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202300"/>
  <bookViews>
    <workbookView firstSheet="1" activeTab="1"/>
  </bookViews>
  <sheets>
    <sheet name="Inputs" sheetId="1" r:id="rId1" state="hidden"/>
    <sheet name="Detailed Model" sheetId="2" r:id="rId2"/>
    <sheet name="Asset Codes" sheetId="3" r:id="rId3"/>
    <sheet name="Trend Analysis" sheetId="4" r:id="rId4" state="hidden"/>
    <sheet name="KPI's &amp; Charts" sheetId="5" r:id="rId5" state="hidden"/>
    <sheet name="Master Request LIst" sheetId="6" r:id="rId6" state="hidden"/>
  </sheets>
  <definedNames>
    <definedName name="\" hidden="1">{#N/A,#N/A,TRUE,"Cap Budget";#N/A,#N/A,TRUE,"Sources &amp; Uses";#N/A,#N/A,TRUE,"All Closing Disbursements";#N/A,#N/A,TRUE,"Title Co Instructions";#N/A,#N/A,TRUE,"Title Co  - Tranche A";#N/A,#N/A,TRUE,"Title Co - Tranche B";#N/A,#N/A,TRUE,"Lender Summary";#N/A,#N/A,TRUE,"Lender Summary- Tranche A";#N/A,#N/A,TRUE,"Lender - Tranche B";#N/A,#N/A,TRUE,"Closing Prorations";#N/A,#N/A,TRUE,"JV &amp; PWREF Wire Transfers";#N/A,#N/A,TRUE,"Cost Aggregation";#N/A,#N/A,TRUE,"Escrow Accounts";#N/A,#N/A,TRUE,"Inputs"}</definedName>
    <definedName name="\\A">#REF!</definedName>
    <definedName name="\0">#N/A</definedName>
    <definedName name="\A">#REF!</definedName>
    <definedName name="\b">#N/A</definedName>
    <definedName name="\C">#REF!</definedName>
    <definedName name="\d">#N/A</definedName>
    <definedName name="\E">#REF!</definedName>
    <definedName name="\F">#REF!</definedName>
    <definedName name="\h">#REF!</definedName>
    <definedName name="\I">#REF!</definedName>
    <definedName name="\j">#N/A</definedName>
    <definedName name="\k">#N/A</definedName>
    <definedName name="\l">#N/A</definedName>
    <definedName name="\M">#REF!</definedName>
    <definedName name="\NOS">#N/A</definedName>
    <definedName name="\P">#REF!</definedName>
    <definedName name="\q">#REF!</definedName>
    <definedName name="\R">#REF!</definedName>
    <definedName name="\S">#REF!</definedName>
    <definedName name="\u">#N/A</definedName>
    <definedName name="\v">#N/A</definedName>
    <definedName name="\W">#REF!</definedName>
    <definedName name="\y">#N/A</definedName>
    <definedName name="\Z">#REF!</definedName>
    <definedName name="_" hidden="1">#REF!</definedName>
    <definedName name="________________a1" hidden="1">{"Assump",#N/A,TRUE,"Proforma";"first",#N/A,TRUE,"Proforma";"second",#N/A,TRUE,"Proforma";"lease1",#N/A,TRUE,"Proforma";"lease2",#N/A,TRUE,"Proforma"}</definedName>
    <definedName name="________________jo2" hidden="1">{#N/A,#N/A,FALSE,"DCF-COM";#N/A,#N/A,FALSE,"VAC-COM"}</definedName>
    <definedName name="________________jo3" hidden="1">{"CASHFLOW",#N/A,FALSE,"Northpointe"}</definedName>
    <definedName name="________________jo4" hidden="1">{#N/A,#N/A,FALSE,"SHEET1";#N/A,#N/A,FALSE,"SHEET2";#N/A,#N/A,FALSE,"SHEET3";#N/A,#N/A,FALSE,"SHEET4"}</definedName>
    <definedName name="_______________a1" hidden="1">{"Assump",#N/A,TRUE,"Proforma";"first",#N/A,TRUE,"Proforma";"second",#N/A,TRUE,"Proforma";"lease1",#N/A,TRUE,"Proforma";"lease2",#N/A,TRUE,"Proforma"}</definedName>
    <definedName name="_______________jo2" hidden="1">{#N/A,#N/A,FALSE,"DCF-COM";#N/A,#N/A,FALSE,"VAC-COM"}</definedName>
    <definedName name="_______________jo3" hidden="1">{"CASHFLOW",#N/A,FALSE,"Northpointe"}</definedName>
    <definedName name="_______________jo4" hidden="1">{#N/A,#N/A,FALSE,"SHEET1";#N/A,#N/A,FALSE,"SHEET2";#N/A,#N/A,FALSE,"SHEET3";#N/A,#N/A,FALSE,"SHEET4"}</definedName>
    <definedName name="______________a1" hidden="1">{"Assump",#N/A,TRUE,"Proforma";"first",#N/A,TRUE,"Proforma";"second",#N/A,TRUE,"Proforma";"lease1",#N/A,TRUE,"Proforma";"lease2",#N/A,TRUE,"Proforma"}</definedName>
    <definedName name="______________jo2" hidden="1">{#N/A,#N/A,FALSE,"DCF-COM";#N/A,#N/A,FALSE,"VAC-COM"}</definedName>
    <definedName name="______________jo3" hidden="1">{"CASHFLOW",#N/A,FALSE,"Northpointe"}</definedName>
    <definedName name="______________jo4" hidden="1">{#N/A,#N/A,FALSE,"SHEET1";#N/A,#N/A,FALSE,"SHEET2";#N/A,#N/A,FALSE,"SHEET3";#N/A,#N/A,FALSE,"SHEET4"}</definedName>
    <definedName name="_____________a1" hidden="1">{"Assump",#N/A,TRUE,"Proforma";"first",#N/A,TRUE,"Proforma";"second",#N/A,TRUE,"Proforma";"lease1",#N/A,TRUE,"Proforma";"lease2",#N/A,TRUE,"Proforma"}</definedName>
    <definedName name="_____________jo2" hidden="1">{#N/A,#N/A,FALSE,"DCF-COM";#N/A,#N/A,FALSE,"VAC-COM"}</definedName>
    <definedName name="_____________jo3" hidden="1">{"CASHFLOW",#N/A,FALSE,"Northpointe"}</definedName>
    <definedName name="_____________jo4" hidden="1">{#N/A,#N/A,FALSE,"SHEET1";#N/A,#N/A,FALSE,"SHEET2";#N/A,#N/A,FALSE,"SHEET3";#N/A,#N/A,FALSE,"SHEET4"}</definedName>
    <definedName name="____________a1" hidden="1">{"Assump",#N/A,TRUE,"Proforma";"first",#N/A,TRUE,"Proforma";"second",#N/A,TRUE,"Proforma";"lease1",#N/A,TRUE,"Proforma";"lease2",#N/A,TRUE,"Proforma"}</definedName>
    <definedName name="____________jo2" hidden="1">{#N/A,#N/A,FALSE,"DCF-COM";#N/A,#N/A,FALSE,"VAC-COM"}</definedName>
    <definedName name="____________jo3" hidden="1">{"CASHFLOW",#N/A,FALSE,"Northpointe"}</definedName>
    <definedName name="____________jo4" hidden="1">{#N/A,#N/A,FALSE,"SHEET1";#N/A,#N/A,FALSE,"SHEET2";#N/A,#N/A,FALSE,"SHEET3";#N/A,#N/A,FALSE,"SHEET4"}</definedName>
    <definedName name="___________a1" hidden="1">{"Assump",#N/A,TRUE,"Proforma";"first",#N/A,TRUE,"Proforma";"second",#N/A,TRUE,"Proforma";"lease1",#N/A,TRUE,"Proforma";"lease2",#N/A,TRUE,"Proforma"}</definedName>
    <definedName name="___________jo2" hidden="1">{#N/A,#N/A,FALSE,"DCF-COM";#N/A,#N/A,FALSE,"VAC-COM"}</definedName>
    <definedName name="___________jo3" hidden="1">{"CASHFLOW",#N/A,FALSE,"Northpointe"}</definedName>
    <definedName name="___________jo4" hidden="1">{#N/A,#N/A,FALSE,"SHEET1";#N/A,#N/A,FALSE,"SHEET2";#N/A,#N/A,FALSE,"SHEET3";#N/A,#N/A,FALSE,"SHEET4"}</definedName>
    <definedName name="_________a1" hidden="1">{"Assump",#N/A,TRUE,"Proforma";"first",#N/A,TRUE,"Proforma";"second",#N/A,TRUE,"Proforma";"lease1",#N/A,TRUE,"Proforma";"lease2",#N/A,TRUE,"Proforma"}</definedName>
    <definedName name="_________jo2" hidden="1">{#N/A,#N/A,FALSE,"DCF-COM";#N/A,#N/A,FALSE,"VAC-COM"}</definedName>
    <definedName name="_________jo3" hidden="1">{"CASHFLOW",#N/A,FALSE,"Northpointe"}</definedName>
    <definedName name="_________jo4" hidden="1">{#N/A,#N/A,FALSE,"SHEET1";#N/A,#N/A,FALSE,"SHEET2";#N/A,#N/A,FALSE,"SHEET3";#N/A,#N/A,FALSE,"SHEET4"}</definedName>
    <definedName name="________a1" hidden="1">{"Assump",#N/A,TRUE,"Proforma";"first",#N/A,TRUE,"Proforma";"second",#N/A,TRUE,"Proforma";"lease1",#N/A,TRUE,"Proforma";"lease2",#N/A,TRUE,"Proforma"}</definedName>
    <definedName name="________jo2" hidden="1">{#N/A,#N/A,FALSE,"DCF-COM";#N/A,#N/A,FALSE,"VAC-COM"}</definedName>
    <definedName name="________jo3" hidden="1">{"CASHFLOW",#N/A,FALSE,"Northpointe"}</definedName>
    <definedName name="________jo4" hidden="1">{#N/A,#N/A,FALSE,"SHEET1";#N/A,#N/A,FALSE,"SHEET2";#N/A,#N/A,FALSE,"SHEET3";#N/A,#N/A,FALSE,"SHEET4"}</definedName>
    <definedName name="_______a1" hidden="1">{"Assump",#N/A,TRUE,"Proforma";"first",#N/A,TRUE,"Proforma";"second",#N/A,TRUE,"Proforma";"lease1",#N/A,TRUE,"Proforma";"lease2",#N/A,TRUE,"Proforma"}</definedName>
    <definedName name="_______ADR13" localSheetId="3">[1]Main!#REF!</definedName>
    <definedName name="_______ADR13">[1]Main!#REF!</definedName>
    <definedName name="_______jo2" hidden="1">{#N/A,#N/A,FALSE,"DCF-COM";#N/A,#N/A,FALSE,"VAC-COM"}</definedName>
    <definedName name="_______jo3" hidden="1">{"CASHFLOW",#N/A,FALSE,"Northpointe"}</definedName>
    <definedName name="_______jo4" hidden="1">{#N/A,#N/A,FALSE,"SHEET1";#N/A,#N/A,FALSE,"SHEET2";#N/A,#N/A,FALSE,"SHEET3";#N/A,#N/A,FALSE,"SHEET4"}</definedName>
    <definedName name="_______sp1" localSheetId="3">[1]Main!#REF!</definedName>
    <definedName name="_______sp1">[1]Main!#REF!</definedName>
    <definedName name="_______sp10" localSheetId="3">[1]Main!#REF!</definedName>
    <definedName name="_______sp10">[1]Main!#REF!</definedName>
    <definedName name="_______sp100" localSheetId="3">[1]Main!#REF!</definedName>
    <definedName name="_______sp100">[1]Main!#REF!</definedName>
    <definedName name="_______sp109" localSheetId="3">[1]Main!#REF!</definedName>
    <definedName name="_______sp109">[1]Main!#REF!</definedName>
    <definedName name="_______sp118">[1]Main!#REF!</definedName>
    <definedName name="_______sp19">[1]Main!#REF!</definedName>
    <definedName name="_______sp28">[1]Main!#REF!</definedName>
    <definedName name="_______sp37">[1]Main!#REF!</definedName>
    <definedName name="_______sp46">[1]Main!#REF!</definedName>
    <definedName name="_______sp55">[1]Main!#REF!</definedName>
    <definedName name="_______sp64">[1]Main!#REF!</definedName>
    <definedName name="_______sp73">[1]Main!#REF!</definedName>
    <definedName name="_______sp82">[1]Main!#REF!</definedName>
    <definedName name="_______sp91">[1]Main!#REF!</definedName>
    <definedName name="______a1" hidden="1">{"Assump",#N/A,TRUE,"Proforma";"first",#N/A,TRUE,"Proforma";"second",#N/A,TRUE,"Proforma";"lease1",#N/A,TRUE,"Proforma";"lease2",#N/A,TRUE,"Proforma"}</definedName>
    <definedName name="______jo1" hidden="1">{#N/A,#N/A,FALSE,"Calculator"}</definedName>
    <definedName name="______jo2" hidden="1">{#N/A,#N/A,FALSE,"DCF-COM";#N/A,#N/A,FALSE,"VAC-COM"}</definedName>
    <definedName name="______jo3" hidden="1">{"CASHFLOW",#N/A,FALSE,"Northpointe"}</definedName>
    <definedName name="______jo4" hidden="1">{#N/A,#N/A,FALSE,"SHEET1";#N/A,#N/A,FALSE,"SHEET2";#N/A,#N/A,FALSE,"SHEET3";#N/A,#N/A,FALSE,"SHEET4"}</definedName>
    <definedName name="______r" hidden="1">{#N/A,#N/A,FALSE,"Actual";#N/A,#N/A,FALSE,"Management Report 2";#N/A,#N/A,FALSE,"Management Report 3";#N/A,#N/A,FALSE,"Ergebnis";#N/A,#N/A,FALSE,"Summary";#N/A,#N/A,FALSE,"Konrzern";#N/A,#N/A,FALSE,"Abweichung Budget-Actuell"}</definedName>
    <definedName name="______www1" hidden="1">{#N/A,#N/A,FALSE,"Calculator"}</definedName>
    <definedName name="______www2" hidden="1">{#N/A,#N/A,FALSE,"Calculator"}</definedName>
    <definedName name="_____a1" hidden="1">{"Assump",#N/A,TRUE,"Proforma";"first",#N/A,TRUE,"Proforma";"second",#N/A,TRUE,"Proforma";"lease1",#N/A,TRUE,"Proforma";"lease2",#N/A,TRUE,"Proforma"}</definedName>
    <definedName name="_____jo2" hidden="1">{#N/A,#N/A,FALSE,"DCF-COM";#N/A,#N/A,FALSE,"VAC-COM"}</definedName>
    <definedName name="_____jo3" hidden="1">{"CASHFLOW",#N/A,FALSE,"Northpointe"}</definedName>
    <definedName name="_____jo4" hidden="1">{#N/A,#N/A,FALSE,"SHEET1";#N/A,#N/A,FALSE,"SHEET2";#N/A,#N/A,FALSE,"SHEET3";#N/A,#N/A,FALSE,"SHEET4"}</definedName>
    <definedName name="____2__123Graph_ACHART_1" hidden="1">#REF!</definedName>
    <definedName name="____a1" hidden="1">{"Assump",#N/A,TRUE,"Proforma";"first",#N/A,TRUE,"Proforma";"second",#N/A,TRUE,"Proforma";"lease1",#N/A,TRUE,"Proforma";"lease2",#N/A,TRUE,"Proforma"}</definedName>
    <definedName name="____ADR1">#REF!</definedName>
    <definedName name="____ADR10">#REF!</definedName>
    <definedName name="____ADR11">#REF!</definedName>
    <definedName name="____ADR12">#REF!</definedName>
    <definedName name="____ADR13">[1]Main!#REF!</definedName>
    <definedName name="____ADR2">#REF!</definedName>
    <definedName name="____ADR3">#REF!</definedName>
    <definedName name="____ADR4">#REF!</definedName>
    <definedName name="____ADR5">#REF!</definedName>
    <definedName name="____ADR6">#REF!</definedName>
    <definedName name="____ADR7">#REF!</definedName>
    <definedName name="____ADR8">#REF!</definedName>
    <definedName name="____ADR9">#REF!</definedName>
    <definedName name="____jo1" hidden="1">{#N/A,#N/A,FALSE,"Calculator"}</definedName>
    <definedName name="____jo2" hidden="1">{#N/A,#N/A,FALSE,"DCF-COM";#N/A,#N/A,FALSE,"VAC-COM"}</definedName>
    <definedName name="____jo3" hidden="1">{"CASHFLOW",#N/A,FALSE,"Northpointe"}</definedName>
    <definedName name="____jo4" hidden="1">{#N/A,#N/A,FALSE,"SHEET1";#N/A,#N/A,FALSE,"SHEET2";#N/A,#N/A,FALSE,"SHEET3";#N/A,#N/A,FALSE,"SHEET4"}</definedName>
    <definedName name="____r" hidden="1">{#N/A,#N/A,FALSE,"Actual";#N/A,#N/A,FALSE,"Management Report 2";#N/A,#N/A,FALSE,"Management Report 3";#N/A,#N/A,FALSE,"Ergebnis";#N/A,#N/A,FALSE,"Summary";#N/A,#N/A,FALSE,"Konrzern";#N/A,#N/A,FALSE,"Abweichung Budget-Actuell"}</definedName>
    <definedName name="____sp1">[1]Main!#REF!</definedName>
    <definedName name="____sp10">[1]Main!#REF!</definedName>
    <definedName name="____sp100">[1]Main!#REF!</definedName>
    <definedName name="____sp101">#REF!</definedName>
    <definedName name="____sp102">#REF!</definedName>
    <definedName name="____sp103">#REF!</definedName>
    <definedName name="____sp104">#REF!</definedName>
    <definedName name="____sp105">#REF!</definedName>
    <definedName name="____sp106">#REF!</definedName>
    <definedName name="____sp107">#REF!</definedName>
    <definedName name="____sp108">#REF!</definedName>
    <definedName name="____sp109">[1]Main!#REF!</definedName>
    <definedName name="____sp11">#REF!</definedName>
    <definedName name="____sp110">#REF!</definedName>
    <definedName name="____sp111">#REF!</definedName>
    <definedName name="____sp112">#REF!</definedName>
    <definedName name="____sp113">#REF!</definedName>
    <definedName name="____sp114">#REF!</definedName>
    <definedName name="____sp115">#REF!</definedName>
    <definedName name="____sp116">#REF!</definedName>
    <definedName name="____sp117">#REF!</definedName>
    <definedName name="____sp118">[1]Main!#REF!</definedName>
    <definedName name="____sp119">#REF!</definedName>
    <definedName name="____sp12">#REF!</definedName>
    <definedName name="____sp120">#REF!</definedName>
    <definedName name="____sp121">#REF!</definedName>
    <definedName name="____sp122">#REF!</definedName>
    <definedName name="____sp123">#REF!</definedName>
    <definedName name="____sp124">#REF!</definedName>
    <definedName name="____sp125">#REF!</definedName>
    <definedName name="____sp126">#REF!</definedName>
    <definedName name="____sp127">#REF!</definedName>
    <definedName name="____sp128">#REF!</definedName>
    <definedName name="____sp129">#REF!</definedName>
    <definedName name="____sp13">#REF!</definedName>
    <definedName name="____sp130">#REF!</definedName>
    <definedName name="____sp131">#REF!</definedName>
    <definedName name="____sp132">#REF!</definedName>
    <definedName name="____sp133">#REF!</definedName>
    <definedName name="____sp134">#REF!</definedName>
    <definedName name="____sp135">#REF!</definedName>
    <definedName name="____sp14">#REF!</definedName>
    <definedName name="____sp15">#REF!</definedName>
    <definedName name="____sp16">#REF!</definedName>
    <definedName name="____sp17">#REF!</definedName>
    <definedName name="____sp18">#REF!</definedName>
    <definedName name="____sp19">[1]Main!#REF!</definedName>
    <definedName name="____sp2">#REF!</definedName>
    <definedName name="____sp20">#REF!</definedName>
    <definedName name="____sp21">#REF!</definedName>
    <definedName name="____sp22">#REF!</definedName>
    <definedName name="____sp23">#REF!</definedName>
    <definedName name="____sp24">#REF!</definedName>
    <definedName name="____sp25">#REF!</definedName>
    <definedName name="____sp26">#REF!</definedName>
    <definedName name="____sp27">#REF!</definedName>
    <definedName name="____sp28">[1]Main!#REF!</definedName>
    <definedName name="____sp29">#REF!</definedName>
    <definedName name="____sp3">#REF!</definedName>
    <definedName name="____sp30">#REF!</definedName>
    <definedName name="____sp31">#REF!</definedName>
    <definedName name="____sp32">#REF!</definedName>
    <definedName name="____sp33">#REF!</definedName>
    <definedName name="____sp34">#REF!</definedName>
    <definedName name="____sp35">#REF!</definedName>
    <definedName name="____sp36">#REF!</definedName>
    <definedName name="____sp37">[1]Main!#REF!</definedName>
    <definedName name="____sp38">#REF!</definedName>
    <definedName name="____sp39">#REF!</definedName>
    <definedName name="____sp4">#REF!</definedName>
    <definedName name="____sp40">#REF!</definedName>
    <definedName name="____sp41">#REF!</definedName>
    <definedName name="____sp42">#REF!</definedName>
    <definedName name="____sp43">#REF!</definedName>
    <definedName name="____sp44">#REF!</definedName>
    <definedName name="____sp45">#REF!</definedName>
    <definedName name="____sp46">[1]Main!#REF!</definedName>
    <definedName name="____sp47">#REF!</definedName>
    <definedName name="____sp48">#REF!</definedName>
    <definedName name="____sp49">#REF!</definedName>
    <definedName name="____sp5">#REF!</definedName>
    <definedName name="____sp50">#REF!</definedName>
    <definedName name="____sp51">#REF!</definedName>
    <definedName name="____sp52">#REF!</definedName>
    <definedName name="____sp53">#REF!</definedName>
    <definedName name="____sp54">#REF!</definedName>
    <definedName name="____sp55">[1]Main!#REF!</definedName>
    <definedName name="____sp56">#REF!</definedName>
    <definedName name="____sp57">#REF!</definedName>
    <definedName name="____sp58">#REF!</definedName>
    <definedName name="____sp59">#REF!</definedName>
    <definedName name="____sp6">#REF!</definedName>
    <definedName name="____sp60">#REF!</definedName>
    <definedName name="____sp61">#REF!</definedName>
    <definedName name="____sp62">#REF!</definedName>
    <definedName name="____sp63">#REF!</definedName>
    <definedName name="____sp64">[1]Main!#REF!</definedName>
    <definedName name="____sp65">#REF!</definedName>
    <definedName name="____sp66">#REF!</definedName>
    <definedName name="____sp67">#REF!</definedName>
    <definedName name="____sp68">#REF!</definedName>
    <definedName name="____sp69">#REF!</definedName>
    <definedName name="____sp7">#REF!</definedName>
    <definedName name="____sp70">#REF!</definedName>
    <definedName name="____sp71">#REF!</definedName>
    <definedName name="____sp72">#REF!</definedName>
    <definedName name="____sp73">[1]Main!#REF!</definedName>
    <definedName name="____sp74">#REF!</definedName>
    <definedName name="____sp75">#REF!</definedName>
    <definedName name="____sp76">#REF!</definedName>
    <definedName name="____sp77">#REF!</definedName>
    <definedName name="____sp78">#REF!</definedName>
    <definedName name="____sp79">#REF!</definedName>
    <definedName name="____sp8">#REF!</definedName>
    <definedName name="____sp80">#REF!</definedName>
    <definedName name="____sp81">#REF!</definedName>
    <definedName name="____sp82">[1]Main!#REF!</definedName>
    <definedName name="____sp83">#REF!</definedName>
    <definedName name="____sp84">#REF!</definedName>
    <definedName name="____sp85">#REF!</definedName>
    <definedName name="____sp86">#REF!</definedName>
    <definedName name="____sp87">#REF!</definedName>
    <definedName name="____sp88">#REF!</definedName>
    <definedName name="____sp89">#REF!</definedName>
    <definedName name="____sp9">#REF!</definedName>
    <definedName name="____sp90">#REF!</definedName>
    <definedName name="____sp91">[1]Main!#REF!</definedName>
    <definedName name="____sp92">#REF!</definedName>
    <definedName name="____sp93">#REF!</definedName>
    <definedName name="____sp94">#REF!</definedName>
    <definedName name="____sp95">#REF!</definedName>
    <definedName name="____sp96">#REF!</definedName>
    <definedName name="____sp97">#REF!</definedName>
    <definedName name="____sp98">#REF!</definedName>
    <definedName name="____sp99">#REF!</definedName>
    <definedName name="____www1" hidden="1">{#N/A,#N/A,FALSE,"Calculator"}</definedName>
    <definedName name="____www2" hidden="1">{#N/A,#N/A,FALSE,"Calculator"}</definedName>
    <definedName name="____xlfn.BAHTTEXT" hidden="1">#NAME?</definedName>
    <definedName name="___1__123Graph_ACHART_1" hidden="1">#REF!</definedName>
    <definedName name="___2__123Graph_ACHART_1" hidden="1">#REF!</definedName>
    <definedName name="___2__123Graph_XCHART_1" hidden="1">#REF!</definedName>
    <definedName name="___a1" hidden="1">{"Assump",#N/A,TRUE,"Proforma";"first",#N/A,TRUE,"Proforma";"second",#N/A,TRUE,"Proforma";"lease1",#N/A,TRUE,"Proforma";"lease2",#N/A,TRUE,"Proforma"}</definedName>
    <definedName name="___ADR1">#REF!</definedName>
    <definedName name="___ADR10">#REF!</definedName>
    <definedName name="___ADR11">#REF!</definedName>
    <definedName name="___ADR12">#REF!</definedName>
    <definedName name="___ADR13">[1]Main!#REF!</definedName>
    <definedName name="___ADR2">#REF!</definedName>
    <definedName name="___ADR3">#REF!</definedName>
    <definedName name="___ADR4">#REF!</definedName>
    <definedName name="___ADR5">#REF!</definedName>
    <definedName name="___ADR6">#REF!</definedName>
    <definedName name="___ADR7">#REF!</definedName>
    <definedName name="___ADR8">#REF!</definedName>
    <definedName name="___ADR9">#REF!</definedName>
    <definedName name="___del1" hidden="1">{"Page1",#N/A,FALSE,"7979";"Page2",#N/A,FALSE,"7979";"Page3",#N/A,FALSE,"7979"}</definedName>
    <definedName name="___jo2" hidden="1">{#N/A,#N/A,FALSE,"DCF-COM";#N/A,#N/A,FALSE,"VAC-COM"}</definedName>
    <definedName name="___jo3" hidden="1">{"CASHFLOW",#N/A,FALSE,"Northpointe"}</definedName>
    <definedName name="___jo4" hidden="1">{#N/A,#N/A,FALSE,"SHEET1";#N/A,#N/A,FALSE,"SHEET2";#N/A,#N/A,FALSE,"SHEET3";#N/A,#N/A,FALSE,"SHEET4"}</definedName>
    <definedName name="___old2" hidden="1">{#N/A,#N/A,FALSE,"Chart 2 by Prop Type"}</definedName>
    <definedName name="___PAY2">#REF!</definedName>
    <definedName name="___pr1">SUM(#REF!)</definedName>
    <definedName name="___pr10">SUM(#REF!)</definedName>
    <definedName name="___pr11">SUM(#REF!)</definedName>
    <definedName name="___pr12">SUM(#REF!)</definedName>
    <definedName name="___pr13">SUM(#REF!)</definedName>
    <definedName name="___pr14">SUM(#REF!)</definedName>
    <definedName name="___pr15">SUM(#REF!)</definedName>
    <definedName name="___pr16">SUM(#REF!)</definedName>
    <definedName name="___pr17">SUM(#REF!)</definedName>
    <definedName name="___pr18">SUM(#REF!)</definedName>
    <definedName name="___pr19">SUM(#REF!)</definedName>
    <definedName name="___pr2">SUM(#REF!)</definedName>
    <definedName name="___pr20">SUM(#REF!)</definedName>
    <definedName name="___pr21">SUM(#REF!)</definedName>
    <definedName name="___pr3">SUM(#REF!)</definedName>
    <definedName name="___pr4">SUM(#REF!)</definedName>
    <definedName name="___pr5">SUM(#REF!)</definedName>
    <definedName name="___pr6">SUM(#REF!)</definedName>
    <definedName name="___pr7">SUM(#REF!)</definedName>
    <definedName name="___pr8">SUM(#REF!)</definedName>
    <definedName name="___pr9">SUM(#REF!)</definedName>
    <definedName name="___sp1">[1]Main!#REF!</definedName>
    <definedName name="___sp10">[1]Main!#REF!</definedName>
    <definedName name="___sp100">[1]Main!#REF!</definedName>
    <definedName name="___sp101">#REF!</definedName>
    <definedName name="___sp102">#REF!</definedName>
    <definedName name="___sp103">#REF!</definedName>
    <definedName name="___sp104">#REF!</definedName>
    <definedName name="___sp105">#REF!</definedName>
    <definedName name="___sp106">#REF!</definedName>
    <definedName name="___sp107">#REF!</definedName>
    <definedName name="___sp108">#REF!</definedName>
    <definedName name="___sp109">[1]Main!#REF!</definedName>
    <definedName name="___sp11">#REF!</definedName>
    <definedName name="___sp110">#REF!</definedName>
    <definedName name="___sp111">#REF!</definedName>
    <definedName name="___sp112">#REF!</definedName>
    <definedName name="___sp113">#REF!</definedName>
    <definedName name="___sp114">#REF!</definedName>
    <definedName name="___sp115">#REF!</definedName>
    <definedName name="___sp116">#REF!</definedName>
    <definedName name="___sp117">#REF!</definedName>
    <definedName name="___sp118">[1]Main!#REF!</definedName>
    <definedName name="___sp119">#REF!</definedName>
    <definedName name="___sp12">#REF!</definedName>
    <definedName name="___sp120">#REF!</definedName>
    <definedName name="___sp121">#REF!</definedName>
    <definedName name="___sp122">#REF!</definedName>
    <definedName name="___sp123">#REF!</definedName>
    <definedName name="___sp124">#REF!</definedName>
    <definedName name="___sp125">#REF!</definedName>
    <definedName name="___sp126">#REF!</definedName>
    <definedName name="___sp127">#REF!</definedName>
    <definedName name="___sp128">#REF!</definedName>
    <definedName name="___sp129">#REF!</definedName>
    <definedName name="___sp13">#REF!</definedName>
    <definedName name="___sp130">#REF!</definedName>
    <definedName name="___sp131">#REF!</definedName>
    <definedName name="___sp132">#REF!</definedName>
    <definedName name="___sp133">#REF!</definedName>
    <definedName name="___sp134">#REF!</definedName>
    <definedName name="___sp135">#REF!</definedName>
    <definedName name="___sp14">#REF!</definedName>
    <definedName name="___sp15">#REF!</definedName>
    <definedName name="___sp16">#REF!</definedName>
    <definedName name="___sp17">#REF!</definedName>
    <definedName name="___sp18">#REF!</definedName>
    <definedName name="___sp19">[1]Main!#REF!</definedName>
    <definedName name="___sp2">#REF!</definedName>
    <definedName name="___sp20">#REF!</definedName>
    <definedName name="___sp21">#REF!</definedName>
    <definedName name="___sp22">#REF!</definedName>
    <definedName name="___sp23">#REF!</definedName>
    <definedName name="___sp24">#REF!</definedName>
    <definedName name="___sp25">#REF!</definedName>
    <definedName name="___sp26">#REF!</definedName>
    <definedName name="___sp27">#REF!</definedName>
    <definedName name="___sp28">[1]Main!#REF!</definedName>
    <definedName name="___sp29">#REF!</definedName>
    <definedName name="___sp3">#REF!</definedName>
    <definedName name="___sp30">#REF!</definedName>
    <definedName name="___sp31">#REF!</definedName>
    <definedName name="___sp32">#REF!</definedName>
    <definedName name="___sp33">#REF!</definedName>
    <definedName name="___sp34">#REF!</definedName>
    <definedName name="___sp35">#REF!</definedName>
    <definedName name="___sp36">#REF!</definedName>
    <definedName name="___sp37">[1]Main!#REF!</definedName>
    <definedName name="___sp38">#REF!</definedName>
    <definedName name="___sp39">#REF!</definedName>
    <definedName name="___sp4">#REF!</definedName>
    <definedName name="___sp40">#REF!</definedName>
    <definedName name="___sp41">#REF!</definedName>
    <definedName name="___sp42">#REF!</definedName>
    <definedName name="___sp43">#REF!</definedName>
    <definedName name="___sp44">#REF!</definedName>
    <definedName name="___sp45">#REF!</definedName>
    <definedName name="___sp46">[1]Main!#REF!</definedName>
    <definedName name="___sp47">#REF!</definedName>
    <definedName name="___sp48">#REF!</definedName>
    <definedName name="___sp49">#REF!</definedName>
    <definedName name="___sp5">#REF!</definedName>
    <definedName name="___sp50">#REF!</definedName>
    <definedName name="___sp51">#REF!</definedName>
    <definedName name="___sp52">#REF!</definedName>
    <definedName name="___sp53">#REF!</definedName>
    <definedName name="___sp54">#REF!</definedName>
    <definedName name="___sp55">[1]Main!#REF!</definedName>
    <definedName name="___sp56">#REF!</definedName>
    <definedName name="___sp57">#REF!</definedName>
    <definedName name="___sp58">#REF!</definedName>
    <definedName name="___sp59">#REF!</definedName>
    <definedName name="___sp6">#REF!</definedName>
    <definedName name="___sp60">#REF!</definedName>
    <definedName name="___sp61">#REF!</definedName>
    <definedName name="___sp62">#REF!</definedName>
    <definedName name="___sp63">#REF!</definedName>
    <definedName name="___sp64">[1]Main!#REF!</definedName>
    <definedName name="___sp65">#REF!</definedName>
    <definedName name="___sp66">#REF!</definedName>
    <definedName name="___sp67">#REF!</definedName>
    <definedName name="___sp68">#REF!</definedName>
    <definedName name="___sp69">#REF!</definedName>
    <definedName name="___sp7">#REF!</definedName>
    <definedName name="___sp70">#REF!</definedName>
    <definedName name="___sp71">#REF!</definedName>
    <definedName name="___sp72">#REF!</definedName>
    <definedName name="___sp73">[1]Main!#REF!</definedName>
    <definedName name="___sp74">#REF!</definedName>
    <definedName name="___sp75">#REF!</definedName>
    <definedName name="___sp76">#REF!</definedName>
    <definedName name="___sp77">#REF!</definedName>
    <definedName name="___sp78">#REF!</definedName>
    <definedName name="___sp79">#REF!</definedName>
    <definedName name="___sp8">#REF!</definedName>
    <definedName name="___sp80">#REF!</definedName>
    <definedName name="___sp81">#REF!</definedName>
    <definedName name="___sp82">[1]Main!#REF!</definedName>
    <definedName name="___sp83">#REF!</definedName>
    <definedName name="___sp84">#REF!</definedName>
    <definedName name="___sp85">#REF!</definedName>
    <definedName name="___sp86">#REF!</definedName>
    <definedName name="___sp87">#REF!</definedName>
    <definedName name="___sp88">#REF!</definedName>
    <definedName name="___sp89">#REF!</definedName>
    <definedName name="___sp9">#REF!</definedName>
    <definedName name="___sp90">#REF!</definedName>
    <definedName name="___sp91">[1]Main!#REF!</definedName>
    <definedName name="___sp92">#REF!</definedName>
    <definedName name="___sp93">#REF!</definedName>
    <definedName name="___sp94">#REF!</definedName>
    <definedName name="___sp95">#REF!</definedName>
    <definedName name="___sp96">#REF!</definedName>
    <definedName name="___sp97">#REF!</definedName>
    <definedName name="___sp98">#REF!</definedName>
    <definedName name="___sp99">#REF!</definedName>
    <definedName name="___xlfn.BAHTTEXT" hidden="1">#NAME?</definedName>
    <definedName name="___xlfn.RTD" hidden="1">#NAME?</definedName>
    <definedName name="__1__123Graph_ACHART_1" hidden="1">#REF!</definedName>
    <definedName name="__10__123Graph_BCHART_2" hidden="1">#REF!</definedName>
    <definedName name="__123Graph_A" hidden="1">#REF!</definedName>
    <definedName name="__123Graph_ACONC" hidden="1">#REF!</definedName>
    <definedName name="__123Graph_AGRAPH4" hidden="1">#REF!</definedName>
    <definedName name="__123Graph_AGRAPH5" hidden="1">#REF!</definedName>
    <definedName name="__123Graph_AGRPH_EXPIRE" hidden="1">#N/A</definedName>
    <definedName name="__123Graph_ALTM_SHIPS" hidden="1">#REF!</definedName>
    <definedName name="__123Graph_AMEMBER" hidden="1">#REF!</definedName>
    <definedName name="__123Graph_AMEMGROW" hidden="1">#REF!</definedName>
    <definedName name="__123Graph_AOAR" hidden="1">#REF!</definedName>
    <definedName name="__123Graph_AQTR_PROFIT" hidden="1">#REF!</definedName>
    <definedName name="__123Graph_AQTR_SHIPS" hidden="1">#REF!</definedName>
    <definedName name="__123Graph_ATOP10" hidden="1">#N/A</definedName>
    <definedName name="__123Graph_B" hidden="1">#N/A</definedName>
    <definedName name="__123Graph_BCURRENT" hidden="1">#REF!</definedName>
    <definedName name="__123Graph_BQTR_SHIPS" hidden="1">#REF!</definedName>
    <definedName name="__123Graph_BTOP10" hidden="1">#N/A</definedName>
    <definedName name="__123Graph_C" hidden="1">#REF!</definedName>
    <definedName name="__123Graph_CCURRENT" hidden="1">#REF!</definedName>
    <definedName name="__123Graph_CQTR_PROFIT" hidden="1">#REF!</definedName>
    <definedName name="__123Graph_D" hidden="1">#REF!</definedName>
    <definedName name="__123Graph_DCURRENT" hidden="1">#REF!</definedName>
    <definedName name="__123Graph_E" hidden="1">#REF!</definedName>
    <definedName name="__123Graph_F" hidden="1">#REF!</definedName>
    <definedName name="__123Graph_LBL_A" hidden="1">#REF!</definedName>
    <definedName name="__123Graph_LBL_AGRAPH4" hidden="1">#REF!</definedName>
    <definedName name="__123Graph_LBL_AGRAPH5" hidden="1">#REF!</definedName>
    <definedName name="__123Graph_LBL_BGRAPH4" hidden="1">#REF!</definedName>
    <definedName name="__123Graph_LBL_BGRAPH5" hidden="1">#REF!</definedName>
    <definedName name="__123Graph_X" hidden="1">#REF!</definedName>
    <definedName name="__123Graph_XCONC" hidden="1">#REF!</definedName>
    <definedName name="__123Graph_XGRAPH4" hidden="1">#REF!</definedName>
    <definedName name="__123Graph_XGRAPH5" hidden="1">#REF!</definedName>
    <definedName name="__123Graph_XGRPH_EXPIRE" hidden="1">#N/A</definedName>
    <definedName name="__123Graph_XMEMBER" hidden="1">#REF!</definedName>
    <definedName name="__123Graph_XMEMGROW" hidden="1">#REF!</definedName>
    <definedName name="__123Graph_XOAR" hidden="1">#REF!</definedName>
    <definedName name="__123Graph_XTOP10" hidden="1">#N/A</definedName>
    <definedName name="__2__123Graph_ACHART_1" hidden="1">#REF!</definedName>
    <definedName name="__2__123Graph_ACHART_2" hidden="1">#REF!</definedName>
    <definedName name="__2__123Graph_XCHART_1" hidden="1">#REF!</definedName>
    <definedName name="__3__123Graph_ACHART_2" hidden="1">#REF!</definedName>
    <definedName name="__6__123Graph_BCHART_2" hidden="1">#REF!</definedName>
    <definedName name="__a1" hidden="1">{"mgmt forecast",#N/A,FALSE,"Mgmt Forecast";"dcf table",#N/A,FALSE,"Mgmt Forecast";"sensitivity",#N/A,FALSE,"Mgmt Forecast";"table inputs",#N/A,FALSE,"Mgmt Forecast";"calculations",#N/A,FALSE,"Mgmt Forecast"}</definedName>
    <definedName name="__a2" hidden="1">{"mgmt forecast",#N/A,FALSE,"Mgmt Forecast";"dcf table",#N/A,FALSE,"Mgmt Forecast";"sensitivity",#N/A,FALSE,"Mgmt Forecast";"table inputs",#N/A,FALSE,"Mgmt Forecast";"calculations",#N/A,FALSE,"Mgmt Forecast"}</definedName>
    <definedName name="__ADR1">#REF!</definedName>
    <definedName name="__ADR10">#REF!</definedName>
    <definedName name="__ADR11">#REF!</definedName>
    <definedName name="__ADR12">#REF!</definedName>
    <definedName name="__ADR13">[1]Main!#REF!</definedName>
    <definedName name="__ADR2">#REF!</definedName>
    <definedName name="__ADR3">#REF!</definedName>
    <definedName name="__ADR4">#REF!</definedName>
    <definedName name="__ADR5">#REF!</definedName>
    <definedName name="__ADR6">#REF!</definedName>
    <definedName name="__ADR7">#REF!</definedName>
    <definedName name="__ADR8">#REF!</definedName>
    <definedName name="__ADR9">#REF!</definedName>
    <definedName name="__adv2" hidden="1">{"Proforma",#N/A,FALSE,"Sheet1"}</definedName>
    <definedName name="__adv3" hidden="1">{"Proforma",#N/A,FALSE,"Sheet1"}</definedName>
    <definedName name="__adv4" hidden="1">{"Proforma",#N/A,FALSE,"Sheet1"}</definedName>
    <definedName name="__del1" hidden="1">{"Page1",#N/A,FALSE,"7979";"Page2",#N/A,FALSE,"7979";"Page3",#N/A,FALSE,"7979"}</definedName>
    <definedName name="__e4" hidden="1">{"new",#N/A,FALSE,"D";"PROFORMA",#N/A,FALSE,"A";"partial 1",#N/A,FALSE,"B";"partial 2",#N/A,FALSE,"B";"partial 3",#N/A,FALSE,"B";"SMALL CF 1",#N/A,FALSE,"C"}</definedName>
    <definedName name="__FDS_HYPERLINK_TOGGLE_STATE__" hidden="1">"ON"</definedName>
    <definedName name="__FDS_UNIQUE_RANGE_ID_GENERATOR_COUNTER" hidden="1">1</definedName>
    <definedName name="__FDS_USED_FOR_REUSING_RANGE_IDS_RECYCLE" hidden="1">{4}</definedName>
    <definedName name="__fff2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__ggg2" hidden="1">{"View1",#N/A,FALSE,"Sheet1";"View2",#N/A,FALSE,"Sheet1"}</definedName>
    <definedName name="__IntlFixup" hidden="1">TRUE</definedName>
    <definedName name="__jo1" hidden="1">{#N/A,#N/A,FALSE,"Calculator"}</definedName>
    <definedName name="__jo2" hidden="1">{#N/A,#N/A,FALSE,"DCF-COM";#N/A,#N/A,FALSE,"VAC-COM"}</definedName>
    <definedName name="__jo3" hidden="1">{"CASHFLOW",#N/A,FALSE,"Northpointe"}</definedName>
    <definedName name="__jo4" hidden="1">{#N/A,#N/A,FALSE,"SHEET1";#N/A,#N/A,FALSE,"SHEET2";#N/A,#N/A,FALSE,"SHEET3";#N/A,#N/A,FALSE,"SHEET4"}</definedName>
    <definedName name="__MCR2">#REF!</definedName>
    <definedName name="__MCR3">#REF!</definedName>
    <definedName name="__MCR4">#REF!</definedName>
    <definedName name="__MCR5">#REF!</definedName>
    <definedName name="__MCR6">#REF!</definedName>
    <definedName name="__New1" hidden="1">#REF!</definedName>
    <definedName name="__New10" hidden="1">{"View1",#N/A,FALSE,"Sheet1";"View2",#N/A,FALSE,"Sheet1"}</definedName>
    <definedName name="__New11" hidden="1">{"View1",#N/A,FALSE,"Sheet1";"View2",#N/A,FALSE,"Sheet1"}</definedName>
    <definedName name="__New12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__New13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__New15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__New2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__New3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__New4" hidden="1">{"View1",#N/A,FALSE,"Sheet1";"View2",#N/A,FALSE,"Sheet1"}</definedName>
    <definedName name="__New5" hidden="1">{"View1",#N/A,FALSE,"Sheet1";"View2",#N/A,FALSE,"Sheet1"}</definedName>
    <definedName name="__New6" hidden="1">{"View1",#N/A,FALSE,"Sheet1";"View2",#N/A,FALSE,"Sheet1"}</definedName>
    <definedName name="__New7" hidden="1">{"View1",#N/A,FALSE,"Sheet1";"View2",#N/A,FALSE,"Sheet1"}</definedName>
    <definedName name="__New8" hidden="1">{"View1",#N/A,FALSE,"Sheet1";"View2",#N/A,FALSE,"Sheet1"}</definedName>
    <definedName name="__New9" hidden="1">{"View1",#N/A,FALSE,"Sheet1";"View2",#N/A,FALSE,"Sheet1"}</definedName>
    <definedName name="__OK1" hidden="1">Main.SAPF4Help()</definedName>
    <definedName name="__OK16" hidden="1">Main.SAPF4Help()</definedName>
    <definedName name="__OK2" hidden="1">Main.SAPF4Help()</definedName>
    <definedName name="__OK50" hidden="1">Main.SAPF4Help()</definedName>
    <definedName name="__OK6" hidden="1">Main.SAPF4Help()</definedName>
    <definedName name="__OK8" hidden="1">Main.SAPF4Help()</definedName>
    <definedName name="__OK80" hidden="1">Main.SAPF4Help()</definedName>
    <definedName name="__old2" hidden="1">{#N/A,#N/A,FALSE,"Chart 2 by Prop Type"}</definedName>
    <definedName name="__PAY2">#REF!</definedName>
    <definedName name="__r" hidden="1">{#N/A,#N/A,FALSE,"Actual";#N/A,#N/A,FALSE,"Management Report 2";#N/A,#N/A,FALSE,"Management Report 3";#N/A,#N/A,FALSE,"Ergebnis";#N/A,#N/A,FALSE,"Summary";#N/A,#N/A,FALSE,"Konrzern";#N/A,#N/A,FALSE,"Abweichung Budget-Actuell"}</definedName>
    <definedName name="__rec1">#REF!</definedName>
    <definedName name="__sp1">[1]Main!#REF!</definedName>
    <definedName name="__sp10">[1]Main!#REF!</definedName>
    <definedName name="__sp100">[1]Main!#REF!</definedName>
    <definedName name="__sp101">#REF!</definedName>
    <definedName name="__sp102">#REF!</definedName>
    <definedName name="__sp103">#REF!</definedName>
    <definedName name="__sp104">#REF!</definedName>
    <definedName name="__sp105">#REF!</definedName>
    <definedName name="__sp106">#REF!</definedName>
    <definedName name="__sp107">#REF!</definedName>
    <definedName name="__sp108">#REF!</definedName>
    <definedName name="__sp109">[1]Main!#REF!</definedName>
    <definedName name="__sp11">#REF!</definedName>
    <definedName name="__sp110">#REF!</definedName>
    <definedName name="__sp111">#REF!</definedName>
    <definedName name="__sp112">#REF!</definedName>
    <definedName name="__sp113">#REF!</definedName>
    <definedName name="__sp114">#REF!</definedName>
    <definedName name="__sp115">#REF!</definedName>
    <definedName name="__sp116">#REF!</definedName>
    <definedName name="__sp117">#REF!</definedName>
    <definedName name="__sp118">[1]Main!#REF!</definedName>
    <definedName name="__sp119">#REF!</definedName>
    <definedName name="__sp12">#REF!</definedName>
    <definedName name="__sp120">#REF!</definedName>
    <definedName name="__sp121">#REF!</definedName>
    <definedName name="__sp122">#REF!</definedName>
    <definedName name="__sp123">#REF!</definedName>
    <definedName name="__sp124">#REF!</definedName>
    <definedName name="__sp125">#REF!</definedName>
    <definedName name="__sp126">#REF!</definedName>
    <definedName name="__sp127">#REF!</definedName>
    <definedName name="__sp128">#REF!</definedName>
    <definedName name="__sp129">#REF!</definedName>
    <definedName name="__sp13">#REF!</definedName>
    <definedName name="__sp130">#REF!</definedName>
    <definedName name="__sp131">#REF!</definedName>
    <definedName name="__sp132">#REF!</definedName>
    <definedName name="__sp133">#REF!</definedName>
    <definedName name="__sp134">#REF!</definedName>
    <definedName name="__sp135">#REF!</definedName>
    <definedName name="__sp14">#REF!</definedName>
    <definedName name="__sp15">#REF!</definedName>
    <definedName name="__sp16">#REF!</definedName>
    <definedName name="__sp17">#REF!</definedName>
    <definedName name="__sp18">#REF!</definedName>
    <definedName name="__sp19">[1]Main!#REF!</definedName>
    <definedName name="__sp2">#REF!</definedName>
    <definedName name="__sp20">#REF!</definedName>
    <definedName name="__sp21">#REF!</definedName>
    <definedName name="__sp22">#REF!</definedName>
    <definedName name="__sp23">#REF!</definedName>
    <definedName name="__sp24">#REF!</definedName>
    <definedName name="__sp25">#REF!</definedName>
    <definedName name="__sp26">#REF!</definedName>
    <definedName name="__sp27">#REF!</definedName>
    <definedName name="__sp28">[1]Main!#REF!</definedName>
    <definedName name="__sp29">#REF!</definedName>
    <definedName name="__sp3">#REF!</definedName>
    <definedName name="__sp30">#REF!</definedName>
    <definedName name="__sp31">#REF!</definedName>
    <definedName name="__sp32">#REF!</definedName>
    <definedName name="__sp33">#REF!</definedName>
    <definedName name="__sp34">#REF!</definedName>
    <definedName name="__sp35">#REF!</definedName>
    <definedName name="__sp36">#REF!</definedName>
    <definedName name="__sp37">[1]Main!#REF!</definedName>
    <definedName name="__sp38">#REF!</definedName>
    <definedName name="__sp39">#REF!</definedName>
    <definedName name="__sp4">#REF!</definedName>
    <definedName name="__sp40">#REF!</definedName>
    <definedName name="__sp41">#REF!</definedName>
    <definedName name="__sp42">#REF!</definedName>
    <definedName name="__sp43">#REF!</definedName>
    <definedName name="__sp44">#REF!</definedName>
    <definedName name="__sp45">#REF!</definedName>
    <definedName name="__sp46">[1]Main!#REF!</definedName>
    <definedName name="__sp47">#REF!</definedName>
    <definedName name="__sp48">#REF!</definedName>
    <definedName name="__sp49">#REF!</definedName>
    <definedName name="__sp5">#REF!</definedName>
    <definedName name="__sp50">#REF!</definedName>
    <definedName name="__sp51">#REF!</definedName>
    <definedName name="__sp52">#REF!</definedName>
    <definedName name="__sp53">#REF!</definedName>
    <definedName name="__sp54">#REF!</definedName>
    <definedName name="__sp55">[1]Main!#REF!</definedName>
    <definedName name="__sp56">#REF!</definedName>
    <definedName name="__sp57">#REF!</definedName>
    <definedName name="__sp58">#REF!</definedName>
    <definedName name="__sp59">#REF!</definedName>
    <definedName name="__sp6">#REF!</definedName>
    <definedName name="__sp60">#REF!</definedName>
    <definedName name="__sp61">#REF!</definedName>
    <definedName name="__sp62">#REF!</definedName>
    <definedName name="__sp63">#REF!</definedName>
    <definedName name="__sp64">[1]Main!#REF!</definedName>
    <definedName name="__sp65">#REF!</definedName>
    <definedName name="__sp66">#REF!</definedName>
    <definedName name="__sp67">#REF!</definedName>
    <definedName name="__sp68">#REF!</definedName>
    <definedName name="__sp69">#REF!</definedName>
    <definedName name="__sp7">#REF!</definedName>
    <definedName name="__sp70">#REF!</definedName>
    <definedName name="__sp71">#REF!</definedName>
    <definedName name="__sp72">#REF!</definedName>
    <definedName name="__sp73">[1]Main!#REF!</definedName>
    <definedName name="__sp74">#REF!</definedName>
    <definedName name="__sp75">#REF!</definedName>
    <definedName name="__sp76">#REF!</definedName>
    <definedName name="__sp77">#REF!</definedName>
    <definedName name="__sp78">#REF!</definedName>
    <definedName name="__sp79">#REF!</definedName>
    <definedName name="__sp8">#REF!</definedName>
    <definedName name="__sp80">#REF!</definedName>
    <definedName name="__sp81">#REF!</definedName>
    <definedName name="__sp82">[1]Main!#REF!</definedName>
    <definedName name="__sp83">#REF!</definedName>
    <definedName name="__sp84">#REF!</definedName>
    <definedName name="__sp85">#REF!</definedName>
    <definedName name="__sp86">#REF!</definedName>
    <definedName name="__sp87">#REF!</definedName>
    <definedName name="__sp88">#REF!</definedName>
    <definedName name="__sp89">#REF!</definedName>
    <definedName name="__sp9">#REF!</definedName>
    <definedName name="__sp90">#REF!</definedName>
    <definedName name="__sp91">[1]Main!#REF!</definedName>
    <definedName name="__sp92">#REF!</definedName>
    <definedName name="__sp93">#REF!</definedName>
    <definedName name="__sp94">#REF!</definedName>
    <definedName name="__sp95">#REF!</definedName>
    <definedName name="__sp96">#REF!</definedName>
    <definedName name="__sp97">#REF!</definedName>
    <definedName name="__sp98">#REF!</definedName>
    <definedName name="__sp99">#REF!</definedName>
    <definedName name="__wmp1" hidden="1">{#N/A,#N/A,FALSE,"ENVIRONMENTAL"}</definedName>
    <definedName name="__wpm1" hidden="1">{#N/A,#N/A,FALSE,"LOAN ANALYSIS"}</definedName>
    <definedName name="__wrn1" hidden="1">{"schedule1",#N/A,FALSE,"Sheet1";"schedule2",#N/A,FALSE,"Sheet1";"schedule3",#N/A,FALSE,"Sheet1";"schedule4",#N/A,FALSE,"Sheet1";"schedule5",#N/A,FALSE,"Sheet1";"schedule6",#N/A,FALSE,"Sheet1"}</definedName>
    <definedName name="__www1" hidden="1">{#N/A,#N/A,FALSE,"Calculator"}</definedName>
    <definedName name="__www2" hidden="1">{#N/A,#N/A,FALSE,"Calculator"}</definedName>
    <definedName name="__xlfn.BAHTTEXT" hidden="1">#NAME?</definedName>
    <definedName name="__xlfn.RTD" hidden="1">#NAME?</definedName>
    <definedName name="__yt1" hidden="1">Main.SAPF4Help()</definedName>
    <definedName name="_1">#REF!</definedName>
    <definedName name="_1__123Graph_ACHART_1" hidden="1">#REF!</definedName>
    <definedName name="_1__123Graph_ACHART_1A" hidden="1">#REF!</definedName>
    <definedName name="_1__123Graph_ACHART_2" hidden="1">#REF!</definedName>
    <definedName name="_1__123Graph_ACHART_4" hidden="1">#REF!</definedName>
    <definedName name="_1__123Graph_ACHART_4A" hidden="1">#REF!</definedName>
    <definedName name="_1__FDSAUDITLINK__" hidden="1">{"fdsup://directions/FAT Viewer?action=UPDATE&amp;creator=factset&amp;DYN_ARGS=TRUE&amp;DOC_NAME=FAT:FQL_AUDITING_CLIENT_TEMPLATE.FAT&amp;display_string=Audit&amp;VAR:KEY=CPCRGJOXSD&amp;VAR:QUERY=RkZfRUZGX0lOVF9SQVRFKEFOTiwwKQ==&amp;WINDOW=FIRST_POPUP&amp;HEIGHT=450&amp;WIDTH=450&amp;START_MAXIMI","ZED=FALSE&amp;VAR:CALENDAR=US&amp;VAR:SYMBOL=RLJ&amp;VAR:INDEX=0"}</definedName>
    <definedName name="_1_0_0__123Grap" hidden="1">#REF!</definedName>
    <definedName name="_1_0_S" hidden="1">#REF!</definedName>
    <definedName name="_1_21">#REF!</definedName>
    <definedName name="_10__123Graph_AChart_2A" hidden="1">#REF!</definedName>
    <definedName name="_10__123Graph_BCHART_2" hidden="1">#REF!</definedName>
    <definedName name="_10__123Graph_CCHART_2" hidden="1">#REF!</definedName>
    <definedName name="_10__123Graph_XCHART_5" hidden="1">#REF!</definedName>
    <definedName name="_10__FDSAUDITLINK__" hidden="1">{"fdsup://directions/FAT Viewer?action=UPDATE&amp;creator=factset&amp;DYN_ARGS=TRUE&amp;DOC_NAME=FAT:FQL_AUDITING_CLIENT_TEMPLATE.FAT&amp;display_string=Audit&amp;VAR:KEY=HOJCJGDKDE&amp;VAR:QUERY=RkZfRUZGX0lOVF9SQVRFKEFOTiwwKQ==&amp;WINDOW=FIRST_POPUP&amp;HEIGHT=450&amp;WIDTH=450&amp;START_MAXIMI","ZED=FALSE&amp;VAR:CALENDAR=US&amp;VAR:SYMBOL=SHO&amp;VAR:INDEX=0"}</definedName>
    <definedName name="_10MClosedContractUSGlobal">#REF!</definedName>
    <definedName name="_11">#REF!</definedName>
    <definedName name="_11__123Graph_ACHART_3" hidden="1">#REF!</definedName>
    <definedName name="_11__123Graph_CCHART_3" hidden="1">#REF!</definedName>
    <definedName name="_11__123Graph_XCHART_6" hidden="1">#REF!</definedName>
    <definedName name="_11__FDSAUDITLINK__" hidden="1">{"fdsup://directions/FAT Viewer?action=UPDATE&amp;creator=factset&amp;DYN_ARGS=TRUE&amp;DOC_NAME=FAT:FQL_AUDITING_CLIENT_TEMPLATE.FAT&amp;display_string=Audit&amp;VAR:KEY=VKLKTQBGZE&amp;VAR:QUERY=RkZfRUZGX0lOVF9SQVRFKEFOTiwwKQ==&amp;WINDOW=FIRST_POPUP&amp;HEIGHT=450&amp;WIDTH=450&amp;START_MAXIMI","ZED=FALSE&amp;VAR:CALENDAR=US&amp;VAR:SYMBOL=SPPR&amp;VAR:INDEX=0"}</definedName>
    <definedName name="_12__123Graph_ACHART_4" hidden="1">#REF!</definedName>
    <definedName name="_12__123Graph_BCHART_3" hidden="1">#REF!</definedName>
    <definedName name="_12__123Graph_CCHART_4" hidden="1">#REF!</definedName>
    <definedName name="_12__123Graph_XCHART_2" hidden="1">#REF!</definedName>
    <definedName name="_12__123Graph_XCHART_7" hidden="1">#REF!</definedName>
    <definedName name="_12__FDSAUDITLINK__" hidden="1">{"fdsup://directions/FAT Viewer?action=UPDATE&amp;creator=factset&amp;DYN_ARGS=TRUE&amp;DOC_NAME=FAT:FQL_AUDITING_CLIENT_TEMPLATE.FAT&amp;display_string=Audit&amp;VAR:KEY=ZKZUFWFGDK&amp;VAR:QUERY=RkZfRUZGX0lOVF9SQVRFKEFOTiwwKQ==&amp;WINDOW=FIRST_POPUP&amp;HEIGHT=450&amp;WIDTH=450&amp;START_MAXIMI","ZED=FALSE&amp;VAR:CALENDAR=US&amp;VAR:SYMBOL=HPT&amp;VAR:INDEX=0"}</definedName>
    <definedName name="_12_0_0_S" hidden="1">#REF!</definedName>
    <definedName name="_123" hidden="1">Main.SAPF4Help()</definedName>
    <definedName name="_123456" hidden="1">#REF!</definedName>
    <definedName name="_123Graph_A" hidden="1">#REF!</definedName>
    <definedName name="_123Graph_B2" hidden="1">#REF!</definedName>
    <definedName name="_123Graph_c3" hidden="1">#REF!</definedName>
    <definedName name="_13__123Graph_ACHART_5" hidden="1">#REF!</definedName>
    <definedName name="_13__123Graph_DCHART_1" hidden="1">#REF!</definedName>
    <definedName name="_14">#REF!</definedName>
    <definedName name="_14__123Graph_BCHART_4" hidden="1">#REF!</definedName>
    <definedName name="_14__123Graph_DCHART_2" hidden="1">#REF!</definedName>
    <definedName name="_14__123Graph_LBL_ACHART_1" hidden="1">#REF!</definedName>
    <definedName name="_15__123Graph_CCHART_2" hidden="1">#REF!</definedName>
    <definedName name="_15__123Graph_DCHART_3" hidden="1">#REF!</definedName>
    <definedName name="_15__123Graph_LBL_ACHART_2" hidden="1">#REF!</definedName>
    <definedName name="_16">#REF!</definedName>
    <definedName name="_16__123Graph_CCHART_1" hidden="1">#REF!</definedName>
    <definedName name="_16__123Graph_DCHART_4" hidden="1">#REF!</definedName>
    <definedName name="_16__123Graph_LBL_ACHART_3" hidden="1">#REF!</definedName>
    <definedName name="_17">#REF!</definedName>
    <definedName name="_17__123Graph_CCHART_2" hidden="1">#REF!</definedName>
    <definedName name="_17__123Graph_LBL_ACHART_4" hidden="1">#REF!</definedName>
    <definedName name="_17__123Graph_XCHART_2" hidden="1">#REF!</definedName>
    <definedName name="_18">#REF!</definedName>
    <definedName name="_18__123Graph_LBL_ACHART_5" hidden="1">#REF!</definedName>
    <definedName name="_18__123Graph_XCHART_3" hidden="1">#REF!</definedName>
    <definedName name="_19__123Graph_CCHART_3" hidden="1">#REF!</definedName>
    <definedName name="_19__123Graph_XCHART_1" hidden="1">#REF!</definedName>
    <definedName name="_19__123Graph_XCHART_4" hidden="1">#REF!</definedName>
    <definedName name="_1987">#N/A</definedName>
    <definedName name="_2">#REF!</definedName>
    <definedName name="_2__123Graph_ACHART_1" hidden="1">#REF!</definedName>
    <definedName name="_2__123Graph_ACHART_2" hidden="1">#REF!</definedName>
    <definedName name="_2__123Graph_ACHART_2A" hidden="1">#REF!</definedName>
    <definedName name="_2__123Graph_ACHART_4A" hidden="1">#REF!</definedName>
    <definedName name="_2__123Graph_ACHART_5" hidden="1">#REF!</definedName>
    <definedName name="_2__123Graph_BCHART_2" hidden="1">#REF!</definedName>
    <definedName name="_2__123Graph_XCHART_1" hidden="1">#REF!</definedName>
    <definedName name="_2__123Graph_XCHART_4A" hidden="1">#REF!</definedName>
    <definedName name="_2__FDSAUDITLINK__" hidden="1">{"fdsup://directions/FAT Viewer?action=UPDATE&amp;creator=factset&amp;DYN_ARGS=TRUE&amp;DOC_NAME=FAT:FQL_AUDITING_CLIENT_TEMPLATE.FAT&amp;display_string=Audit&amp;VAR:KEY=CPCRGJOXSD&amp;VAR:QUERY=RkZfRUZGX0lOVF9SQVRFKEFOTiwwKQ==&amp;WINDOW=FIRST_POPUP&amp;HEIGHT=450&amp;WIDTH=450&amp;START_MAXIMI","ZED=FALSE&amp;VAR:CALENDAR=US&amp;VAR:SYMBOL=RLJ&amp;VAR:INDEX=0"}</definedName>
    <definedName name="_2_0_S" hidden="1">#REF!</definedName>
    <definedName name="_20">#REF!</definedName>
    <definedName name="_20__123Graph_XChart_1A" hidden="1">#REF!</definedName>
    <definedName name="_20__123Graph_XCHART_2" hidden="1">#REF!</definedName>
    <definedName name="_21">#REF!</definedName>
    <definedName name="_21__123Graph_CCHART_4" hidden="1">#REF!</definedName>
    <definedName name="_21__123Graph_XCHART_2" hidden="1">#REF!</definedName>
    <definedName name="_22">#REF!</definedName>
    <definedName name="_22__123Graph_XChart_2A" hidden="1">#REF!</definedName>
    <definedName name="_2264A">#N/A</definedName>
    <definedName name="_23">#REF!</definedName>
    <definedName name="_23__123Graph_DCHART_1" hidden="1">#REF!</definedName>
    <definedName name="_23__123Graph_XCHART_3" hidden="1">#REF!</definedName>
    <definedName name="_24">#REF!</definedName>
    <definedName name="_24__123Graph_XCHART_4" hidden="1">#REF!</definedName>
    <definedName name="_25">#REF!</definedName>
    <definedName name="_25__123Graph_DCHART_2" hidden="1">#REF!</definedName>
    <definedName name="_25__123Graph_XCHART_5" hidden="1">#REF!</definedName>
    <definedName name="_27__123Graph_DCHART_3" hidden="1">#REF!</definedName>
    <definedName name="_29__123Graph_DCHART_4" hidden="1">#REF!</definedName>
    <definedName name="_2e4_" hidden="1">{"new",#N/A,FALSE,"D";"PROFORMA",#N/A,FALSE,"A";"partial 1",#N/A,FALSE,"B";"partial 2",#N/A,FALSE,"B";"partial 3",#N/A,FALSE,"B";"SMALL CF 1",#N/A,FALSE,"C"}</definedName>
    <definedName name="_3">#REF!</definedName>
    <definedName name="_3__123Graph_ACHART_1" hidden="1">#REF!</definedName>
    <definedName name="_3__123Graph_ACHART_2" hidden="1">#REF!</definedName>
    <definedName name="_3__123Graph_ACHART_3" hidden="1">#REF!</definedName>
    <definedName name="_3__123Graph_ACHART_6" hidden="1">#REF!</definedName>
    <definedName name="_3__123Graph_BCHART_1" hidden="1">#REF!</definedName>
    <definedName name="_3__123Graph_BCHART_1A" hidden="1">#REF!</definedName>
    <definedName name="_3__123Graph_CCHART_2" hidden="1">#REF!</definedName>
    <definedName name="_3__123Graph_XCHART_1" hidden="1">#REF!</definedName>
    <definedName name="_3__FDSAUDITLINK__" hidden="1">{"fdsup://directions/FAT Viewer?action=UPDATE&amp;creator=factset&amp;DYN_ARGS=TRUE&amp;DOC_NAME=FAT:FQL_AUDITING_CLIENT_TEMPLATE.FAT&amp;display_string=Audit&amp;VAR:KEY=NGTOJEHEHU&amp;VAR:QUERY=RkZfRUZGX0lOVF9SQVRFKEFOTiwwKQ==&amp;WINDOW=FIRST_POPUP&amp;HEIGHT=450&amp;WIDTH=450&amp;START_MAXIMI","ZED=FALSE&amp;VAR:CALENDAR=US&amp;VAR:SYMBOL=HST&amp;VAR:INDEX=0"}</definedName>
    <definedName name="_3_0_0_F" hidden="1">#REF!</definedName>
    <definedName name="_30__123Graph_XCHART_2" hidden="1">#REF!</definedName>
    <definedName name="_30360" hidden="1">2</definedName>
    <definedName name="_32__123Graph_XCHART_3" hidden="1">#REF!</definedName>
    <definedName name="_34__123Graph_XCHART_4" hidden="1">#REF!</definedName>
    <definedName name="_360" hidden="1">2</definedName>
    <definedName name="_4">#REF!</definedName>
    <definedName name="_4__123Graph_ACHART_1" hidden="1">#REF!</definedName>
    <definedName name="_4__123Graph_ACHART_4" hidden="1">#REF!</definedName>
    <definedName name="_4__123Graph_ACHART_7" hidden="1">#REF!</definedName>
    <definedName name="_4__123Graph_BCHART_2" hidden="1">#REF!</definedName>
    <definedName name="_4__123Graph_BCHART_2A" hidden="1">#REF!</definedName>
    <definedName name="_4__123Graph_XCHART_1" hidden="1">#REF!</definedName>
    <definedName name="_4__123Graph_XCHART_2" hidden="1">#REF!</definedName>
    <definedName name="_4__123Graph_XCHART_4A" hidden="1">#REF!</definedName>
    <definedName name="_4__FDSAUDITLINK__" hidden="1">{"fdsup://directions/FAT Viewer?action=UPDATE&amp;creator=factset&amp;DYN_ARGS=TRUE&amp;DOC_NAME=FAT:FQL_AUDITING_CLIENT_TEMPLATE.FAT&amp;display_string=Audit&amp;VAR:KEY=FMFCXEPSHM&amp;VAR:QUERY=RkZfRUZGX0lOVF9SQVRFKEFOTiwwKQ==&amp;WINDOW=FIRST_POPUP&amp;HEIGHT=450&amp;WIDTH=450&amp;START_MAXIMI","ZED=FALSE&amp;VAR:CALENDAR=US&amp;VAR:SYMBOL=LHO&amp;VAR:INDEX=0"}</definedName>
    <definedName name="_4_0_0__123Grap" hidden="1">#REF!</definedName>
    <definedName name="_4_0_0_F" hidden="1">#REF!</definedName>
    <definedName name="_4_0_S" hidden="1">#REF!</definedName>
    <definedName name="_411E0">+#REF!+#REF!+#REF!+#REF!+#REF!+#REF!+#REF!+#REF!+#REF!+#REF!+#REF!+#REF!+#REF!+#REF!+#REF!+#REF!+#REF!+#REF!+#REF!+#REF!+#REF!+#REF!+#REF!+#REF!+#REF!+#REF!+#REF!+#REF!</definedName>
    <definedName name="_411E1">_411E0+#REF!+#REF!+#REF!+#REF!+#REF!+#REF!+#REF!+#REF!+#REF!+#REF!+#REF!+#REF!+#REF!+#REF!+#REF!+#REF!+#REF!+#REF!+#REF!+#REF!+#REF!+#REF!+#REF!+#REF!+#REF!+#REF!+#REF!</definedName>
    <definedName name="_4PAGER">#REF!</definedName>
    <definedName name="_5">#REF!</definedName>
    <definedName name="_5__123Graph_ACHART_2" hidden="1">#REF!</definedName>
    <definedName name="_5__123Graph_ACHART_3" hidden="1">#REF!</definedName>
    <definedName name="_5__123Graph_BCHART_1" hidden="1">#REF!</definedName>
    <definedName name="_5__123Graph_BCHART_4" hidden="1">#REF!</definedName>
    <definedName name="_5__123Graph_XCHART_1A" hidden="1">#REF!</definedName>
    <definedName name="_5__123Graph_XCHART_2" hidden="1">#REF!</definedName>
    <definedName name="_5__FDSAUDITLINK__" hidden="1">{"fdsup://directions/FAT Viewer?action=UPDATE&amp;creator=factset&amp;DYN_ARGS=TRUE&amp;DOC_NAME=FAT:FQL_AUDITING_CLIENT_TEMPLATE.FAT&amp;display_string=Audit&amp;VAR:KEY=BCZCZYZMZU&amp;VAR:QUERY=RkZfRUZGX0lOVF9SQVRFKEFOTiwwKQ==&amp;WINDOW=FIRST_POPUP&amp;HEIGHT=450&amp;WIDTH=450&amp;START_MAXIMI","ZED=FALSE&amp;VAR:CALENDAR=US&amp;VAR:SYMBOL=DRH&amp;VAR:INDEX=0"}</definedName>
    <definedName name="_6">#REF!</definedName>
    <definedName name="_6__123Graph_BCHART_2" hidden="1">#REF!</definedName>
    <definedName name="_6__123Graph_BCHART_5" hidden="1">#REF!</definedName>
    <definedName name="_6__123Graph_CCHART_2" hidden="1">#REF!</definedName>
    <definedName name="_6__123Graph_XCHART_2A" hidden="1">#REF!</definedName>
    <definedName name="_6__FDSAUDITLINK__" hidden="1">{"fdsup://directions/FAT Viewer?action=UPDATE&amp;creator=factset&amp;DYN_ARGS=TRUE&amp;DOC_NAME=FAT:FQL_AUDITING_CLIENT_TEMPLATE.FAT&amp;display_string=Audit&amp;VAR:KEY=ZKZUFWFGDK&amp;VAR:QUERY=RkZfRUZGX0lOVF9SQVRFKEFOTiwwKQ==&amp;WINDOW=FIRST_POPUP&amp;HEIGHT=450&amp;WIDTH=450&amp;START_MAXIMI","ZED=FALSE&amp;VAR:CALENDAR=US&amp;VAR:SYMBOL=HPT&amp;VAR:INDEX=0"}</definedName>
    <definedName name="_7">#REF!</definedName>
    <definedName name="_7__123Graph_ACHART_1" hidden="1">#REF!</definedName>
    <definedName name="_7__123Graph_ACHART_4" hidden="1">#REF!</definedName>
    <definedName name="_7__123Graph_BCHART_3" hidden="1">#REF!</definedName>
    <definedName name="_7__123Graph_BCHART_6" hidden="1">#REF!</definedName>
    <definedName name="_7__FDSAUDITLINK__" hidden="1">{"fdsup://directions/FAT Viewer?action=UPDATE&amp;creator=factset&amp;DYN_ARGS=TRUE&amp;DOC_NAME=FAT:FQL_AUDITING_CLIENT_TEMPLATE.FAT&amp;display_string=Audit&amp;VAR:KEY=LUBSJADKVM&amp;VAR:QUERY=RkZfRUZGX0lOVF9SQVRFKEFOTiwwKQ==&amp;WINDOW=FIRST_POPUP&amp;HEIGHT=450&amp;WIDTH=450&amp;START_MAXIMI","ZED=FALSE&amp;VAR:CALENDAR=US&amp;VAR:SYMBOL=BEE&amp;VAR:INDEX=0"}</definedName>
    <definedName name="_8">#REF!</definedName>
    <definedName name="_8__123Graph_AChart_1A" hidden="1">#REF!</definedName>
    <definedName name="_8__123Graph_BCHART_4" hidden="1">#REF!</definedName>
    <definedName name="_8__123Graph_BCHART_7" hidden="1">#REF!</definedName>
    <definedName name="_8__123Graph_XCHART_2" hidden="1">#REF!</definedName>
    <definedName name="_8__FDSAUDITLINK__" hidden="1">{"fdsup://directions/FAT Viewer?action=UPDATE&amp;creator=factset&amp;DYN_ARGS=TRUE&amp;DOC_NAME=FAT:FQL_AUDITING_CLIENT_TEMPLATE.FAT&amp;display_string=Audit&amp;VAR:KEY=DAXIBWDAPC&amp;VAR:QUERY=RkZfRUZGX0lOVF9SQVRFKEFOTiwwKQ==&amp;WINDOW=FIRST_POPUP&amp;HEIGHT=450&amp;WIDTH=450&amp;START_MAXIMI","ZED=FALSE&amp;VAR:CALENDAR=US&amp;VAR:SYMBOL=CHSP&amp;VAR:INDEX=0"}</definedName>
    <definedName name="_8_0_0__123Grap" hidden="1">#REF!</definedName>
    <definedName name="_8_0_0_F" hidden="1">#REF!</definedName>
    <definedName name="_9__123Graph_ACHART_2" hidden="1">#REF!</definedName>
    <definedName name="_9__123Graph_BCHART_1" hidden="1">#REF!</definedName>
    <definedName name="_9__123Graph_CCHART_1" hidden="1">#REF!</definedName>
    <definedName name="_9__123Graph_CCHART_2" hidden="1">#REF!</definedName>
    <definedName name="_9__123Graph_CCHART_4" hidden="1">#REF!</definedName>
    <definedName name="_9__FDSAUDITLINK__" hidden="1">{"fdsup://directions/FAT Viewer?action=UPDATE&amp;creator=factset&amp;DYN_ARGS=TRUE&amp;DOC_NAME=FAT:FQL_AUDITING_CLIENT_TEMPLATE.FAT&amp;display_string=Audit&amp;VAR:KEY=BUDIDMBKLA&amp;VAR:QUERY=RkZfRUZGX0lOVF9SQVRFKEFOTiwwKQ==&amp;WINDOW=FIRST_POPUP&amp;HEIGHT=450&amp;WIDTH=450&amp;START_MAXIMI","ZED=FALSE&amp;VAR:CALENDAR=US&amp;VAR:SYMBOL=PEB&amp;VAR:INDEX=0"}</definedName>
    <definedName name="_A">"$#REF!.$#REF!$15"</definedName>
    <definedName name="_a1" hidden="1">{"Assump",#N/A,TRUE,"Proforma";"first",#N/A,TRUE,"Proforma";"second",#N/A,TRUE,"Proforma";"lease1",#N/A,TRUE,"Proforma";"lease2",#N/A,TRUE,"Proforma"}</definedName>
    <definedName name="_a2" hidden="1">{"mgmt forecast",#N/A,FALSE,"Mgmt Forecast";"dcf table",#N/A,FALSE,"Mgmt Forecast";"sensitivity",#N/A,FALSE,"Mgmt Forecast";"table inputs",#N/A,FALSE,"Mgmt Forecast";"calculations",#N/A,FALSE,"Mgmt Forecast"}</definedName>
    <definedName name="_act" hidden="1">1</definedName>
    <definedName name="_act.act" hidden="1">1</definedName>
    <definedName name="_actual" hidden="1">1</definedName>
    <definedName name="_adjust" hidden="1">1</definedName>
    <definedName name="_ADR1">#REF!</definedName>
    <definedName name="_ADR10">#REF!</definedName>
    <definedName name="_ADR11">#REF!</definedName>
    <definedName name="_ADR12">#REF!</definedName>
    <definedName name="_ADR2">#REF!</definedName>
    <definedName name="_ADR3">#REF!</definedName>
    <definedName name="_ADR4">#REF!</definedName>
    <definedName name="_ADR5">#REF!</definedName>
    <definedName name="_ADR6">#REF!</definedName>
    <definedName name="_ADR7">#REF!</definedName>
    <definedName name="_ADR8">#REF!</definedName>
    <definedName name="_ADR9">#REF!</definedName>
    <definedName name="_adv2" hidden="1">{"Proforma",#N/A,FALSE,"Sheet1"}</definedName>
    <definedName name="_adv3" hidden="1">{"Proforma",#N/A,FALSE,"Sheet1"}</definedName>
    <definedName name="_adv4" hidden="1">{"Proforma",#N/A,FALSE,"Sheet1"}</definedName>
    <definedName name="_AFY2">#REF!</definedName>
    <definedName name="_AFY4">#REF!</definedName>
    <definedName name="_ann" hidden="1">1</definedName>
    <definedName name="_annual" hidden="1">1</definedName>
    <definedName name="_ANY4">#REF!</definedName>
    <definedName name="_atmat" hidden="1">2</definedName>
    <definedName name="_atmaturity" hidden="1">2</definedName>
    <definedName name="_AtRisk_SimSetting_AutomaticallyGenerateReports" hidden="1">FALSE</definedName>
    <definedName name="_AtRisk_SimSetting_AutomaticResultsDisplayMode">0</definedName>
    <definedName name="_AtRisk_SimSetting_ConvergenceConfidenceLevel">0.95</definedName>
    <definedName name="_AtRisk_SimSetting_ConvergencePercentileToTest">0.9</definedName>
    <definedName name="_AtRisk_SimSetting_ConvergencePerformMeanTest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>TRUE</definedName>
    <definedName name="_AtRisk_SimSetting_ConvergenceTestingPeriod">100</definedName>
    <definedName name="_AtRisk_SimSetting_ConvergenceTolerance">0.03</definedName>
    <definedName name="_AtRisk_SimSetting_GoalSeekTargetValue">0</definedName>
    <definedName name="_AtRisk_SimSetting_LiveUpdate">TRUE</definedName>
    <definedName name="_AtRisk_SimSetting_LiveUpdatePeriod">-1</definedName>
    <definedName name="_AtRisk_SimSetting_MacroMode">0</definedName>
    <definedName name="_AtRisk_SimSetting_MacroRecalculationBehavior">0</definedName>
    <definedName name="_AtRisk_SimSetting_MultipleCPUManualCount">4</definedName>
    <definedName name="_AtRisk_SimSetting_MultipleCPUMode">0</definedName>
    <definedName name="_AtRisk_SimSetting_RandomNumberGenerator">0</definedName>
    <definedName name="_AtRisk_SimSetting_ReportOptionCustomItemCumulativeOverlay01">0</definedName>
    <definedName name="_AtRisk_SimSetting_ReportOptionCustomItemCumulativeOverlay02">0</definedName>
    <definedName name="_AtRisk_SimSetting_ReportOptionCustomItemCumulativeOverlay03">0</definedName>
    <definedName name="_AtRisk_SimSetting_ReportOptionCustomItemCumulativeOverlay04">0</definedName>
    <definedName name="_AtRisk_SimSetting_ReportOptionCustomItemCumulativeOverlay05">0</definedName>
    <definedName name="_AtRisk_SimSetting_ReportOptionCustomItemCumulativeOverlay06">0</definedName>
    <definedName name="_AtRisk_SimSetting_ReportOptionCustomItemDistributionFormat01">1</definedName>
    <definedName name="_AtRisk_SimSetting_ReportOptionCustomItemDistributionFormat02">1</definedName>
    <definedName name="_AtRisk_SimSetting_ReportOptionCustomItemDistributionFormat03">4</definedName>
    <definedName name="_AtRisk_SimSetting_ReportOptionCustomItemDistributionFormat04">1</definedName>
    <definedName name="_AtRisk_SimSetting_ReportOptionCustomItemDistributionFormat05">1</definedName>
    <definedName name="_AtRisk_SimSetting_ReportOptionCustomItemDistributionFormat06">1</definedName>
    <definedName name="_AtRisk_SimSetting_ReportOptionCustomItemGraphFormat01">1</definedName>
    <definedName name="_AtRisk_SimSetting_ReportOptionCustomItemGraphFormat02">1</definedName>
    <definedName name="_AtRisk_SimSetting_ReportOptionCustomItemGraphFormat03">1</definedName>
    <definedName name="_AtRisk_SimSetting_ReportOptionCustomItemGraphFormat04">1</definedName>
    <definedName name="_AtRisk_SimSetting_ReportOptionCustomItemGraphFormat05">1</definedName>
    <definedName name="_AtRisk_SimSetting_ReportOptionCustomItemGraphFormat06">1</definedName>
    <definedName name="_AtRisk_SimSetting_ReportOptionCustomItemItemIndex01">0</definedName>
    <definedName name="_AtRisk_SimSetting_ReportOptionCustomItemItemIndex02">1</definedName>
    <definedName name="_AtRisk_SimSetting_ReportOptionCustomItemItemIndex03">2</definedName>
    <definedName name="_AtRisk_SimSetting_ReportOptionCustomItemItemIndex04">3</definedName>
    <definedName name="_AtRisk_SimSetting_ReportOptionCustomItemItemIndex05">4</definedName>
    <definedName name="_AtRisk_SimSetting_ReportOptionCustomItemItemIndex06">5</definedName>
    <definedName name="_AtRisk_SimSetting_ReportOptionCustomItemItemSize01">0</definedName>
    <definedName name="_AtRisk_SimSetting_ReportOptionCustomItemItemSize02">0</definedName>
    <definedName name="_AtRisk_SimSetting_ReportOptionCustomItemItemSize03">0</definedName>
    <definedName name="_AtRisk_SimSetting_ReportOptionCustomItemItemSize04">0</definedName>
    <definedName name="_AtRisk_SimSetting_ReportOptionCustomItemItemSize05">0</definedName>
    <definedName name="_AtRisk_SimSetting_ReportOptionCustomItemItemSize06">0</definedName>
    <definedName name="_AtRisk_SimSetting_ReportOptionCustomItemItemType01">1</definedName>
    <definedName name="_AtRisk_SimSetting_ReportOptionCustomItemItemType02">5</definedName>
    <definedName name="_AtRisk_SimSetting_ReportOptionCustomItemItemType03">1</definedName>
    <definedName name="_AtRisk_SimSetting_ReportOptionCustomItemItemType04">3</definedName>
    <definedName name="_AtRisk_SimSetting_ReportOptionCustomItemItemType05">2</definedName>
    <definedName name="_AtRisk_SimSetting_ReportOptionCustomItemItemType06">4</definedName>
    <definedName name="_AtRisk_SimSetting_ReportOptionCustomItemLegendType01">0</definedName>
    <definedName name="_AtRisk_SimSetting_ReportOptionCustomItemLegendType02">0</definedName>
    <definedName name="_AtRisk_SimSetting_ReportOptionCustomItemLegendType03">0</definedName>
    <definedName name="_AtRisk_SimSetting_ReportOptionCustomItemLegendType04">0</definedName>
    <definedName name="_AtRisk_SimSetting_ReportOptionCustomItemLegendType05">0</definedName>
    <definedName name="_AtRisk_SimSetting_ReportOptionCustomItemLegendType06">0</definedName>
    <definedName name="_AtRisk_SimSetting_ReportOptionCustomItemsCount">6</definedName>
    <definedName name="_AtRisk_SimSetting_ReportOptionCustomItemSensitivityFormat01">1</definedName>
    <definedName name="_AtRisk_SimSetting_ReportOptionCustomItemSensitivityFormat02">1</definedName>
    <definedName name="_AtRisk_SimSetting_ReportOptionCustomItemSensitivityFormat03">1</definedName>
    <definedName name="_AtRisk_SimSetting_ReportOptionCustomItemSensitivityFormat04">1</definedName>
    <definedName name="_AtRisk_SimSetting_ReportOptionCustomItemSensitivityFormat05">1</definedName>
    <definedName name="_AtRisk_SimSetting_ReportOptionCustomItemSensitivityFormat06">1</definedName>
    <definedName name="_AtRisk_SimSetting_ReportOptionCustomItemSummaryGraphType01">0</definedName>
    <definedName name="_AtRisk_SimSetting_ReportOptionCustomItemSummaryGraphType02">0</definedName>
    <definedName name="_AtRisk_SimSetting_ReportOptionCustomItemSummaryGraphType03">0</definedName>
    <definedName name="_AtRisk_SimSetting_ReportOptionCustomItemSummaryGraphType04">0</definedName>
    <definedName name="_AtRisk_SimSetting_ReportOptionCustomItemSummaryGraphType05">0</definedName>
    <definedName name="_AtRisk_SimSetting_ReportOptionCustomItemSummaryGraphType06">0</definedName>
    <definedName name="_AtRisk_SimSetting_ReportOptionDataMode">1</definedName>
    <definedName name="_AtRisk_SimSetting_ReportOptionReportMultiSimType">0</definedName>
    <definedName name="_AtRisk_SimSetting_ReportOptionReportPlacement">1</definedName>
    <definedName name="_AtRisk_SimSetting_ReportOptionReportSelection">0</definedName>
    <definedName name="_AtRisk_SimSetting_ReportOptionReportsFileType">1</definedName>
    <definedName name="_AtRisk_SimSetting_ReportOptionReportStyle">2</definedName>
    <definedName name="_AtRisk_SimSetting_ReportOptionSelectiveQR" hidden="1">FALSE</definedName>
    <definedName name="_AtRisk_SimSetting_ReportsList">0</definedName>
    <definedName name="_AtRisk_SimSetting_ShowSimulationProgressWindow">TRUE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ActiveSimulationNumber">1</definedName>
    <definedName name="_AtRisk_SimSetting_StdRecalcBehavior">0</definedName>
    <definedName name="_AtRisk_SimSetting_StdRecalcWithoutRiskStatic">0</definedName>
    <definedName name="_AtRisk_SimSetting_StdRecalcWithoutRiskStaticPercentile">0.5</definedName>
    <definedName name="_bdm.00A30EEC70914950886ACA1DA54ED705.edm" hidden="1">#REF!</definedName>
    <definedName name="_bdm.05078a034405402ca9e49d66ae059f00.edm" hidden="1">#REF!</definedName>
    <definedName name="_bdm.06dda29009d94a30ab8202a003d46d26.edm" hidden="1">#REF!</definedName>
    <definedName name="_bdm.102c686c378b46e3924dbd1d5f0955bc.edm" hidden="1">#REF!</definedName>
    <definedName name="_bdm.11feda5fa51f4d7e8bcaf768f8583f59.edm" hidden="1">#REF!</definedName>
    <definedName name="_bdm.15bf4aa1f2db4efcaec44807f7536121.edm" hidden="1">#REF!</definedName>
    <definedName name="_bdm.1EE47C4AA0064280819CC19BB4690A1F.edm" hidden="1">#REF!</definedName>
    <definedName name="_bdm.294AA496D34A43399372281D01706956.edm" hidden="1">#REF!</definedName>
    <definedName name="_bdm.2CCD44ACE8EF422D88045C2A0F5B824C.edm" hidden="1">#REF!</definedName>
    <definedName name="_bdm.2F2B2B5E0A7F41A5A5153533F14B2F3B.edm" hidden="1">#REF!</definedName>
    <definedName name="_bdm.3214c9430d86472fa5ed37b912cf28a1.edm" hidden="1">#REF!</definedName>
    <definedName name="_bdm.41BB7010280A4F17A60A7A2EC65762F2.edm" hidden="1">#REF!</definedName>
    <definedName name="_bdm.42a1c5bd7bdb4a1fae942b6b3cb6f576.edm" hidden="1">#REF!</definedName>
    <definedName name="_bdm.42b6820e0f8646e7a0eccee43320e5e2.edm" hidden="1">#REF!</definedName>
    <definedName name="_bdm.4A5C97D8A8B4461BB06808C9781CCA97.edm" hidden="1">#REF!</definedName>
    <definedName name="_bdm.4CC45777DB794402B638D2F5A2762696.edm" hidden="1">#REF!</definedName>
    <definedName name="_bdm.4d5a0e41927e4f84bd705b8c2c8a6a14.edm" hidden="1">#REF!</definedName>
    <definedName name="_bdm.501a45972f8e4d5da88b33c8a39348f8.edm" hidden="1">#REF!</definedName>
    <definedName name="_bdm.506BB95D5FF74692ACB6C4DCCF0C02A1.edm" hidden="1">#REF!</definedName>
    <definedName name="_bdm.51a9c0f873e04f149bfaf5b4ad51ab5b.edm" hidden="1">#REF!</definedName>
    <definedName name="_bdm.54fe0459eaa240d783e340d35e23c78d.edm" hidden="1">#REF!</definedName>
    <definedName name="_bdm.5A06B77531BB40EAB24074C943DCD22A.edm" hidden="1">#REF!</definedName>
    <definedName name="_bdm.5b6634a5cab84f5fb17dea18a0c5e838.edm" hidden="1">#REF!</definedName>
    <definedName name="_bdm.5CF81FEE6E9A4189820ECA41DD31C6C1.edm" hidden="1">#REF!</definedName>
    <definedName name="_bdm.60a643003b564f1ab19d869f45b93ce8.edm" hidden="1">#REF!</definedName>
    <definedName name="_bdm.60D496C198B94FE88AAC240F81DA2AE4.edm" hidden="1">#REF!</definedName>
    <definedName name="_bdm.628548403ad44648a1b4b5584861f571.edm" hidden="1">#REF!</definedName>
    <definedName name="_bdm.659250f477254d08bed165b97fc6a8e6.edm" hidden="1">#REF!</definedName>
    <definedName name="_bdm.75143865df90434680a8ab35c7e22655.edm" hidden="1">#REF!</definedName>
    <definedName name="_bdm.75a41683ec98452ca3fba9376a8c71eb.edm" hidden="1">#REF!</definedName>
    <definedName name="_bdm.79ef775326444622bb28d17e66201d5e.edm" hidden="1">#REF!</definedName>
    <definedName name="_bdm.7B64A4C518544B4180945DD2A90241B4.edm" hidden="1">#REF!</definedName>
    <definedName name="_bdm.7bcd86647f45439781ae60d3c702130d.edm" hidden="1">#REF!</definedName>
    <definedName name="_bdm.7e2a9c1dc8b14e5bacbc629cb4df4674.edm" hidden="1">#REF!</definedName>
    <definedName name="_bdm.8B14DE2DABC84DC5BF652222F70FA3D6.edm" hidden="1">#REF!</definedName>
    <definedName name="_bdm.8ffeb668a6d84559a7f18dc0e4f61dd1.edm" hidden="1">#REF!</definedName>
    <definedName name="_bdm.91A0B11909A947559083CFFAB8CC725C.edm" hidden="1">#REF!</definedName>
    <definedName name="_bdm.99cd5e2898cb4408a21624f8c05bf6d7.edm" hidden="1">#REF!</definedName>
    <definedName name="_bdm.a22d23fe734346b29998ecab8d180162.edm" hidden="1">#REF!</definedName>
    <definedName name="_bdm.A247B1D77986400F9A61095B26F4A68A.edm" hidden="1">#REF!</definedName>
    <definedName name="_bdm.A2D7D32E999A42C693AC64234B320B5F.edm" hidden="1">#REF!</definedName>
    <definedName name="_bdm.a8a9c7ba970446c69523211a317aba6c.edm" hidden="1">#REF!</definedName>
    <definedName name="_bdm.ac85fa91ec684462a0339f705316da88.edm" hidden="1">#REF!</definedName>
    <definedName name="_bdm.afe8aa3300e4412c9a4f0408eb7d1110.edm" hidden="1">#REF!</definedName>
    <definedName name="_bdm.B238B0BF07174C20BE49BB50D2EFA2EF.edm" hidden="1">#REF!</definedName>
    <definedName name="_bdm.bc6ca440428d466588cbe47088954add.edm" hidden="1">#REF!</definedName>
    <definedName name="_bdm.C6B7218D518D4DEFBDE91D23E5344CC7.edm" hidden="1">#REF!</definedName>
    <definedName name="_bdm.d33b82096f7141e09e2c4e16298805e5.edm" hidden="1">#REF!</definedName>
    <definedName name="_bdm.d6baa08cc3db4ad0992995c5b0b0da9f.edm" hidden="1">#REF!</definedName>
    <definedName name="_bdm.de3f7f02ce804e069a1f80922d9426cc.edm" hidden="1">#REF!</definedName>
    <definedName name="_bdm.e5c8805bd82646b39a7643abea5f3bc9.edm" hidden="1">#REF!</definedName>
    <definedName name="_bdm.E82B9A19CF4343EC9674771C65B0EBE1.edm" hidden="1">#REF!</definedName>
    <definedName name="_bdm.f5177ad28f804280a1864a54a75d9a54.edm" hidden="1">#REF!</definedName>
    <definedName name="_bdm.f71cf15c7d8844bda528846231af4950.edm" hidden="1">#REF!</definedName>
    <definedName name="_bdm.fd44e7d10ae741e3bc3c06d9509fa2d3.edm" hidden="1">#REF!</definedName>
    <definedName name="_bdm.fdacad151ed446aea6b872273cb07086.edm" hidden="1">#REF!</definedName>
    <definedName name="_bdm.fff937d9f93645da94850d57acdaffa0.edm" hidden="1">#REF!</definedName>
    <definedName name="_bond" hidden="1">3</definedName>
    <definedName name="_CoF1">[2]Assumptions!$C$13</definedName>
    <definedName name="_CoF2">[2]Assumptions!$D$13</definedName>
    <definedName name="_CoF3">[2]Assumptions!$E$13</definedName>
    <definedName name="_CoF4">[2]Assumptions!$F$13</definedName>
    <definedName name="_CoF5">[2]Assumptions!$C$36</definedName>
    <definedName name="_CoF6">[2]Assumptions!$D$36</definedName>
    <definedName name="_dan1" hidden="1">#REF!</definedName>
    <definedName name="_default" hidden="1">-1</definedName>
    <definedName name="_del1" hidden="1">{"Page1",#N/A,FALSE,"7979";"Page2",#N/A,FALSE,"7979";"Page3",#N/A,FALSE,"7979"}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lt" hidden="1">-1</definedName>
    <definedName name="_disc" hidden="1">1</definedName>
    <definedName name="_discount" hidden="1">1</definedName>
    <definedName name="_Dist_Values" hidden="1">#REF!</definedName>
    <definedName name="_dontadjust" hidden="1">0</definedName>
    <definedName name="_e360" hidden="1">3</definedName>
    <definedName name="_e4" hidden="1">{"new",#N/A,FALSE,"D";"PROFORMA",#N/A,FALSE,"A";"partial 1",#N/A,FALSE,"B";"partial 2",#N/A,FALSE,"B";"partial 3",#N/A,FALSE,"B";"SMALL CF 1",#N/A,FALSE,"C"}</definedName>
    <definedName name="_eom" hidden="1">1</definedName>
    <definedName name="_F" hidden="1">#REF!</definedName>
    <definedName name="_fdf1" hidden="1">{"incomemth",#N/A,TRUE,"forecast00";"incomepercentmth",#N/A,TRUE,"forecast00";"balancemth",#N/A,TRUE,"forecast00";"cashmth",#N/A,TRUE,"forecast00";"covenantmth",#N/A,TRUE,"forecast00"}</definedName>
    <definedName name="_fdg1" hidden="1">{"incomemth",#N/A,TRUE,"forecast00";"incomepercentmth",#N/A,TRUE,"forecast00";"balancemth",#N/A,TRUE,"forecast00";"cashmth",#N/A,TRUE,"forecast00";"covenantmth",#N/A,TRUE,"forecast00"}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il1" hidden="1">#REF!</definedName>
    <definedName name="_Fill" hidden="1">#REF!</definedName>
    <definedName name="_Fill_HO" hidden="1">#REF!</definedName>
    <definedName name="_Fill2" hidden="1">#REF!</definedName>
    <definedName name="_xlnm._FilterDatabase" hidden="1">#REF!</definedName>
    <definedName name="_full" hidden="1">1</definedName>
    <definedName name="_fullprecision" hidden="1">1</definedName>
    <definedName name="_gf1" hidden="1">{"incomemth",#N/A,TRUE,"forecast00";"incomepercentmth",#N/A,TRUE,"forecast00";"balancemth",#N/A,TRUE,"forecast00";"cashmth",#N/A,TRUE,"forecast00";"covenantmth",#N/A,TRUE,"forecast00"}</definedName>
    <definedName name="_GSRATES_1" hidden="1">"CT300001Latest          "</definedName>
    <definedName name="_GSRATES_COUNT" hidden="1">1</definedName>
    <definedName name="_GSRATESR_1" hidden="1">#N/A</definedName>
    <definedName name="_indstd" hidden="1">-1</definedName>
    <definedName name="_infl" hidden="1">7</definedName>
    <definedName name="_inflation" hidden="1">7</definedName>
    <definedName name="_isma30360" hidden="1">3</definedName>
    <definedName name="_isma360" hidden="1">3</definedName>
    <definedName name="_jo1" hidden="1">{#N/A,#N/A,FALSE,"Calculator"}</definedName>
    <definedName name="_jo2" hidden="1">{#N/A,#N/A,FALSE,"DCF-COM";#N/A,#N/A,FALSE,"VAC-COM"}</definedName>
    <definedName name="_jo3" hidden="1">{"CASHFLOW",#N/A,FALSE,"Northpointe"}</definedName>
    <definedName name="_jo4" hidden="1">{#N/A,#N/A,FALSE,"SHEET1";#N/A,#N/A,FALSE,"SHEET2";#N/A,#N/A,FALSE,"SHEET3";#N/A,#N/A,FALSE,"SHEET4"}</definedName>
    <definedName name="_key02" hidden="1">#N/A</definedName>
    <definedName name="_Key1" localSheetId="3" hidden="1">#REF!</definedName>
    <definedName name="_Key1" hidden="1">#REF!</definedName>
    <definedName name="_Key11" hidden="1">#REF!</definedName>
    <definedName name="_Key1a" hidden="1">#REF!</definedName>
    <definedName name="_Key2" localSheetId="3" hidden="1">#REF!</definedName>
    <definedName name="_Key2" hidden="1">#REF!</definedName>
    <definedName name="_Key22" hidden="1">#REF!</definedName>
    <definedName name="_Key2a" hidden="1">#REF!</definedName>
    <definedName name="_key3" hidden="1">#REF!</definedName>
    <definedName name="_Key5" hidden="1">#REF!</definedName>
    <definedName name="_Key6" hidden="1">#REF!</definedName>
    <definedName name="_Key8" hidden="1">#REF!</definedName>
    <definedName name="_Key9" hidden="1">#REF!</definedName>
    <definedName name="_KeyAdd" hidden="1">#REF!</definedName>
    <definedName name="_LW2">#N/A</definedName>
    <definedName name="_MAC1">#N/A</definedName>
    <definedName name="_MAC2">#N/A</definedName>
    <definedName name="_MAC3">#N/A</definedName>
    <definedName name="_MAC4">#N/A</definedName>
    <definedName name="_MAC5">#N/A</definedName>
    <definedName name="_MAC6">#N/A</definedName>
    <definedName name="_MAC7">#N/A</definedName>
    <definedName name="_MAC8">#N/A</definedName>
    <definedName name="_MAC9">#N/A</definedName>
    <definedName name="_MCR2">#REF!</definedName>
    <definedName name="_monthly" hidden="1">12</definedName>
    <definedName name="_mth" hidden="1">12</definedName>
    <definedName name="_multi" hidden="1">5</definedName>
    <definedName name="_multistep" hidden="1">5</definedName>
    <definedName name="_n360" hidden="1">4</definedName>
    <definedName name="_nasd30360" hidden="1">4</definedName>
    <definedName name="_nasd360" hidden="1">4</definedName>
    <definedName name="_new" hidden="1">#REF!</definedName>
    <definedName name="_new1">#REF!</definedName>
    <definedName name="_new2">#REF!</definedName>
    <definedName name="_new3" hidden="1">#REF!</definedName>
    <definedName name="_NEWNAME" hidden="1">#REF!</definedName>
    <definedName name="_noneom" hidden="1">0</definedName>
    <definedName name="_OID1">'[2]Loan Inputs'!$C$77</definedName>
    <definedName name="_OID2">'[2]Loan Inputs'!$D$77</definedName>
    <definedName name="_OID3">'[2]Loan Inputs'!$E$77</definedName>
    <definedName name="_OID4">'[2]Loan Inputs'!$F$77</definedName>
    <definedName name="_OID5">'[2]Loan Inputs'!$C$109</definedName>
    <definedName name="_OID6">'[2]Loan Inputs'!$D$109</definedName>
    <definedName name="_OK1" hidden="1">Main.SAPF4Help()</definedName>
    <definedName name="_OK16" hidden="1">Main.SAPF4Help()</definedName>
    <definedName name="_OK2" hidden="1">Main.SAPF4Help()</definedName>
    <definedName name="_OK50" hidden="1">Main.SAPF4Help()</definedName>
    <definedName name="_OK6" hidden="1">Main.SAPF4Help()</definedName>
    <definedName name="_OK8" hidden="1">Main.SAPF4Help()</definedName>
    <definedName name="_OK80" hidden="1">Main.SAPF4Help()</definedName>
    <definedName name="_old2" hidden="1">{#N/A,#N/A,FALSE,"Chart 2 by Prop Type"}</definedName>
    <definedName name="_Order1" hidden="1">0</definedName>
    <definedName name="_Order2" hidden="1">255</definedName>
    <definedName name="_P">"$#REF!.$A$1"</definedName>
    <definedName name="_Parse_In" hidden="1">#N/A</definedName>
    <definedName name="_Parse_Out" hidden="1">#N/A</definedName>
    <definedName name="_PAY2">#REF!</definedName>
    <definedName name="_pik" hidden="1">6</definedName>
    <definedName name="_pr1">SUM(#REF!)</definedName>
    <definedName name="_pr10">SUM(#REF!)</definedName>
    <definedName name="_pr11">SUM(#REF!)</definedName>
    <definedName name="_pr12">SUM(#REF!)</definedName>
    <definedName name="_pr13">SUM(#REF!)</definedName>
    <definedName name="_pr14">SUM(#REF!)</definedName>
    <definedName name="_pr15">SUM(#REF!)</definedName>
    <definedName name="_pr16">SUM(#REF!)</definedName>
    <definedName name="_pr17">SUM(#REF!)</definedName>
    <definedName name="_pr18">SUM(#REF!)</definedName>
    <definedName name="_pr19">SUM(#REF!)</definedName>
    <definedName name="_pr2">SUM(#REF!)</definedName>
    <definedName name="_pr20">SUM(#REF!)</definedName>
    <definedName name="_pr21">SUM(#REF!)</definedName>
    <definedName name="_pr3">SUM(#REF!)</definedName>
    <definedName name="_pr4">SUM(#REF!)</definedName>
    <definedName name="_pr5">SUM(#REF!)</definedName>
    <definedName name="_pr6">SUM(#REF!)</definedName>
    <definedName name="_pr7">SUM(#REF!)</definedName>
    <definedName name="_pr8">SUM(#REF!)</definedName>
    <definedName name="_pr9">SUM(#REF!)</definedName>
    <definedName name="_print_areaxyz" hidden="1">#REF!</definedName>
    <definedName name="_prt1">#REF!</definedName>
    <definedName name="_qrt" hidden="1">4</definedName>
    <definedName name="_quarterly" hidden="1">4</definedName>
    <definedName name="_r" hidden="1">{#N/A,#N/A,FALSE,"Actual";#N/A,#N/A,FALSE,"Management Report 2";#N/A,#N/A,FALSE,"Management Report 3";#N/A,#N/A,FALSE,"Ergebnis";#N/A,#N/A,FALSE,"Summary";#N/A,#N/A,FALSE,"Konrzern";#N/A,#N/A,FALSE,"Abweichung Budget-Actuell"}</definedName>
    <definedName name="_rec1">#REF!</definedName>
    <definedName name="_Regression_Int">1</definedName>
    <definedName name="_round" hidden="1">0</definedName>
    <definedName name="_roundtrunc" hidden="1">0</definedName>
    <definedName name="_semi" hidden="1">2</definedName>
    <definedName name="_semiannual" hidden="1">2</definedName>
    <definedName name="_singlestep" hidden="1">4</definedName>
    <definedName name="_solver_opt" hidden="1">#REF!</definedName>
    <definedName name="_Sort" hidden="1">#REF!</definedName>
    <definedName name="_Sort1" hidden="1">#REF!</definedName>
    <definedName name="_Sorta" hidden="1">#REF!</definedName>
    <definedName name="_sp101">#REF!</definedName>
    <definedName name="_sp102">#REF!</definedName>
    <definedName name="_sp103">#REF!</definedName>
    <definedName name="_sp104">#REF!</definedName>
    <definedName name="_sp105">#REF!</definedName>
    <definedName name="_sp106">#REF!</definedName>
    <definedName name="_sp107">#REF!</definedName>
    <definedName name="_sp108">#REF!</definedName>
    <definedName name="_sp11">#REF!</definedName>
    <definedName name="_sp110">#REF!</definedName>
    <definedName name="_sp111">#REF!</definedName>
    <definedName name="_sp112">#REF!</definedName>
    <definedName name="_sp113">#REF!</definedName>
    <definedName name="_sp114">#REF!</definedName>
    <definedName name="_sp115">#REF!</definedName>
    <definedName name="_sp116">#REF!</definedName>
    <definedName name="_sp117">#REF!</definedName>
    <definedName name="_sp119">#REF!</definedName>
    <definedName name="_sp12">#REF!</definedName>
    <definedName name="_sp120">#REF!</definedName>
    <definedName name="_sp121">#REF!</definedName>
    <definedName name="_sp122">#REF!</definedName>
    <definedName name="_sp123">#REF!</definedName>
    <definedName name="_sp124">#REF!</definedName>
    <definedName name="_sp125">#REF!</definedName>
    <definedName name="_sp126">#REF!</definedName>
    <definedName name="_sp127">#REF!</definedName>
    <definedName name="_sp128">#REF!</definedName>
    <definedName name="_sp129">#REF!</definedName>
    <definedName name="_sp13">#REF!</definedName>
    <definedName name="_sp130">#REF!</definedName>
    <definedName name="_sp131">#REF!</definedName>
    <definedName name="_sp132">#REF!</definedName>
    <definedName name="_sp133">#REF!</definedName>
    <definedName name="_sp134">#REF!</definedName>
    <definedName name="_sp135">#REF!</definedName>
    <definedName name="_sp14">#REF!</definedName>
    <definedName name="_sp15">#REF!</definedName>
    <definedName name="_sp16">#REF!</definedName>
    <definedName name="_sp17">#REF!</definedName>
    <definedName name="_sp18">#REF!</definedName>
    <definedName name="_sp2">#REF!</definedName>
    <definedName name="_sp20">#REF!</definedName>
    <definedName name="_sp21">#REF!</definedName>
    <definedName name="_sp22">#REF!</definedName>
    <definedName name="_sp23">#REF!</definedName>
    <definedName name="_sp24">#REF!</definedName>
    <definedName name="_sp25">#REF!</definedName>
    <definedName name="_sp26">#REF!</definedName>
    <definedName name="_sp27">#REF!</definedName>
    <definedName name="_sp29">#REF!</definedName>
    <definedName name="_sp3">#REF!</definedName>
    <definedName name="_sp30">#REF!</definedName>
    <definedName name="_sp31">#REF!</definedName>
    <definedName name="_sp32">#REF!</definedName>
    <definedName name="_sp33">#REF!</definedName>
    <definedName name="_sp34">#REF!</definedName>
    <definedName name="_sp35">#REF!</definedName>
    <definedName name="_sp36">#REF!</definedName>
    <definedName name="_sp38">#REF!</definedName>
    <definedName name="_sp39">#REF!</definedName>
    <definedName name="_sp4">#REF!</definedName>
    <definedName name="_sp40">#REF!</definedName>
    <definedName name="_sp41">#REF!</definedName>
    <definedName name="_sp42">#REF!</definedName>
    <definedName name="_sp43">#REF!</definedName>
    <definedName name="_sp44">#REF!</definedName>
    <definedName name="_sp45">#REF!</definedName>
    <definedName name="_sp47">#REF!</definedName>
    <definedName name="_sp48">#REF!</definedName>
    <definedName name="_sp49">#REF!</definedName>
    <definedName name="_sp5">#REF!</definedName>
    <definedName name="_sp50">#REF!</definedName>
    <definedName name="_sp51">#REF!</definedName>
    <definedName name="_sp52">#REF!</definedName>
    <definedName name="_sp53">#REF!</definedName>
    <definedName name="_sp54">#REF!</definedName>
    <definedName name="_sp56">#REF!</definedName>
    <definedName name="_sp57">#REF!</definedName>
    <definedName name="_sp58">#REF!</definedName>
    <definedName name="_sp59">#REF!</definedName>
    <definedName name="_sp6">#REF!</definedName>
    <definedName name="_sp60">#REF!</definedName>
    <definedName name="_sp61">#REF!</definedName>
    <definedName name="_sp62">#REF!</definedName>
    <definedName name="_sp63">#REF!</definedName>
    <definedName name="_sp65">#REF!</definedName>
    <definedName name="_sp66">#REF!</definedName>
    <definedName name="_sp67">#REF!</definedName>
    <definedName name="_sp68">#REF!</definedName>
    <definedName name="_sp69">#REF!</definedName>
    <definedName name="_sp7">#REF!</definedName>
    <definedName name="_sp70">#REF!</definedName>
    <definedName name="_sp71">#REF!</definedName>
    <definedName name="_sp72">#REF!</definedName>
    <definedName name="_sp74">#REF!</definedName>
    <definedName name="_sp75">#REF!</definedName>
    <definedName name="_sp76">#REF!</definedName>
    <definedName name="_sp77">#REF!</definedName>
    <definedName name="_sp78">#REF!</definedName>
    <definedName name="_sp79">#REF!</definedName>
    <definedName name="_sp8">#REF!</definedName>
    <definedName name="_sp80">#REF!</definedName>
    <definedName name="_sp81">#REF!</definedName>
    <definedName name="_sp83">#REF!</definedName>
    <definedName name="_sp84">#REF!</definedName>
    <definedName name="_sp85">#REF!</definedName>
    <definedName name="_sp86">#REF!</definedName>
    <definedName name="_sp87">#REF!</definedName>
    <definedName name="_sp88">#REF!</definedName>
    <definedName name="_sp89">#REF!</definedName>
    <definedName name="_sp9">#REF!</definedName>
    <definedName name="_sp90">#REF!</definedName>
    <definedName name="_sp92">#REF!</definedName>
    <definedName name="_sp93">#REF!</definedName>
    <definedName name="_sp94">#REF!</definedName>
    <definedName name="_sp95">#REF!</definedName>
    <definedName name="_sp96">#REF!</definedName>
    <definedName name="_sp97">#REF!</definedName>
    <definedName name="_sp98">#REF!</definedName>
    <definedName name="_sp99">#REF!</definedName>
    <definedName name="_step" hidden="1">4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Table3_In2" hidden="1">#REF!</definedName>
    <definedName name="_todaydate" hidden="1">#REF!</definedName>
    <definedName name="_us30360" hidden="1">2</definedName>
    <definedName name="_USA" hidden="1">2</definedName>
    <definedName name="_usagency" hidden="1">2</definedName>
    <definedName name="_USC" hidden="1">4</definedName>
    <definedName name="_uscorp" hidden="1">4</definedName>
    <definedName name="_uscorporate" hidden="1">4</definedName>
    <definedName name="_USM" hidden="1">3</definedName>
    <definedName name="_usmuni" hidden="1">3</definedName>
    <definedName name="_usmunicipal" hidden="1">3</definedName>
    <definedName name="_UST" hidden="1">1</definedName>
    <definedName name="_ustreasury" hidden="1">1</definedName>
    <definedName name="_wmp1" hidden="1">{#N/A,#N/A,FALSE,"ENVIRONMENTAL"}</definedName>
    <definedName name="_wpm1" hidden="1">{#N/A,#N/A,FALSE,"LOAN ANALYSIS"}</definedName>
    <definedName name="_wrn1" hidden="1">{"schedule1",#N/A,FALSE,"Sheet1";"schedule2",#N/A,FALSE,"Sheet1";"schedule3",#N/A,FALSE,"Sheet1";"schedule4",#N/A,FALSE,"Sheet1";"schedule5",#N/A,FALSE,"Sheet1";"schedule6",#N/A,FALSE,"Sheet1"}</definedName>
    <definedName name="_wrn2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_wrn3" hidden="1">{#N/A,#N/A,FALSE,"Cash Flow";#N/A,#N/A,FALSE,"FFO";#N/A,#N/A,FALSE,"Dvlpt Assumptions";#N/A,#N/A,FALSE,"Equity &amp; Constr Financing";#N/A,#N/A,FALSE,"JV Fee Analysis - cash";#N/A,#N/A,FALSE,"JV Fee Analysis - GAAP";#N/A,#N/A,FALSE,"Prop CF Adj";#N/A,#N/A,FALSE,"Land Sales";#N/A,#N/A,FALSE,"Capex, existing";#N/A,#N/A,FALSE,"Capex,97 Budget";#N/A,#N/A,FALSE,"Capex, dvlpt";#N/A,#N/A,FALSE,"Cap overhead";#N/A,#N/A,FALSE,"Project Equity";#N/A,#N/A,FALSE,"Leasing Fees";#N/A,#N/A,FALSE,"Debt";#N/A,#N/A,FALSE,"Capitalized Interest";#N/A,#N/A,FALSE,"FF&amp; E Loan";#N/A,#N/A,FALSE,"Strip loan";#N/A,#N/A,FALSE,"Franklin Loan";#N/A,#N/A,FALSE,"Poto_Gurn Amortiz";#N/A,#N/A,FALSE,"Dividend Distr";#N/A,#N/A,FALSE,"Investment in Partnerships";#N/A,#N/A,FALSE,"JV Ops Cash Flow Adj.";#N/A,#N/A,FALSE,"Ontario";#N/A,#N/A,FALSE,"Ontario-Proj";#N/A,#N/A,FALSE,"Ont Debt";#N/A,#N/A,FALSE,"Grapevine";#N/A,#N/A,FALSE,"Grapevine-Proj";#N/A,#N/A,FALSE,"Arizona";#N/A,#N/A,FALSE,"Arizona - Proj";#N/A,#N/A,FALSE,"Sawgrass Ph III";#N/A,#N/A,FALSE,"Saw Phase III-Proj";#N/A,#N/A,FALSE,"City Center";#N/A,#N/A,FALSE,"City Center-Proj";#N/A,#N/A,FALSE,"Columbus";#N/A,#N/A,FALSE,"Columbus-Proj";#N/A,#N/A,FALSE,"Atlanta";#N/A,#N/A,FALSE,"Atlanta-Proj";#N/A,#N/A,FALSE,"Monee";#N/A,#N/A,FALSE,"Monee-Proj";#N/A,#N/A,FALSE,"Houston";#N/A,#N/A,FALSE,"Houston-Proj";#N/A,#N/A,FALSE,"San Francisco";#N/A,#N/A,FALSE,"San Francisco-Proj";#N/A,#N/A,FALSE,"Meadowlands";#N/A,#N/A,FALSE,"Meadowlands-Proj";#N/A,#N/A,FALSE,"Toronto";#N/A,#N/A,FALSE,"Toronto-Proj"}</definedName>
    <definedName name="_www1" hidden="1">{#N/A,#N/A,FALSE,"Calculator"}</definedName>
    <definedName name="_www2" hidden="1">{#N/A,#N/A,FALSE,"Calculator"}</definedName>
    <definedName name="_x" hidden="1">#REF!</definedName>
    <definedName name="_xlcn.WorksheetConnection_BudgetB5AF691" hidden="1">#REF!</definedName>
    <definedName name="_yt1" hidden="1">Main.SAPF4Help()</definedName>
    <definedName name="a" localSheetId="3" hidden="1">{"rtn",#N/A,FALSE,"RTN";"tables",#N/A,FALSE,"RTN";"cf",#N/A,FALSE,"CF";"stats",#N/A,FALSE,"Stats";"prop",#N/A,FALSE,"Prop"}</definedName>
    <definedName name="a" hidden="1">{"rtn",#N/A,FALSE,"RTN";"tables",#N/A,FALSE,"RTN";"cf",#N/A,FALSE,"CF";"stats",#N/A,FALSE,"Stats";"prop",#N/A,FALSE,"Prop"}</definedName>
    <definedName name="A_CYA">#REF!</definedName>
    <definedName name="A_CYB">#REF!</definedName>
    <definedName name="A_LYA">#REF!</definedName>
    <definedName name="a1a1" hidden="1">{"Assump",#N/A,TRUE,"Proforma";"first",#N/A,TRUE,"Proforma";"second",#N/A,TRUE,"Proforma";"lease1",#N/A,TRUE,"Proforma";"lease2",#N/A,TRUE,"Proforma"}</definedName>
    <definedName name="aa">'[3]Dbase for Annex'!#REF!</definedName>
    <definedName name="aa.2" hidden="1">{#N/A,#N/A,FALSE,"Cashflow Analysis";#N/A,#N/A,FALSE,"Sensitivity Analysis";#N/A,#N/A,FALSE,"PV";#N/A,#N/A,FALSE,"Pro Forma"}</definedName>
    <definedName name="aaa" hidden="1">{#N/A,#N/A,FALSE,"Calculator"}</definedName>
    <definedName name="AAA_DOCTOPS" hidden="1">"AAA_SET"</definedName>
    <definedName name="AAA_duser" hidden="1">"OFF"</definedName>
    <definedName name="aaaa" hidden="1">#N/A</definedName>
    <definedName name="aaaaa" localSheetId="3" hidden="1">{"rtn",#N/A,FALSE,"RTN";"tables",#N/A,FALSE,"RTN";"cf",#N/A,FALSE,"CF";"stats",#N/A,FALSE,"Stats";"prop",#N/A,FALSE,"Prop"}</definedName>
    <definedName name="aaaaa" hidden="1">{"rtn",#N/A,FALSE,"RTN";"tables",#N/A,FALSE,"RTN";"cf",#N/A,FALSE,"CF";"stats",#N/A,FALSE,"Stats";"prop",#N/A,FALSE,"Prop"}</definedName>
    <definedName name="aaaaaa" hidden="1">{#N/A,#N/A,FALSE,"Calculator"}</definedName>
    <definedName name="aaaaaaa" localSheetId="3" hidden="1">{"Outflow 1",#N/A,FALSE,"Outflows-Inflows";"Outflow 2",#N/A,FALSE,"Outflows-Inflows";"Inflow 1",#N/A,FALSE,"Outflows-Inflows";"Inflow 2",#N/A,FALSE,"Outflows-Inflows"}</definedName>
    <definedName name="aaaaaaa" hidden="1">{"Outflow 1",#N/A,FALSE,"Outflows-Inflows";"Outflow 2",#N/A,FALSE,"Outflows-Inflows";"Inflow 1",#N/A,FALSE,"Outflows-Inflows";"Inflow 2",#N/A,FALSE,"Outflows-Inflows"}</definedName>
    <definedName name="aaaaaaaaaaaa">#REF!</definedName>
    <definedName name="aaaaaaaaaaaaaa" localSheetId="3" hidden="1">{"rtn",#N/A,FALSE,"RTN";"tables",#N/A,FALSE,"RTN";"cf",#N/A,FALSE,"CF";"stats",#N/A,FALSE,"Stats";"prop",#N/A,FALSE,"Prop"}</definedName>
    <definedName name="aaaaaaaaaaaaaa" hidden="1">{"rtn",#N/A,FALSE,"RTN";"tables",#N/A,FALSE,"RTN";"cf",#N/A,FALSE,"CF";"stats",#N/A,FALSE,"Stats";"prop",#N/A,FALSE,"Prop"}</definedName>
    <definedName name="aaaaaaaaaaaaaaaa" localSheetId="3" hidden="1">{"Outflow 1",#N/A,FALSE,"Outflows-Inflows";"Outflow 2",#N/A,FALSE,"Outflows-Inflows";"Inflow 1",#N/A,FALSE,"Outflows-Inflows";"Inflow 2",#N/A,FALSE,"Outflows-Inflows"}</definedName>
    <definedName name="aaaaaaaaaaaaaaaa" hidden="1">{"Outflow 1",#N/A,FALSE,"Outflows-Inflows";"Outflow 2",#N/A,FALSE,"Outflows-Inflows";"Inflow 1",#N/A,FALSE,"Outflows-Inflows";"Inflow 2",#N/A,FALSE,"Outflows-Inflows"}</definedName>
    <definedName name="aaaaaaaaaaaaaaaaaa" localSheetId="3" hidden="1">{"Outflow 1",#N/A,FALSE,"Outflows-Inflows";"Outflow 2",#N/A,FALSE,"Outflows-Inflows";"Inflow 1",#N/A,FALSE,"Outflows-Inflows";"Inflow 2",#N/A,FALSE,"Outflows-Inflows"}</definedName>
    <definedName name="aaaaaaaaaaaaaaaaaa" hidden="1">{"Outflow 1",#N/A,FALSE,"Outflows-Inflows";"Outflow 2",#N/A,FALSE,"Outflows-Inflows";"Inflow 1",#N/A,FALSE,"Outflows-Inflows";"Inflow 2",#N/A,FALSE,"Outflows-Inflows"}</definedName>
    <definedName name="aaaaaaaaaaaaaaaaaaaaaaa" localSheetId="3" hidden="1">{"Outflow 1",#N/A,FALSE,"Outflows-Inflows";"Outflow 2",#N/A,FALSE,"Outflows-Inflows";"Inflow 1",#N/A,FALSE,"Outflows-Inflows";"Inflow 2",#N/A,FALSE,"Outflows-Inflows"}</definedName>
    <definedName name="aaaaaaaaaaaaaaaaaaaaaaa" hidden="1">{"Outflow 1",#N/A,FALSE,"Outflows-Inflows";"Outflow 2",#N/A,FALSE,"Outflows-Inflows";"Inflow 1",#N/A,FALSE,"Outflows-Inflows";"Inflow 2",#N/A,FALSE,"Outflows-Inflows"}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FY4">#REF!</definedName>
    <definedName name="AANY4">#REF!</definedName>
    <definedName name="aasdfa" localSheetId="3" hidden="1">{"rtn",#N/A,FALSE,"RTN";"tables",#N/A,FALSE,"RTN";"cf",#N/A,FALSE,"CF";"stats",#N/A,FALSE,"Stats";"prop",#N/A,FALSE,"Prop"}</definedName>
    <definedName name="aasdfa" hidden="1">{"rtn",#N/A,FALSE,"RTN";"tables",#N/A,FALSE,"RTN";"cf",#N/A,FALSE,"CF";"stats",#N/A,FALSE,"Stats";"prop",#N/A,FALSE,"Prop"}</definedName>
    <definedName name="aasdfab" localSheetId="3" hidden="1">{"rtn",#N/A,FALSE,"RTN";"tables",#N/A,FALSE,"RTN";"cf",#N/A,FALSE,"CF";"stats",#N/A,FALSE,"Stats";"prop",#N/A,FALSE,"Prop"}</definedName>
    <definedName name="aasdfab" hidden="1">{"rtn",#N/A,FALSE,"RTN";"tables",#N/A,FALSE,"RTN";"cf",#N/A,FALSE,"CF";"stats",#N/A,FALSE,"Stats";"prop",#N/A,FALSE,"Prop"}</definedName>
    <definedName name="ab" localSheetId="3" hidden="1">{"rtn",#N/A,FALSE,"RTN";"tables",#N/A,FALSE,"RTN";"cf",#N/A,FALSE,"CF";"stats",#N/A,FALSE,"Stats";"prop",#N/A,FALSE,"Prop"}</definedName>
    <definedName name="ab" hidden="1">{"rtn",#N/A,FALSE,"RTN";"tables",#N/A,FALSE,"RTN";"cf",#N/A,FALSE,"CF";"stats",#N/A,FALSE,"Stats";"prop",#N/A,FALSE,"Prop"}</definedName>
    <definedName name="abc" hidden="1">{#N/A,#N/A,FALSE,"II-2 POP.HH";#N/A,#N/A,FALSE,"II-3 AGE.DIST";#N/A,#N/A,FALSE,"II-4 HH.DIST";#N/A,#N/A,FALSE,"II-5 EMP.INDUS"}</definedName>
    <definedName name="abcde" hidden="1">{#N/A,#N/A,FALSE,"II-2 POP.HH";#N/A,#N/A,FALSE,"II-3 AGE.DIST";#N/A,#N/A,FALSE,"II-4 HH.DIST";#N/A,#N/A,FALSE,"II-5 EMP.INDUS"}</definedName>
    <definedName name="ABL1term_contractual">'[2]Loan Inputs'!$C$40</definedName>
    <definedName name="ABL1term_expected">'[2]Loan Inputs'!$C$42</definedName>
    <definedName name="ABL2term_expected">'[2]Loan Inputs'!$D$42</definedName>
    <definedName name="Absorption">#REF!</definedName>
    <definedName name="ACAD_AGING">#REF!</definedName>
    <definedName name="ACAD_AR">#REF!</definedName>
    <definedName name="Access_Button" hidden="1">"Loan_Front_End_Input_List"</definedName>
    <definedName name="AccessCode" hidden="1">""""</definedName>
    <definedName name="AccessDatabase" hidden="1">"C:\My Documents\DAVE\MODELS\Cash at Risk\Loan Front End.mdb"</definedName>
    <definedName name="account" hidden="1">{"Binder",#N/A,FALSE,"VARIANCES";"Binder",#N/A,FALSE,"DEPR";"Binder",#N/A,FALSE,"BAD DEBTS";"Binder",#N/A,FALSE,"ARrec";"Binder",#N/A,FALSE,"RECOVER";"Binder",#N/A,FALSE,"CAM DEPR";"Binder",#N/A,FALSE,"%RENT";"Binder",#N/A,FALSE,"NEWFASB";"Binder",#N/A,FALSE,"UNOREC CALC";"Binder",#N/A,FALSE,"MIE CALC";"Binder",#N/A,FALSE,"AMORT";"Binder",#N/A,FALSE,"6%LSE TEST";"Binder",#N/A,FALSE,"TI DETAIL";"Binder",#N/A,FALSE,"OTHER ASSETS";"Binder",#N/A,FALSE,"INTERCO";"Binder",#N/A,FALSE,"MGMT FEE";"Binder",#N/A,FALSE,"CIP INTEREST";"Binder",#N/A,FALSE,"CIP";"Binder",#N/A,FALSE,"RE TAXES";"Binder",#N/A,FALSE,"PAYROLL";"Binder",#N/A,FALSE,"OTHER LIAB";"Binder",#N/A,FALSE,"EQUITY"}</definedName>
    <definedName name="AccountsReceivable">#REF!</definedName>
    <definedName name="acctdesc">#REF!</definedName>
    <definedName name="AcctLookup">[4]SetupAccts!$B$1:$L$1502</definedName>
    <definedName name="AcctNodeCount">#REF!</definedName>
    <definedName name="AcctsDim">[4]Setup!$C$23</definedName>
    <definedName name="AcctsSummaryHierarchy">[4]SetupAccts!$N:$N</definedName>
    <definedName name="AcctTable">#REF!</definedName>
    <definedName name="ACPA">#N/A</definedName>
    <definedName name="AcqDate">#REF!</definedName>
    <definedName name="ACQDEV_LOAN">#REF!</definedName>
    <definedName name="AcqFacActiveFlagQ">#REF!</definedName>
    <definedName name="AcqFacAgencyFeeQ">#REF!</definedName>
    <definedName name="AcqFacArrangeFeeDateIn">#REF!</definedName>
    <definedName name="AcqFacArrangeFeeDateW">#REF!</definedName>
    <definedName name="AcqFacArrangeFeeIn">#REF!</definedName>
    <definedName name="AcqFacArrangeFeeW">#REF!</definedName>
    <definedName name="AcqFacBelow50Q">#REF!</definedName>
    <definedName name="AcqFacComFeeAbove50In">#REF!</definedName>
    <definedName name="AcqFacComFeeAbove50W">#REF!</definedName>
    <definedName name="AcqFacComFeeBaseIn">#REF!</definedName>
    <definedName name="AcqFacComFeeBaseW">#REF!</definedName>
    <definedName name="AcqFacComFeeChangeIn">#REF!</definedName>
    <definedName name="AcqFacComFeeChangeW">#REF!</definedName>
    <definedName name="AcqFacCommitmentFeeQ">#REF!</definedName>
    <definedName name="AcqFacDrawnAmountQ">#REF!</definedName>
    <definedName name="AcqFacilityBalCfQ">#REF!</definedName>
    <definedName name="AcqFacInterestQ">#REF!</definedName>
    <definedName name="AcqFacInterestRateW">#REF!</definedName>
    <definedName name="AcqFacLTVTestIn">#REF!</definedName>
    <definedName name="AcqFacLTVTestW">#REF!</definedName>
    <definedName name="AcqFacMarginIn">#REF!</definedName>
    <definedName name="AcqFacMovementQ">#REF!</definedName>
    <definedName name="AcqFee">#REF!</definedName>
    <definedName name="AcqInterestOverrideQ">#REF!</definedName>
    <definedName name="AcqIntShiftFC">#REF!</definedName>
    <definedName name="AcqLineCost">#REF!</definedName>
    <definedName name="ACQLOANYEAR">#REF!</definedName>
    <definedName name="ACQMONTH">#REF!</definedName>
    <definedName name="ACQQUARTER">#REF!</definedName>
    <definedName name="ACQU12">#N/A</definedName>
    <definedName name="ACQUADDR">#N/A</definedName>
    <definedName name="act_bud">#REF!</definedName>
    <definedName name="Act_Start">#REF!</definedName>
    <definedName name="actdata">#REF!</definedName>
    <definedName name="ACTION">#REF!</definedName>
    <definedName name="Activities">#REF!</definedName>
    <definedName name="ActProj_column">#REF!</definedName>
    <definedName name="actrow">#REF!</definedName>
    <definedName name="actturns">#REF!</definedName>
    <definedName name="Actual_column">#REF!</definedName>
    <definedName name="Actual_Current">#REF!</definedName>
    <definedName name="Actual_Current_PPD">#REF!</definedName>
    <definedName name="Actual_Prior">#REF!</definedName>
    <definedName name="Actual_YTD">#REF!</definedName>
    <definedName name="Actual_YTD_PPD">#REF!</definedName>
    <definedName name="ACwvu.CAM._.RECOVERIES." hidden="1">#REF!</definedName>
    <definedName name="ACwvu.CAM._.TABLE." hidden="1">#REF!</definedName>
    <definedName name="ACwvu.INSURANCE._.RECOVERIES." hidden="1">#REF!</definedName>
    <definedName name="ACwvu.MINIMUM._.RENT." hidden="1">#REF!</definedName>
    <definedName name="ACwvu.OCCUPANCY._.ANALYSIS." hidden="1">#REF!</definedName>
    <definedName name="ACwvu.PERCENTAGE._.RENT." hidden="1">#REF!</definedName>
    <definedName name="ACwvu.TAX._.RECOVERIES." hidden="1">#REF!</definedName>
    <definedName name="ACwvu.WAT." hidden="1">#REF!</definedName>
    <definedName name="ad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AD_2012">#REF!</definedName>
    <definedName name="ADASF" hidden="1">#REF!</definedName>
    <definedName name="ADC_INS">#REF!</definedName>
    <definedName name="ADC_MA">#REF!</definedName>
    <definedName name="adc_MCA">#REF!</definedName>
    <definedName name="ADC_PVT">#REF!</definedName>
    <definedName name="ADC_VA">#REF!</definedName>
    <definedName name="addgf" hidden="1">{#N/A,#N/A,FALSE,"Chart 2 by Prop Type"}</definedName>
    <definedName name="ADDITIONAL_ITEMS_TO_INCLUDE">[5]LOOKUPS!$O$15:$P$22</definedName>
    <definedName name="AddressStreet">#REF!</definedName>
    <definedName name="adf" hidden="1">{#N/A,#N/A,FALSE,"SCHEDULE G"}</definedName>
    <definedName name="adfa" hidden="1">{"cap_structure",#N/A,FALSE,"Graph-Mkt Cap";"price",#N/A,FALSE,"Graph-Price";"ebit",#N/A,FALSE,"Graph-EBITDA";"ebitda",#N/A,FALSE,"Graph-EBITDA"}</definedName>
    <definedName name="adfsfadfasf" localSheetId="3" hidden="1">{"Outflow 1",#N/A,FALSE,"Outflows-Inflows";"Outflow 2",#N/A,FALSE,"Outflows-Inflows";"Inflow 1",#N/A,FALSE,"Outflows-Inflows";"Inflow 2",#N/A,FALSE,"Outflows-Inflows"}</definedName>
    <definedName name="adfsfadfasf" hidden="1">{"Outflow 1",#N/A,FALSE,"Outflows-Inflows";"Outflow 2",#N/A,FALSE,"Outflows-Inflows";"Inflow 1",#N/A,FALSE,"Outflows-Inflows";"Inflow 2",#N/A,FALSE,"Outflows-Inflows"}</definedName>
    <definedName name="ADFWAE" hidden="1">{"summary1",#N/A,TRUE,"Comps";"summary2",#N/A,TRUE,"Comps";"summary3",#N/A,TRUE,"Comps"}</definedName>
    <definedName name="adga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jCount">[6]refs!$H$2</definedName>
    <definedName name="ADJUCF">#REF!</definedName>
    <definedName name="ADM_CYA">#REF!</definedName>
    <definedName name="ADM_CYB">#REF!</definedName>
    <definedName name="ADM_LYA">#REF!</definedName>
    <definedName name="Administration">#REF!</definedName>
    <definedName name="ADMINISTRATIVE">#REF!</definedName>
    <definedName name="ADRGetVal">#REF!</definedName>
    <definedName name="AdrOcc1">#REF!</definedName>
    <definedName name="AdrOcc10">#REF!</definedName>
    <definedName name="AdrOcc11">#REF!</definedName>
    <definedName name="AdrOcc12">#REF!</definedName>
    <definedName name="AdrOcc13">[1]Main!#REF!</definedName>
    <definedName name="AdrOcc2">#REF!</definedName>
    <definedName name="AdrOcc3">#REF!</definedName>
    <definedName name="AdrOcc4">#REF!</definedName>
    <definedName name="AdrOcc5">#REF!</definedName>
    <definedName name="AdrOcc6">#REF!</definedName>
    <definedName name="AdrOcc7">#REF!</definedName>
    <definedName name="AdrOcc8">#REF!</definedName>
    <definedName name="AdrOcc9">#REF!</definedName>
    <definedName name="AdrT121">#REF!</definedName>
    <definedName name="AdrT1210">#REF!</definedName>
    <definedName name="AdrT1211">#REF!</definedName>
    <definedName name="AdrT1212">#REF!</definedName>
    <definedName name="AdrT1213">[1]Main!#REF!</definedName>
    <definedName name="AdrT122">#REF!</definedName>
    <definedName name="AdrT123">#REF!</definedName>
    <definedName name="AdrT124">#REF!</definedName>
    <definedName name="AdrT125">#REF!</definedName>
    <definedName name="AdrT126">#REF!</definedName>
    <definedName name="AdrT127">#REF!</definedName>
    <definedName name="AdrT128">#REF!</definedName>
    <definedName name="AdrT129">#REF!</definedName>
    <definedName name="ADS">#REF!</definedName>
    <definedName name="ADS_Rollup">#REF!</definedName>
    <definedName name="adsf" hidden="1">{"sheet a",#N/A,FALSE,"A";"2 9 casflow",#N/A,FALSE,"B"}</definedName>
    <definedName name="ADSFA" hidden="1">{"inputs raw data",#N/A,TRUE,"INPUT"}</definedName>
    <definedName name="adv" hidden="1">{"Proforma",#N/A,FALSE,"Sheet1"}</definedName>
    <definedName name="AEWEW" hidden="1">{"inputs raw data",#N/A,TRUE,"INPUT"}</definedName>
    <definedName name="af" hidden="1">{#N/A,#N/A,FALSE,"II-2 POP.HH";#N/A,#N/A,FALSE,"II-3 AGE.DIST";#N/A,#N/A,FALSE,"II-4 HH.DIST";#N/A,#N/A,FALSE,"II-5 EMP.INDUS"}</definedName>
    <definedName name="afe" hidden="1">{#N/A,#N/A,FALSE,"A";#N/A,#N/A,FALSE,"B";#N/A,#N/A,FALSE,"C";#N/A,#N/A,FALSE,"D";#N/A,#N/A,FALSE,"E";#N/A,#N/A,FALSE,"F";#N/A,#N/A,FALSE,"G";#N/A,#N/A,FALSE,"H";#N/A,#N/A,FALSE,"I";#N/A,#N/A,FALSE,"J";#N/A,#N/A,FALSE,"K";#N/A,#N/A,FALSE,"L";#N/A,#N/A,FALSE,"M";#N/A,#N/A,FALSE,"N";#N/A,#N/A,FALSE,"O";#N/A,#N/A,FALSE,"P";#N/A,#N/A,FALSE,"Q";#N/A,#N/A,FALSE,"R"}</definedName>
    <definedName name="afg" hidden="1">{"Construction Costs",#N/A,FALSE,"Total Costs"}</definedName>
    <definedName name="afhg" hidden="1">{"Assumptions",#N/A,FALSE,"Assumptions"}</definedName>
    <definedName name="afirpt" hidden="1">{#N/A,#N/A,TRUE,"TITLE";#N/A,#N/A,TRUE,"SCH 1";#N/A,#N/A,TRUE,"SCH 2";#N/A,#N/A,TRUE,"SCH 3";#N/A,#N/A,TRUE,"SCH3(A)"}</definedName>
    <definedName name="aftreport" hidden="1">{#N/A,#N/A,TRUE,"TITLE";#N/A,#N/A,TRUE,"SCH 1";#N/A,#N/A,TRUE,"SCH 2";#N/A,#N/A,TRUE,"SCH 3";#N/A,#N/A,TRUE,"SCH3(A)"}</definedName>
    <definedName name="agasg" hidden="1">{"Assumptions",#N/A,FALSE,"Assumptions"}</definedName>
    <definedName name="AGING">#REF!</definedName>
    <definedName name="AGING1">#REF!</definedName>
    <definedName name="ahdfvg" hidden="1">{"cot1",#N/A,FALSE,"Cottages";"cot2",#N/A,FALSE,"Cottages";"cot3",#N/A,FALSE,"Cottages"}</definedName>
    <definedName name="ahfgsa" hidden="1">{"Downside",#N/A,FALSE,"Downside"}</definedName>
    <definedName name="AIC">#REF!</definedName>
    <definedName name="AL_CYA">#REF!</definedName>
    <definedName name="AL_CYB">#REF!</definedName>
    <definedName name="AL_LYA">#REF!</definedName>
    <definedName name="alf">#REF!</definedName>
    <definedName name="ALF_Private">#REF!</definedName>
    <definedName name="ALF_SSI">#REF!</definedName>
    <definedName name="ALFMedicaid_PPD">#REF!</definedName>
    <definedName name="ALFPrivate_PPD">#REF!</definedName>
    <definedName name="all" hidden="1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all_apt">#REF!</definedName>
    <definedName name="All_contracts">#REF!</definedName>
    <definedName name="All_Divisions">#REF!</definedName>
    <definedName name="allcash">#REF!</definedName>
    <definedName name="ALLIN">#REF!</definedName>
    <definedName name="AllInrate">#REF!</definedName>
    <definedName name="allocend">#REF!</definedName>
    <definedName name="allocstart">#REF!</definedName>
    <definedName name="allpageoff" localSheetId="1">[7]!allpageoff</definedName>
    <definedName name="allpageoff">[7]!allpageoff</definedName>
    <definedName name="allschoff" localSheetId="1">[7]!allschoff</definedName>
    <definedName name="allschoff">[7]!allschoff</definedName>
    <definedName name="AltCash">#REF!</definedName>
    <definedName name="AlternateCash">#REF!</definedName>
    <definedName name="ALTitle">#REF!</definedName>
    <definedName name="Amenities">#REF!</definedName>
    <definedName name="AMORT">#REF!</definedName>
    <definedName name="Amort_Term_1">'[2]Loan Inputs'!$C$15</definedName>
    <definedName name="Amort_Term_2">'[2]Loan Inputs'!$D$15</definedName>
    <definedName name="Amort_Term_3">'[2]Loan Inputs'!$E$15</definedName>
    <definedName name="Amort_Term_4">'[2]Loan Inputs'!$F$15</definedName>
    <definedName name="Amort_Type_1">'[2]Loan Inputs'!$C$14</definedName>
    <definedName name="Amort_Type_2">'[2]Loan Inputs'!$D$14</definedName>
    <definedName name="Amort_Type_3">'[2]Loan Inputs'!$E$14</definedName>
    <definedName name="Amort_Type_4">'[2]Loan Inputs'!$F$14</definedName>
    <definedName name="AmortFixed">#REF!</definedName>
    <definedName name="AMORTTABLE">#REF!</definedName>
    <definedName name="AMSched">#REF!</definedName>
    <definedName name="Analogues" hidden="1">{#N/A,#N/A,FALSE,"pop.hh";#N/A,#N/A,FALSE,"age.dist";#N/A,#N/A,FALSE,"hh.income";#N/A,#N/A,FALSE,"hh.chars"}</definedName>
    <definedName name="ANALYSIS">#REF!</definedName>
    <definedName name="AnalysisTerm">#REF!</definedName>
    <definedName name="ANC_CYA">#REF!</definedName>
    <definedName name="ANC_CYB">#REF!</definedName>
    <definedName name="Anc_Drugs2">#REF!</definedName>
    <definedName name="Anc_Drugs3">#REF!</definedName>
    <definedName name="Anc_IV2">#REF!</definedName>
    <definedName name="Anc_IV3">#REF!</definedName>
    <definedName name="ANC_LYA">#REF!</definedName>
    <definedName name="Anc_Med_Sup2">#REF!</definedName>
    <definedName name="Anc_Med_Sup3">#REF!</definedName>
    <definedName name="Anc_OT2">#REF!</definedName>
    <definedName name="Anc_OT3">#REF!</definedName>
    <definedName name="Anc_Other2">#REF!</definedName>
    <definedName name="Anc_Other3">#REF!</definedName>
    <definedName name="Anc_PT2">#REF!</definedName>
    <definedName name="Anc_PT3">#REF!</definedName>
    <definedName name="Anc_RT2">#REF!</definedName>
    <definedName name="Anc_RT3">#REF!</definedName>
    <definedName name="Anc_ST2">#REF!</definedName>
    <definedName name="Anc_ST3">#REF!</definedName>
    <definedName name="AncBusiness">#REF!</definedName>
    <definedName name="AncEquipment">#REF!</definedName>
    <definedName name="AncExp">'[8] 1999'!$Q$74</definedName>
    <definedName name="Anchor7">#REF!</definedName>
    <definedName name="AnchorAppCost">#REF!</definedName>
    <definedName name="AnchorAppraisal">#REF!</definedName>
    <definedName name="AnchorAppValue">#REF!</definedName>
    <definedName name="AnchorAUP">#REF!</definedName>
    <definedName name="AnchorBudget">#REF!</definedName>
    <definedName name="AnchorCapRate">#REF!</definedName>
    <definedName name="AnchorPeriod10">#REF!</definedName>
    <definedName name="AnchorPeriod11">#REF!</definedName>
    <definedName name="AnchorPeriod12">#REF!</definedName>
    <definedName name="AnchorPeriod120">#REF!</definedName>
    <definedName name="AnchorPeriod13">#REF!</definedName>
    <definedName name="AnchorPeriod14">#REF!</definedName>
    <definedName name="AnchorPeriod15">#REF!</definedName>
    <definedName name="AnchorPeriod2">#REF!</definedName>
    <definedName name="AnchorPeriod3">#REF!</definedName>
    <definedName name="AnchorPeriod8">#REF!</definedName>
    <definedName name="AnchorPeriod9">#REF!</definedName>
    <definedName name="AnchorUW">[6]UW!$H$5</definedName>
    <definedName name="Ancillary">#REF!</definedName>
    <definedName name="AncImprovements">#REF!</definedName>
    <definedName name="AncLandValue">#REF!</definedName>
    <definedName name="AncQ1">'[9]Period 6'!#REF!</definedName>
    <definedName name="AncQ2">'[9]Period 6'!#REF!</definedName>
    <definedName name="ANIRATE2">#REF!</definedName>
    <definedName name="AnnDiv">#REF!</definedName>
    <definedName name="ANNIRATEINC">#REF!</definedName>
    <definedName name="annresincesc">#REF!</definedName>
    <definedName name="Annual_interest_rate">#REF!</definedName>
    <definedName name="AnnualizedYr">#REF!</definedName>
    <definedName name="anscount" hidden="1">1</definedName>
    <definedName name="Aok" hidden="1">{"Outflow 1",#N/A,FALSE,"Outflows-Inflows";"Outflow 2",#N/A,FALSE,"Outflows-Inflows";"Inflow 1",#N/A,FALSE,"Outflows-Inflows";"Inflow 2",#N/A,FALSE,"Outflows-Inflows"}</definedName>
    <definedName name="aone" hidden="1">{"Pavilion-Investor",#N/A,FALSE,"Pavilion";"Pavilion-Property",#N/A,FALSE,"Pavilion"}</definedName>
    <definedName name="APN">#REF!</definedName>
    <definedName name="AppraisalFolder">#REF!</definedName>
    <definedName name="ApprsdValue">#REF!</definedName>
    <definedName name="ApprsdValue_Rollup">#REF!</definedName>
    <definedName name="aq">#REF!</definedName>
    <definedName name="aqq">#REF!</definedName>
    <definedName name="ar60days" hidden="1">{"Binder",#N/A,FALSE,"VARIANCES";"Binder",#N/A,FALSE,"DEPR";"Binder",#N/A,FALSE,"BAD DEBTS";"Binder",#N/A,FALSE,"ARrec";"Binder",#N/A,FALSE,"RECOVER";"Binder",#N/A,FALSE,"CAM DEPR";"Binder",#N/A,FALSE,"%RENT";"Binder",#N/A,FALSE,"NEWFASB";"Binder",#N/A,FALSE,"UNOREC CALC";"Binder",#N/A,FALSE,"MIE CALC";"Binder",#N/A,FALSE,"AMORT";"Binder",#N/A,FALSE,"6%LSE TEST";"Binder",#N/A,FALSE,"TI DETAIL";"Binder",#N/A,FALSE,"OTHER ASSETS";"Binder",#N/A,FALSE,"INTERCO";"Binder",#N/A,FALSE,"MGMT FEE";"Binder",#N/A,FALSE,"CIP INTEREST";"Binder",#N/A,FALSE,"CIP";"Binder",#N/A,FALSE,"RE TAXES";"Binder",#N/A,FALSE,"PAYROLL";"Binder",#N/A,FALSE,"OTHER LIAB";"Binder",#N/A,FALSE,"EQUITY"}</definedName>
    <definedName name="ARC_CNLFG">#REF!</definedName>
    <definedName name="ARDDate">#REF!</definedName>
    <definedName name="Area1_Ledger">#REF!</definedName>
    <definedName name="Area1_nPlosion">#REF!</definedName>
    <definedName name="Area1_TimeSpan">#REF!</definedName>
    <definedName name="Area2A_Ledger">#REF!</definedName>
    <definedName name="Area2A_nPlosion">#REF!</definedName>
    <definedName name="Area2A_TimeSpan">#REF!</definedName>
    <definedName name="Area2B_Ledger">#REF!</definedName>
    <definedName name="Area2B_nPlosion">#REF!</definedName>
    <definedName name="Area2B_TimeSpan">#REF!</definedName>
    <definedName name="Area3A_Ledger">#REF!</definedName>
    <definedName name="Area3A_nPlosion">#REF!</definedName>
    <definedName name="Area3A_TimeSpan">#REF!</definedName>
    <definedName name="Area3B_Ledger">#REF!</definedName>
    <definedName name="Area3B_nPlosion">#REF!</definedName>
    <definedName name="Area3B_TimeSpan">#REF!</definedName>
    <definedName name="arew" hidden="1">{"cap_structure",#N/A,FALSE,"Graph-Mkt Cap";"price",#N/A,FALSE,"Graph-Price";"ebit",#N/A,FALSE,"Graph-EBITDA";"ebitda",#N/A,FALSE,"Graph-EBITDA"}</definedName>
    <definedName name="arg" hidden="1">{"inputs raw data",#N/A,TRUE,"INPUT"}</definedName>
    <definedName name="ARRelease" localSheetId="1">[7]!ARRelease</definedName>
    <definedName name="ARRelease">[7]!ARRelease</definedName>
    <definedName name="arrow">#REF!</definedName>
    <definedName name="Arrows">#REF!</definedName>
    <definedName name="as" localSheetId="3" hidden="1">{"Outflow 1",#N/A,FALSE,"Outflows-Inflows";"Outflow 2",#N/A,FALSE,"Outflows-Inflows";"Inflow 1",#N/A,FALSE,"Outflows-Inflows";"Inflow 2",#N/A,FALSE,"Outflows-Inflows"}</definedName>
    <definedName name="as" hidden="1">{"Outflow 1",#N/A,FALSE,"Outflows-Inflows";"Outflow 2",#N/A,FALSE,"Outflows-Inflows";"Inflow 1",#N/A,FALSE,"Outflows-Inflows";"Inflow 2",#N/A,FALSE,"Outflows-Inflows"}</definedName>
    <definedName name="AS2DocOpenMode" hidden="1">"AS2DocumentEdit"</definedName>
    <definedName name="AS2NamedRange" hidden="1">2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">#REF!</definedName>
    <definedName name="asdesaf" hidden="1">{"Assumptions",#N/A,FALSE,"Assumptions"}</definedName>
    <definedName name="asdf">#REF!</definedName>
    <definedName name="asdf2" hidden="1">{#N/A,#N/A,FALSE,"OperatingAssumptions"}</definedName>
    <definedName name="asdf3" hidden="1">{#N/A,#N/A,FALSE,"LoanAssumptions"}</definedName>
    <definedName name="asdf5" hidden="1">{"MonthlyRentRoll",#N/A,FALSE,"RentRoll"}</definedName>
    <definedName name="asdf7" hidden="1">{#N/A,#N/A,TRUE,"Summary";"AnnualRentRoll",#N/A,TRUE,"RentRoll";#N/A,#N/A,TRUE,"ExitStratigy";#N/A,#N/A,TRUE,"OperatingAssumptions"}</definedName>
    <definedName name="asdfas" localSheetId="3" hidden="1">{"print 1.6",#N/A,FALSE,"Sheet1";"print 2.6",#N/A,FALSE,"Sheet1";"print 3.6",#N/A,FALSE,"Sheet1";"print 4.6",#N/A,FALSE,"Sheet1";"print 5.6",#N/A,FALSE,"Sheet1";"print 6.6",#N/A,FALSE,"Sheet1"}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localSheetId="3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f" localSheetId="3" hidden="1">{"rtn",#N/A,FALSE,"RTN";"tables",#N/A,FALSE,"RTN";"cf",#N/A,FALSE,"CF";"stats",#N/A,FALSE,"Stats";"prop",#N/A,FALSE,"Prop"}</definedName>
    <definedName name="asdfasdf" hidden="1">{"rtn",#N/A,FALSE,"RTN";"tables",#N/A,FALSE,"RTN";"cf",#N/A,FALSE,"CF";"stats",#N/A,FALSE,"Stats";"prop",#N/A,FALSE,"Prop"}</definedName>
    <definedName name="asdfasdfasdfa">binary</definedName>
    <definedName name="asdfasdfdddd" hidden="1">{"DCF","UPSIDE CASE",FALSE,"Sheet1";"DCF","BASE CASE",FALSE,"Sheet1";"DCF","DOWNSIDE CASE",FALSE,"Sheet1"}</definedName>
    <definedName name="asdfasdfsdafdsf" hidden="1">{"cot1",#N/A,FALSE,"Cottages";"cot2",#N/A,FALSE,"Cottages";"cot3",#N/A,FALSE,"Cottages"}</definedName>
    <definedName name="asdfasfsa">binary</definedName>
    <definedName name="asdfg" hidden="1">{"rtn",#N/A,FALSE,"RTN";"tables",#N/A,FALSE,"RTN";"cf",#N/A,FALSE,"CF";"stats",#N/A,FALSE,"Stats";"prop",#N/A,FALSE,"Prop"}</definedName>
    <definedName name="asdfjkasdfjkasdfjka">#REF!</definedName>
    <definedName name="asdfs" hidden="1">Main.SAPF4Help()</definedName>
    <definedName name="asdfsd">binary</definedName>
    <definedName name="asdfsdf" hidden="1">{"Construction Costs",#N/A,FALSE,"Total Costs"}</definedName>
    <definedName name="asdfsdfsdf" hidden="1">{#N/A,#N/A,FALSE,"Expense Comparison"}</definedName>
    <definedName name="asdga" hidden="1">{"Annual Cash Flows",#N/A,FALSE,"Annual Summary"}</definedName>
    <definedName name="asdgadg" hidden="1">{"Outflow 1",#N/A,FALSE,"Outflows-Inflows";"Outflow 2",#N/A,FALSE,"Outflows-Inflows";"Inflow 1",#N/A,FALSE,"Outflows-Inflows";"Inflow 2",#N/A,FALSE,"Outflows-Inflows"}</definedName>
    <definedName name="asdgfasd" hidden="1">{"Annual Cash Flows",#N/A,FALSE,"Annual Summary"}</definedName>
    <definedName name="ASDYY">#REF!</definedName>
    <definedName name="asf">binary</definedName>
    <definedName name="asfaF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asfag2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asfas" hidden="1">#REF!</definedName>
    <definedName name="asfasg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asfget" hidden="1">{"Page1",#N/A,FALSE,"7979";"Page2",#N/A,FALSE,"7979";"Page3",#N/A,FALSE,"7979"}</definedName>
    <definedName name="asfsaf">binary</definedName>
    <definedName name="ashish" hidden="1">{"'Assump'!$F$6:$J$6"}</definedName>
    <definedName name="ass" localSheetId="3" hidden="1">{"print 1.6",#N/A,FALSE,"Sheet1";"print 2.6",#N/A,FALSE,"Sheet1";"print 3.6",#N/A,FALSE,"Sheet1";"print 4.6",#N/A,FALSE,"Sheet1";"print 5.6",#N/A,FALSE,"Sheet1";"print 6.6",#N/A,FALSE,"Sheet1"}</definedName>
    <definedName name="ass" hidden="1">{"print 1.6",#N/A,FALSE,"Sheet1";"print 2.6",#N/A,FALSE,"Sheet1";"print 3.6",#N/A,FALSE,"Sheet1";"print 4.6",#N/A,FALSE,"Sheet1";"print 5.6",#N/A,FALSE,"Sheet1";"print 6.6",#N/A,FALSE,"Sheet1"}</definedName>
    <definedName name="AssetClassList">#REF!</definedName>
    <definedName name="AssetCurBal1">#REF!</definedName>
    <definedName name="AssetNames">#REF!</definedName>
    <definedName name="assets">#REF!</definedName>
    <definedName name="AssetTypeList">#REF!</definedName>
    <definedName name="ASSIGN">#REF!</definedName>
    <definedName name="Assisted_Living">#REF!</definedName>
    <definedName name="asss" localSheetId="3" hidden="1">{"rtn",#N/A,FALSE,"RTN";"tables",#N/A,FALSE,"RTN";"cf",#N/A,FALSE,"CF";"stats",#N/A,FALSE,"Stats";"prop",#N/A,FALSE,"Prop"}</definedName>
    <definedName name="asss" hidden="1">{"rtn",#N/A,FALSE,"RTN";"tables",#N/A,FALSE,"RTN";"cf",#N/A,FALSE,"CF";"stats",#N/A,FALSE,"Stats";"prop",#N/A,FALSE,"Prop"}</definedName>
    <definedName name="assum" hidden="1">{"Financials",#N/A,FALSE,"Financials";"AVP",#N/A,FALSE,"AVP";"DCF",#N/A,FALSE,"DCF";"CSC",#N/A,FALSE,"CSC";"Deal_Comp",#N/A,FALSE,"DealComp"}</definedName>
    <definedName name="assumed_debt_ann_repay">#REF!</definedName>
    <definedName name="assumed_debt_maturity_year">#REF!</definedName>
    <definedName name="assumed_debt_prepay">#REF!</definedName>
    <definedName name="ASSUMP">#REF!</definedName>
    <definedName name="Assumptions">[10]Grid!$D$65:$I$91</definedName>
    <definedName name="ASSUMPTS">#REF!</definedName>
    <definedName name="AssumSched">#REF!</definedName>
    <definedName name="ATT_FDESCR_UDESCR">#REF!</definedName>
    <definedName name="AUPFinancialsFolder">#REF!</definedName>
    <definedName name="AUPMedicaidFolder">#REF!</definedName>
    <definedName name="Authenticate" hidden="1">"Authentic"</definedName>
    <definedName name="AvgBaseRate">#REF!</definedName>
    <definedName name="AvgCollateralValue">#REF!</definedName>
    <definedName name="AvgDefaultRate">#REF!</definedName>
    <definedName name="AvgMarRate">#REF!</definedName>
    <definedName name="AvgNetRent">#REF!</definedName>
    <definedName name="AvgRentConc">#REF!</definedName>
    <definedName name="AvgRentDisc">#REF!</definedName>
    <definedName name="AvgSecPer">#REF!</definedName>
    <definedName name="az" hidden="1">{#N/A,#N/A,FALSE,"Chart 2 by Prop Type"}</definedName>
    <definedName name="b" localSheetId="3">{"rtn",#N/A,FALSE,"RTN";"tables",#N/A,FALSE,"RTN";"cf",#N/A,FALSE,"CF";"stats",#N/A,FALSE,"Stats";"prop",#N/A,FALSE,"Prop"}</definedName>
    <definedName name="b">{"rtn",#N/A,FALSE,"RTN";"tables",#N/A,FALSE,"RTN";"cf",#N/A,FALSE,"CF";"stats",#N/A,FALSE,"Stats";"prop",#N/A,FALSE,"Prop"}</definedName>
    <definedName name="B_S_Assumptions">#REF!</definedName>
    <definedName name="BACK_A">#REF!</definedName>
    <definedName name="BackupFee">#REF!</definedName>
    <definedName name="bacvkjl" hidden="1">#REF!</definedName>
    <definedName name="BAD_DEBT_DECREASE">[11]LOOKUPS!$A$29</definedName>
    <definedName name="BadDebtAdj">[12]Assump!#REF!</definedName>
    <definedName name="BadLink" hidden="1">#REF!</definedName>
    <definedName name="BAL_SHT">#REF!</definedName>
    <definedName name="Balance_Sheet">#REF!</definedName>
    <definedName name="Balance_T">#REF!</definedName>
    <definedName name="BalDepreciation">#REF!</definedName>
    <definedName name="Balloon1">'[2]Loan Inputs'!$C$76</definedName>
    <definedName name="Balloon2">'[2]Loan Inputs'!$D$76</definedName>
    <definedName name="Balloon3">'[2]Loan Inputs'!$E$76</definedName>
    <definedName name="Balloon4">'[2]Loan Inputs'!$F$76</definedName>
    <definedName name="BalloonAmt">#REF!</definedName>
    <definedName name="BalloonRoom">#REF!</definedName>
    <definedName name="BASIS">#REF!</definedName>
    <definedName name="bb" localSheetId="3">'Trend Analysis'!bb</definedName>
    <definedName name="bb">[0]!bb</definedName>
    <definedName name="bbb" hidden="1">{#N/A,#N/A,FALSE,"ExitStratigy"}</definedName>
    <definedName name="bbbb" localSheetId="3" hidden="1">{"Outflow 1",#N/A,FALSE,"Outflows-Inflows";"Outflow 2",#N/A,FALSE,"Outflows-Inflows";"Inflow 1",#N/A,FALSE,"Outflows-Inflows";"Inflow 2",#N/A,FALSE,"Outflows-Inflows"}</definedName>
    <definedName name="bbbb" hidden="1">{"Outflow 1",#N/A,FALSE,"Outflows-Inflows";"Outflow 2",#N/A,FALSE,"Outflows-Inflows";"Inflow 1",#N/A,FALSE,"Outflows-Inflows";"Inflow 2",#N/A,FALSE,"Outflows-Inflows"}</definedName>
    <definedName name="bbbbbb" localSheetId="3" hidden="1">{"rtn",#N/A,FALSE,"RTN";"tables",#N/A,FALSE,"RTN";"cf",#N/A,FALSE,"CF";"stats",#N/A,FALSE,"Stats";"prop",#N/A,FALSE,"Prop"}</definedName>
    <definedName name="bbbbbb" hidden="1">{"rtn",#N/A,FALSE,"RTN";"tables",#N/A,FALSE,"RTN";"cf",#N/A,FALSE,"CF";"stats",#N/A,FALSE,"Stats";"prop",#N/A,FALSE,"Prop"}</definedName>
    <definedName name="bbbbbbb" localSheetId="3" hidden="1">{"Outflow 1",#N/A,FALSE,"Outflows-Inflows";"Outflow 2",#N/A,FALSE,"Outflows-Inflows";"Inflow 1",#N/A,FALSE,"Outflows-Inflows";"Inflow 2",#N/A,FALSE,"Outflows-Inflows"}</definedName>
    <definedName name="bbbbbbb" hidden="1">{"Outflow 1",#N/A,FALSE,"Outflows-Inflows";"Outflow 2",#N/A,FALSE,"Outflows-Inflows";"Inflow 1",#N/A,FALSE,"Outflows-Inflows";"Inflow 2",#N/A,FALSE,"Outflows-Inflows"}</definedName>
    <definedName name="BDEBT">#REF!</definedName>
    <definedName name="bdg" hidden="1">{"One",#N/A,FALSE,"Acquisitions";"Two",#N/A,FALSE,"Acquisitions"}</definedName>
    <definedName name="Bea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ttle" hidden="1">{"Full Sheet",#N/A,FALSE,"Expense Comparison"}</definedName>
    <definedName name="BeautySalon">#REF!</definedName>
    <definedName name="BEDS">#REF!</definedName>
    <definedName name="beds2">#REF!</definedName>
    <definedName name="Beds3">#REF!</definedName>
    <definedName name="Beg.Bal">IF(#REF!&lt;&gt;"",#REF!,0)</definedName>
    <definedName name="Beg_Bal">#REF!</definedName>
    <definedName name="Beginning_Balance">-FV(Interest_Rate/12,Payment_Number-1,-Monthly_Payment,[0]!Loan_Amount)</definedName>
    <definedName name="Behavior">#REF!</definedName>
    <definedName name="Behavior_Per">#REF!</definedName>
    <definedName name="BEL_AGING">#REF!</definedName>
    <definedName name="BEL_AR">#REF!</definedName>
    <definedName name="BELOW">#N/A</definedName>
    <definedName name="Benchmarks">'[2]Loan Inputs'!$AB$6:$AB$20</definedName>
    <definedName name="BENNYS">#REF!</definedName>
    <definedName name="bens">#REF!</definedName>
    <definedName name="BG_Del" hidden="1">15</definedName>
    <definedName name="BG_Ins" hidden="1">4</definedName>
    <definedName name="BG_Mod" hidden="1">6</definedName>
    <definedName name="bill">#REF!</definedName>
    <definedName name="bIsCircular">#REF!</definedName>
    <definedName name="BllnMatrty">#REF!</definedName>
    <definedName name="BLPB2" hidden="1">#N/A</definedName>
    <definedName name="BLPH1" hidden="1">#REF!</definedName>
    <definedName name="BLPH10" hidden="1">#REF!</definedName>
    <definedName name="BLPH11" hidden="1">#REF!</definedName>
    <definedName name="BLPH12" hidden="1">#REF!</definedName>
    <definedName name="BLPH13" hidden="1">#REF!</definedName>
    <definedName name="BLPH14" hidden="1">#REF!</definedName>
    <definedName name="BLPH15" hidden="1">#REF!</definedName>
    <definedName name="BLPH16" hidden="1">#REF!</definedName>
    <definedName name="BLPH17" hidden="1">#REF!</definedName>
    <definedName name="BLPH2" hidden="1">#REF!</definedName>
    <definedName name="BLPH3" hidden="1">#REF!</definedName>
    <definedName name="BLPH4" hidden="1">#REF!</definedName>
    <definedName name="BLPH5" hidden="1">#REF!</definedName>
    <definedName name="BLPH6" hidden="1">#REF!</definedName>
    <definedName name="BLPH7" hidden="1">#REF!</definedName>
    <definedName name="BLPH8" hidden="1">#REF!</definedName>
    <definedName name="BLPH9" hidden="1">#REF!</definedName>
    <definedName name="BNE_MESSAGES_HIDDEN" hidden="1">#REF!</definedName>
    <definedName name="bondDataSources">OFFSET(#REF!,0,0,COUNTA(#REF!),1)</definedName>
    <definedName name="BondExitFeeB">#REF!</definedName>
    <definedName name="BondPay">#REF!</definedName>
    <definedName name="BondRepFee">#REF!</definedName>
    <definedName name="BONUS">#REF!</definedName>
    <definedName name="BOOLEAN">#REF!</definedName>
    <definedName name="BORDER1V">#REF!</definedName>
    <definedName name="BORDER2V">#REF!</definedName>
    <definedName name="BORDER3V">#REF!</definedName>
    <definedName name="bridge">#REF!</definedName>
    <definedName name="Bridgerock" hidden="1">{"Financials",#N/A,FALSE,"Financials";"AVP",#N/A,FALSE,"AVP";"DCF",#N/A,FALSE,"DCF";"CSC",#N/A,FALSE,"CSC";"Deal_Comp",#N/A,FALSE,"DealComp"}</definedName>
    <definedName name="BrokerFax">#REF!</definedName>
    <definedName name="BrokerFaxCd">#REF!</definedName>
    <definedName name="BrokerFaxInActiveCd">#REF!</definedName>
    <definedName name="BrokerFirm">#REF!</definedName>
    <definedName name="BrokerFirmCd">#REF!</definedName>
    <definedName name="BrokerFirmInActiveCd">#REF!</definedName>
    <definedName name="BrokerName">#REF!</definedName>
    <definedName name="BrokerNameCd">#REF!</definedName>
    <definedName name="BrokerPhone">#REF!</definedName>
    <definedName name="BrokerPhoneCd">#REF!</definedName>
    <definedName name="BrokerPhoneInActiveCd">#REF!</definedName>
    <definedName name="BSFL">#N/A</definedName>
    <definedName name="BSpb">#REF!</definedName>
    <definedName name="BTCASH">#REF!</definedName>
    <definedName name="BU">'[13]BU List'!$A$1:$B$173</definedName>
    <definedName name="Buckets">#REF!</definedName>
    <definedName name="BUDG1">#REF!</definedName>
    <definedName name="BUDG2">#REF!</definedName>
    <definedName name="BUDG3">#REF!</definedName>
    <definedName name="BUDG4">#REF!</definedName>
    <definedName name="BUDG5">#REF!</definedName>
    <definedName name="BUDG6">#REF!</definedName>
    <definedName name="BUDGET">#REF!</definedName>
    <definedName name="Budget_Column">#REF!</definedName>
    <definedName name="Budget_Current">#REF!</definedName>
    <definedName name="Budget_Currrent_PPD">#REF!</definedName>
    <definedName name="Budget_YTD">#REF!</definedName>
    <definedName name="Budget_YTD_PPD">#REF!</definedName>
    <definedName name="Budget1">#REF!</definedName>
    <definedName name="BudgetSumm" hidden="1">{#N/A,#N/A,FALSE,"Cashflow Analysis";#N/A,#N/A,FALSE,"Sensitivity Analysis";#N/A,#N/A,FALSE,"PV";#N/A,#N/A,FALSE,"Pro Forma"}</definedName>
    <definedName name="BudgetSumm.2" hidden="1">{#N/A,#N/A,FALSE,"Cashflow Analysis";#N/A,#N/A,FALSE,"Sensitivity Analysis";#N/A,#N/A,FALSE,"PV";#N/A,#N/A,FALSE,"Pro Forma"}</definedName>
    <definedName name="BudVarHide" localSheetId="3">#REF!</definedName>
    <definedName name="BudVarHide">#REF!</definedName>
    <definedName name="BudYear">'[14]Gainesville Detail'!#REF!</definedName>
    <definedName name="Building2All">#REF!</definedName>
    <definedName name="Building2BuildingID">#REF!</definedName>
    <definedName name="Building2BuildingName">#REF!</definedName>
    <definedName name="Building2Status">#REF!</definedName>
    <definedName name="BuildingAge">#REF!</definedName>
    <definedName name="Buildings">#REF!</definedName>
    <definedName name="BuildingType">#REF!</definedName>
    <definedName name="bulength">'[14]Gainesville Detail'!#REF!</definedName>
    <definedName name="Bullshit" localSheetId="3" hidden="1">{"Outflow 1",#N/A,FALSE,"Outflows-Inflows";"Outflow 2",#N/A,FALSE,"Outflows-Inflows";"Inflow 1",#N/A,FALSE,"Outflows-Inflows";"Inflow 2",#N/A,FALSE,"Outflows-Inflows"}</definedName>
    <definedName name="Bullshit" hidden="1">{"Outflow 1",#N/A,FALSE,"Outflows-Inflows";"Outflow 2",#N/A,FALSE,"Outflows-Inflows";"Inflow 1",#N/A,FALSE,"Outflows-Inflows";"Inflow 2",#N/A,FALSE,"Outflows-Inflows"}</definedName>
    <definedName name="BUN">#REF!</definedName>
    <definedName name="BUnodeCount">#REF!</definedName>
    <definedName name="Bus">#REF!</definedName>
    <definedName name="Buss">#REF!</definedName>
    <definedName name="BUV">#REF!</definedName>
    <definedName name="BUYCLOSECOST">#REF!</definedName>
    <definedName name="BuyoutDate">#REF!</definedName>
    <definedName name="bvc" hidden="1">{#N/A,#N/A,FALSE,"pop.hh";#N/A,#N/A,FALSE,"age.dist";#N/A,#N/A,FALSE,"hh.income";#N/A,#N/A,FALSE,"hh.chars"}</definedName>
    <definedName name="Bville_aa" hidden="1">{#N/A,#N/A,TRUE,"Cover";#N/A,#N/A,TRUE,"Stack";#N/A,#N/A,TRUE,"Cost S";#N/A,#N/A,TRUE,"Financing";#N/A,#N/A,TRUE,"Const Loan Calc";#N/A,#N/A,TRUE," CF";#N/A,#N/A,TRUE,"CF Mnthly";#N/A,#N/A,TRUE,"CF assum";#N/A,#N/A,TRUE,"Unit Sales";#N/A,#N/A,TRUE,"REV";#N/A,#N/A,TRUE,"Investor";#N/A,#N/A,TRUE,"Bdgt Backup"}</definedName>
    <definedName name="Bville_Fill" hidden="1">#REF!</definedName>
    <definedName name="Bville_wrn.Print." hidden="1">{#N/A,#N/A,TRUE,"Cover";#N/A,#N/A,TRUE,"Stack";#N/A,#N/A,TRUE,"Cost S";#N/A,#N/A,TRUE,"Financing";#N/A,#N/A,TRUE,"Const Loan Calc";#N/A,#N/A,TRUE," CF";#N/A,#N/A,TRUE,"CF Mnthly";#N/A,#N/A,TRUE,"CF assum";#N/A,#N/A,TRUE,"Unit Sales";#N/A,#N/A,TRUE,"REV";#N/A,#N/A,TRUE,"Investor";#N/A,#N/A,TRUE,"Bdgt Backup"}</definedName>
    <definedName name="Bville_wrn.Short._.Print." hidden="1">{#N/A,#N/A,FALSE,"Cover";#N/A,#N/A,FALSE,"Stack";#N/A,#N/A,FALSE,"Cost S";#N/A,#N/A,FALSE," CF";#N/A,#N/A,FALSE,"Investor"}</definedName>
    <definedName name="c.LTMYear" hidden="1">#REF!</definedName>
    <definedName name="C_">#N/A</definedName>
    <definedName name="CABOT_TABLE_LOOKUPS">'[15]LOOKUPS - CABOT COVE'!$L$3:$M$11</definedName>
    <definedName name="CAID1">#REF!</definedName>
    <definedName name="CAID2">#REF!</definedName>
    <definedName name="CAID3">#REF!</definedName>
    <definedName name="CAID4">#REF!</definedName>
    <definedName name="CAID5">#REF!</definedName>
    <definedName name="CAJV_T301">#REF!</definedName>
    <definedName name="CAJV_TCI">#REF!</definedName>
    <definedName name="cal" localSheetId="3">#REF!</definedName>
    <definedName name="cal">#REF!</definedName>
    <definedName name="cal_big" localSheetId="3">#REF!</definedName>
    <definedName name="cal_big">#REF!</definedName>
    <definedName name="Calc_Method">#REF!</definedName>
    <definedName name="Calculated_payment">#REF!</definedName>
    <definedName name="CALDAY_AREA1">#REF!</definedName>
    <definedName name="CalIndex" localSheetId="3">#REF!</definedName>
    <definedName name="CalIndex">#REF!</definedName>
    <definedName name="CANCELLED01">#REF!</definedName>
    <definedName name="Cap_Rate">#REF!</definedName>
    <definedName name="Cap_Structure">#REF!</definedName>
    <definedName name="Capex">#REF!</definedName>
    <definedName name="CapExPSF">#REF!</definedName>
    <definedName name="Capital">#REF!</definedName>
    <definedName name="Capitalpb">#REF!</definedName>
    <definedName name="CapitalStructure">#REF!</definedName>
    <definedName name="Capitated_Exp_Actual">#REF!</definedName>
    <definedName name="Capitated_Exp_Budget">#REF!</definedName>
    <definedName name="CapRate">#REF!</definedName>
    <definedName name="Care_Start">#REF!</definedName>
    <definedName name="Caregivers">#REF!</definedName>
    <definedName name="CASE">#REF!</definedName>
    <definedName name="CASH">#REF!</definedName>
    <definedName name="CASH_APPLICATION_TEST">#REF!</definedName>
    <definedName name="Cash_Application_Test1">#REF!</definedName>
    <definedName name="CASH_FLOW">#REF!</definedName>
    <definedName name="cash_min">#REF!</definedName>
    <definedName name="cash_min_amt">#REF!</definedName>
    <definedName name="CashBfForDivW">#REF!</definedName>
    <definedName name="CASHDISTRIBUTE">#REF!</definedName>
    <definedName name="CASHFLOWSUMMARY">#REF!</definedName>
    <definedName name="CASHMONTH">#REF!</definedName>
    <definedName name="Cashpb">#REF!</definedName>
    <definedName name="CASHQUARTER">#REF!</definedName>
    <definedName name="CASHYEARLY">#REF!</definedName>
    <definedName name="Categories">'[16]Drop Down'!$B$3:$B$228</definedName>
    <definedName name="CATEGORY_LOOKUPS">[5]LOOKUPS!$O$3:$P$9</definedName>
    <definedName name="cb_Add_CalloutChart_24_opts">"1, 9, 1, False, 2, False, False, , 0, False, False, 1, 1"</definedName>
    <definedName name="cb_Add_CalloutChart_25_opts">"1, 10, 1, False, 2, False, False, , 0, False, True, 1, 1"</definedName>
    <definedName name="cb_Add_CalloutChart_26_opts">"1, 9, 1, False, 2, False, False, , 0, False, True, 1, 1"</definedName>
    <definedName name="cb_ALT_STACKED_COLUMNChart_22_opts">"1, 3, 1, False, 2, True, False, , 0, False, True, 1, 2"</definedName>
    <definedName name="cb_ALT_STACKED_COLUMNChart_23_opts">"1, 3, 1, False, 2, True, False, , 0, False, True, 1, 2"</definedName>
    <definedName name="cb_Chart_1_opts">"1, 1, 1, False, 2, False, False, , 0, False, False, 1, 1"</definedName>
    <definedName name="cb_Chart_10_opts">"1, 8, 1, False, 2, False, False, , 0, False, False, 1, 1"</definedName>
    <definedName name="cb_Chart_100032_opts">"1, 10, 1, False, 2, True, False, , 0, False, False, 2, 2"</definedName>
    <definedName name="cb_Chart_10104_opts">"1, 5, 1, False, 2, True, False, , 0, True, False, 2, 1"</definedName>
    <definedName name="cb_Chart_10401_opts">"1, 5, 1, False, 2, False, False, , 0, True, False, 2, 1"</definedName>
    <definedName name="cb_Chart_10736_opts">"1, 10, 1, False, 2, False, False, , 0, False, False, 2, 2"</definedName>
    <definedName name="cb_Chart_11_opts">"1, 5, 1, False, 2, False, False, , 0, False, False, 1, 2"</definedName>
    <definedName name="cb_Chart_12_opts">"1, 2, 1, False, 2, True, False, , 0, True, False, 2, 1"</definedName>
    <definedName name="cb_Chart_13_opts">"1, 2, 1, False, 2, True, False, , 0, True, False, 2, 1"</definedName>
    <definedName name="cb_Chart_14_opts">"2, 2, 2, True, 2, False, False, , 0, False, True, 1, 2"</definedName>
    <definedName name="cb_Chart_15_opts">"1, 2, 1, False, 2, True, False, , 0, True, False, 2, 1"</definedName>
    <definedName name="cb_Chart_1501_opts">"1, 10, 1, False, 2, True, False, , 0, False, False, 2, 2"</definedName>
    <definedName name="cb_Chart_16_opts">"1, 2, 1, False, 2, True, False, , 0, True, False, 2, 1"</definedName>
    <definedName name="cb_Chart_1670_opts">"1, 5, 1, False, 2, True, False, , 0, False, False, 2, 1"</definedName>
    <definedName name="cb_Chart_17_opts">"1, 2, 1, False, 2, True, False, , 0, True, False, 2, 1"</definedName>
    <definedName name="cb_Chart_18_opts">"1, 9, 1, False, 2, False, False, , 0, False, False, 1, 1"</definedName>
    <definedName name="cb_Chart_19_opts">"1, 2, 1, False, 2, True, False, , 0, True, False, 2, 1"</definedName>
    <definedName name="cb_Chart_2_opts">"1, 1, 1, False, 2, True, False, , 0, False, False, 1, 1"</definedName>
    <definedName name="cb_Chart_20_opts">"1, 9, 1, False, 2, False, False, , 0, False, False, 1, 1"</definedName>
    <definedName name="cb_Chart_21_opts">"1, 2, 1, False, 2, False, False, , 0, False, False, 2, 1"</definedName>
    <definedName name="cb_Chart_22_opts">"1, 2, 1, False, 2, True, False, , 0, False, False, 2, 1"</definedName>
    <definedName name="cb_Chart_22784_opts">"1, 9, 1, False, 2, False, False, , 0, False, True, 1, 2"</definedName>
    <definedName name="cb_Chart_23_opts">"1, 9, 1, False, 2, False, False, , 0, False, False, 1, 1"</definedName>
    <definedName name="cb_Chart_24_opts">"1, 2, 1, False, 2, False, False, , 0, False, False, 2, 1"</definedName>
    <definedName name="cb_Chart_24490_opts">"1, 10, 1, False, 2, True, False, , 0, False, False, 2, 2"</definedName>
    <definedName name="cb_Chart_25_opts">"1, 3, 1, False, 2, False, False, , 0, True, True, 1, 2"</definedName>
    <definedName name="cb_Chart_26_opts">"1, 2, 1, False, 2, False, False, , 0, False, False, 2, 1"</definedName>
    <definedName name="cb_Chart_26476_opts">"1, 1, 1, False, 2, True, False, , 0, False, False, 1, 2"</definedName>
    <definedName name="cb_Chart_27_opts">"1, 1, 1, False, 2, True, False, , 0, False, True, 1, 2"</definedName>
    <definedName name="cb_Chart_28_opts">"1, 3, 1, False, 2, True, False, , 0, False, True, 1, 2"</definedName>
    <definedName name="cb_Chart_28031_opts">"1, 1, 1, False, 2, True, False, , 0, False, False, 1, 2"</definedName>
    <definedName name="cb_Chart_28545_opts">"1, 5, 1, False, 2, True, False, , 0, False, True, 2, 1"</definedName>
    <definedName name="cb_Chart_29_opts">"1, 3, 1, False, 2, False, False, , 0, False, False, 1, 1"</definedName>
    <definedName name="cb_Chart_29053_opts">"1, 10, 1, False, 2, True, False, , 0, False, False, 2, 2"</definedName>
    <definedName name="cb_Chart_29913_opts">"1, 1, 1, False, 2, False, False, , 0, False, False, 1, 1"</definedName>
    <definedName name="cb_Chart_3_opts">"1, 1, 1, False, 2, True, False, , 0, False, False, 1, 2"</definedName>
    <definedName name="cb_Chart_30_opts">"1, 3, 1, False, 2, True, False, , 0, False, True, 1, 2"</definedName>
    <definedName name="cb_Chart_30292_opts">"1, 1, 1, False, 2, False, False, , 0, False, False, 1, 2"</definedName>
    <definedName name="cb_Chart_31_opts">"1, 1, 1, False, 2, True, False, , 0, True, True, 2, 2"</definedName>
    <definedName name="cb_Chart_32_opts">"1, 1, 1, False, 2, True, False, , 0, False, False, 2, 2"</definedName>
    <definedName name="cb_Chart_33_opts">"1, 1, 1, False, 2, True, False, , 0, False, True, 3, 2"</definedName>
    <definedName name="cb_Chart_34_opts">"1, 10, 1, False, 2, True, False, , 0, False, False, 2, 2"</definedName>
    <definedName name="cb_Chart_36498_opts">"1, 1, 1, False, 2, True, False, , 0, False, False, 1, 2"</definedName>
    <definedName name="cb_Chart_37450_opts">"1, 10, 1, False, 2, True, False, , 0, False, False, 2, 2"</definedName>
    <definedName name="cb_Chart_4_opts">"1, 1, 1, False, 2, False, False, , 0, False, False, 1, 2"</definedName>
    <definedName name="cb_Chart_41_opts">"1, 10, 1, False, 2, True, False, , 0, False, False, 2, 1"</definedName>
    <definedName name="cb_Chart_41499_opts">"1, 10, 1, False, 2, True, False, , 0, False, False, 2, 2"</definedName>
    <definedName name="cb_Chart_42_opts">"1, 10, 1, False, 2, True, False, , 0, False, False, 2, 1"</definedName>
    <definedName name="cb_Chart_43_opts">"1, 10, 1, False, 2, True, False, , 0, False, False, 2, 1"</definedName>
    <definedName name="cb_Chart_4634_opts">"1, 10, 1, False, 2, True, False, , 0, False, False, 2, 2"</definedName>
    <definedName name="cb_Chart_4664_opts">"1, 5, 1, False, 2, True, False, , 0, False, True, 1, 2"</definedName>
    <definedName name="cb_Chart_46965_opts">"1, 1, 1, False, 2, False, False, , 0, False, False, 1, 1"</definedName>
    <definedName name="cb_Chart_5_opts">"1, 1, 1, False, 2, True, False, , 0, False, False, 1, 2"</definedName>
    <definedName name="cb_Chart_52582_opts">"1, 1, 1, False, 2, False, False, , 0, False, False, 1, 2"</definedName>
    <definedName name="cb_Chart_53437_opts">"1, 10, 1, False, 2, True, False, , 0, False, False, 2, 2"</definedName>
    <definedName name="cb_Chart_53482_opts">"1, 10, 1, False, 2, True, False, , 0, False, False, 2, 2"</definedName>
    <definedName name="cb_Chart_54_opts">"1, 3, 1, False, 2, False, False, , 0, False, True, 2, 2"</definedName>
    <definedName name="cb_Chart_5449_opts">"1, 1, 1, False, 2, False, False, , 0, False, False, 1, 1"</definedName>
    <definedName name="cb_Chart_5723_opts">"1, 1, 1, False, 2, True, False, , 0, False, True, 1, 2"</definedName>
    <definedName name="cb_Chart_57613_opts">"1, 5, 1, False, 2, True, False, , 0, False, True, 2, 1"</definedName>
    <definedName name="cb_Chart_58046_opts">"1, 10, 1, False, 2, True, False, , 0, False, False, 2, 2"</definedName>
    <definedName name="cb_Chart_59010_opts">"1, 2, 1, False, 2, False, False, , 0, False, False, 2, 1"</definedName>
    <definedName name="cb_Chart_59340_opts">"1, 1, 1, False, 2, False, False, , 0, False, False, 1, 1"</definedName>
    <definedName name="cb_Chart_6_opts">"1, 1, 1, False, 2, True, False, , 0, False, False, 1, 2"</definedName>
    <definedName name="cb_Chart_62364_opts">"1, 1, 1, False, 2, True, False, , 0, False, False, 1, 2"</definedName>
    <definedName name="cb_Chart_64876_opts">"1, 1, 1, False, 2, True, False, , 0, False, False, 1, 2"</definedName>
    <definedName name="cb_Chart_67711_opts">"1, 10, 1, False, 2, True, False, , 0, False, False, 2, 2"</definedName>
    <definedName name="cb_Chart_69605_opts">"1, 2, 1, False, 2, False, False, , 0, False, False, 2, 1"</definedName>
    <definedName name="cb_Chart_7_opts">"1, 5, 1, False, 2, True, False, , 0, False, True, 1, 2"</definedName>
    <definedName name="cb_Chart_70_opts">"1, 10, 1, False, 2, True, False, , 0, False, False, 1, 1"</definedName>
    <definedName name="cb_Chart_70648_opts">"1, 1, 1, False, 2, True, False, , 0, False, False, 2, 2"</definedName>
    <definedName name="cb_Chart_70997_opts">"1, 10, 1, False, 2, False, False, , 0, False, False, 1, 1"</definedName>
    <definedName name="cb_Chart_71_opts">"1, 10, 1, False, 2, False, False, , 0, False, False, 1, 1"</definedName>
    <definedName name="cb_Chart_72_opts">"1, 10, 1, False, 2, True, False, , 0, False, False, 1, 1"</definedName>
    <definedName name="cb_Chart_73_opts">"1, 10, 1, False, 2, False, False, , 0, False, False, 1, 1"</definedName>
    <definedName name="cb_Chart_76165_opts">"1, 10, 1, False, 2, True, False, , 0, False, False, 2, 2"</definedName>
    <definedName name="cb_Chart_76804_opts">"1, 1, 1, False, 2, False, False, , 0, False, False, 1, 1"</definedName>
    <definedName name="cb_Chart_77567_opts">"1, 10, 1, False, 2, False, False, , 0, False, False, 1, 1"</definedName>
    <definedName name="cb_Chart_79140_opts">"1, 10, 1, False, 2, True, False, , 0, False, False, 2, 2"</definedName>
    <definedName name="cb_Chart_79981_opts">"1, 5, 1, False, 2, True, False, , 0, True, False, 2, 1"</definedName>
    <definedName name="cb_Chart_8_opts">"1, 3, 1, False, 2, True, False, , 0, False, True, 1, 2"</definedName>
    <definedName name="cb_Chart_81541_opts">"1, 10, 1, False, 2, True, False, , 0, False, False, 2, 2"</definedName>
    <definedName name="cb_Chart_82552_opts">"1, 1, 1, False, 2, True, False, , 0, False, False, 1, 2"</definedName>
    <definedName name="cb_Chart_83072_opts">"1, 1, 1, False, 2, True, False, , 0, False, False, 1, 2"</definedName>
    <definedName name="cb_Chart_86354_opts">"1, 10, 1, False, 2, False, False, , 0, False, False, 1, 1"</definedName>
    <definedName name="cb_Chart_87236_opts">"1, 1, 1, False, 2, True, False, , 0, False, False, 1, 2"</definedName>
    <definedName name="cb_Chart_9_opts">"1, 8, 1, False, 2, False, False, , 0, False, False, 1, 1"</definedName>
    <definedName name="cb_Chart_91188_opts">"1, 8, 1, False, 2, False, False, , 0, False, False, 1, 2"</definedName>
    <definedName name="cb_Chart_95047_opts">"1, 1, 1, False, 2, False, False, , 0, False, False, 1, 2"</definedName>
    <definedName name="cb_Chart_96286_opts">"1, 10, 1, False, 2, True, False, , 0, False, False, 2, 2"</definedName>
    <definedName name="cb_Chart_98091_opts">"1, 2, 1, False, 2, False, False, , 0, False, False, 2, 1"</definedName>
    <definedName name="cb_Chart_98700_opts">"1, 8, 1, False, 2, False, False, , 0, False, False, 1, 2"</definedName>
    <definedName name="cb_Copy_Chart_w_New_DataChart_10_opts">"2, 1, 1, True, 4, False, False, , 0, False, False, 2, 2"</definedName>
    <definedName name="cb_Copy_Chart_w_New_DataChart_7_opts">"2, 1, 1, True, 4, False, False, , 0, False, False, 2, 2"</definedName>
    <definedName name="cb_Copy_Chart_w_New_DataChart_8_opts">"2, 1, 1, True, 4, False, False, , 0, False, False, 2, 2"</definedName>
    <definedName name="cb_Copy_Chart_w_New_DataChart_9_opts">"2, 1, 1, True, 4, False, False, , 0, False, False, 2, 2"</definedName>
    <definedName name="cb_Dimension_Pie_ChartsChart_1_opts">"1, 1, 1, False, 2, True, False, , 0, False, False, 2, 2"</definedName>
    <definedName name="cb_Dimension_Pie_ChartsChart_2_opts">"1, 10, 1, False, 2, True, False, , 0, False, False, 2, 2"</definedName>
    <definedName name="cb_Export_LegendChart_14_opts">"1, 10, 1, False, 2, True, False, , 0, False, False, 2, 2"</definedName>
    <definedName name="cb_Export_LegendChart_15_opts">"1, 10, 1, False, 2, True, False, , 0, False, False, 2, 2"</definedName>
    <definedName name="cb_PieChart_16_opts">"1, 10, 1, False, 2, True, False, , 0, False, False, 2, 2"</definedName>
    <definedName name="cb_sChart_1501_opts">"1, 2, 1, False, 2, False, False, , 0, False, False, 2, 1"</definedName>
    <definedName name="cb_sChart_26476_opts">"1, 4, 1, False, 2, True, False, , 0, False, False, 1, 2"</definedName>
    <definedName name="cb_sChart_28031_opts">"1, 4, 1, False, 2, True, False, , 0, False, False, 1, 1"</definedName>
    <definedName name="cb_sChart_29053_opts">"1, 2, 1, False, 2, False, False, , 0, False, False, 2, 1"</definedName>
    <definedName name="cb_sChart_29913_opts">"1, 3, 1, False, 2, False, False, , 0, False, True, 2, 2"</definedName>
    <definedName name="cb_sChart_30292_opts">"1, 2, 1, False, 2, False, False, , 0, False, False, 2, 1"</definedName>
    <definedName name="cb_sChart_36498_opts">"1, 3, 1, False, 2, False, False, , 0, False, False, 1, 2"</definedName>
    <definedName name="cb_sChart_37450_opts">"1, 1, 1, False, 2, True, False, , 0, False, False, 1, 2"</definedName>
    <definedName name="cb_sChart_41499_opts">"1, 2, 1, False, 2, False, False, , 0, False, False, 2, 1"</definedName>
    <definedName name="cb_sChart_4634_opts">"1, 2, 1, False, 2, False, False, , 0, False, False, 2, 1"</definedName>
    <definedName name="cb_sChart_46965_opts">"1, 1, 1, False, 2, False, False, , 0, False, False, 1, 1"</definedName>
    <definedName name="cb_sChart_52582_opts">"1, 5, 1, False, 2, False, False, , 0, False, True, 1, 2"</definedName>
    <definedName name="cb_sChart_53437_opts">"1, 1, 1, False, 2, True, False, , 0, False, False, 1, 2"</definedName>
    <definedName name="cb_sChart_5449_opts">"1, 3, 1, False, 2, False, False, , 0, False, True, 2, 2"</definedName>
    <definedName name="cb_sChart_5723_opts">"1, 1, 1, False, 2, True, False, , 0, False, False, 2, 1"</definedName>
    <definedName name="cb_sChart_58046_opts">"1, 1, 1, False, 2, True, False, , 0, False, False, 1, 2"</definedName>
    <definedName name="cb_sChart_59010_opts">"1, 5, 1, False, 2, True, False, , 0, False, False, 2, 1"</definedName>
    <definedName name="cb_sChart_59340_opts">"1, 3, 1, False, 2, False, False, , 0, False, True, 2, 2"</definedName>
    <definedName name="cb_sChart_62364_opts">"1, 3, 1, False, 2, False, False, , 0, False, True, 2, 2"</definedName>
    <definedName name="cb_sChart_64876_opts">"1, 5, 1, False, 2, True, False, , 0, False, False, 2, 2"</definedName>
    <definedName name="cb_sChart_70648_opts">"1, 1, 1, False, 2, False, False, , 0, False, False, 1, 1"</definedName>
    <definedName name="cb_sChart_70997_opts">"1, 2, 1, False, 2, False, False, , 0, False, False, 2, 1"</definedName>
    <definedName name="cb_sChart_76165_opts">"1, 2, 1, False, 2, False, False, , 0, False, False, 2, 1"</definedName>
    <definedName name="cb_sChart_76804_opts">"1, 3, 1, False, 2, False, False, , 0, False, True, 2, 2"</definedName>
    <definedName name="cb_sChart_77567_opts">"1, 2, 1, False, 2, False, False, , 0, False, False, 2, 1"</definedName>
    <definedName name="cb_sChart_79140_opts">"1, 1, 1, False, 2, True, False, , 0, False, False, 1, 2"</definedName>
    <definedName name="cb_sChart_81541_opts">"1, 2, 1, False, 2, False, False, , 0, False, False, 2, 1"</definedName>
    <definedName name="cb_sChart_82552_opts">"1, 4, 1, False, 2, True, False, , 0, False, False, 2, 1"</definedName>
    <definedName name="cb_sChart_83072_opts">"1, 4, 1, False, 2, True, False, , 0, False, False, 2, 1"</definedName>
    <definedName name="cb_sChart_86354_opts">"1, 1, 1, False, 2, True, False, , 0, False, False, 1, 2"</definedName>
    <definedName name="cb_sChart_87236_opts">"1, 2, 1, False, 2, False, False, , 0, False, False, 2, 1"</definedName>
    <definedName name="cb_sChart_95047_opts">"1, 3, 1, False, 2, False, False, , 0, False, False, 1, 2"</definedName>
    <definedName name="cb_sChart_96286_opts">"1, 2, 1, False, 2, False, False, , 0,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2595BBC_opts">"1, 1, 1, False, 2, True, False, , 0, False, False, 2, 2"</definedName>
    <definedName name="cb_sChart12595E44_opts">"1, 3, 1, False, 2, True, False, , 0, True, False, 2, 2"</definedName>
    <definedName name="cb_sChart14F668C5_opts">"1, 9, 1, False, 2, False, False, , 0, False, True, 1, 1"</definedName>
    <definedName name="cb_sChart14F68902_opts">"1, 9, 1, False, 2, False, False, , 0, False, True, 1, 1"</definedName>
    <definedName name="cb_sChart1A65F73E_opts">"1, 5, 1, False, 2, True, False, , 0, False, False, 1, 1"</definedName>
    <definedName name="cb_sChart1D887D06_opts">"1, 9, 1, False, 2, False, False, , 0, False, True, 1, 1"</definedName>
    <definedName name="cb_sChart1D8899D3_opts">"1, 9, 1, False, 2, False, False, , 0, False, False, 1, 1"</definedName>
    <definedName name="cb_sChart1D8A1554_opts">"1, 5, 1, False, 2, True, False, , 0, False, False, 1, 1"</definedName>
    <definedName name="cb_sChart1D8A1D31_opts">"1, 5, 1, False, 2, True, False, , 0, False, False, 1, 1"</definedName>
    <definedName name="cb_sChart1D8A27DD_opts">"1, 5, 1, False, 2, True, False, , 0, False, False, 1, 1"</definedName>
    <definedName name="cb_sChart1D8A2B13_opts">"1, 5, 1, False, 2, True, False, , 0, False, False, 1, 1"</definedName>
    <definedName name="cb_sChart2D58AD7_opts">"1, 8, 1, False, 2, False, False, , 0, False, True, 1, 1"</definedName>
    <definedName name="cb_sChart41E9A35_opts">"1, 9, 1, False, 2, False, False, , 0, False, True, 1, 1"</definedName>
    <definedName name="cb_sChart6889462_opts">"1, 1, 1, False, 2, True, False, , 0, False, False, 1, 1"</definedName>
    <definedName name="cb_sChart697439B_opts">"1, 9, 1, False, 2, False, True, , 1, False, True, 1, 1"</definedName>
    <definedName name="cb_sChart697822D_opts">"1, 1, 1, False, 2, True, False, , 0, False, False, 1, 1"</definedName>
    <definedName name="cb_sChart69782DB_opts">"1, 3, 1, False, 2, True, False, , 0, False, True, 1, 1"</definedName>
    <definedName name="cb_sChart773176C_opts">"1, 9, 1, False, 2, False, True, , 1, False, True, 1, 1"</definedName>
    <definedName name="cb_sChart8694853_opts">"1, 1, 1, False, 2, True, False, , 0, False, False, 1, 2"</definedName>
    <definedName name="cb_sChart8696FB4_opts">"1, 1, 1, False, 2, True, False, , 0, False, False, 1, 1"</definedName>
    <definedName name="cb_sChart86970D5_opts">"1, 1, 1, False, 2, True, False, , 0, False, False, 1, 2"</definedName>
    <definedName name="cb_sChart8726105_opts">"1, 9, 1, False, 2, False, True, , 0, False, True, 1, 1"</definedName>
    <definedName name="cb_sChart8726A0F_opts">"1, 9, 1, False, 2, False, True, , 0, False, True, 1, 1"</definedName>
    <definedName name="cb_sChart8930940_opts">"1, 1, 1, False, 2, True, False, , 0, False, False, 1, 1"</definedName>
    <definedName name="cb_sChart89309E2_opts">"1, 1, 1, False, 2, True, False, , 0, False, False, 1, 2"</definedName>
    <definedName name="cb_sChart8943F21_opts">"1, 9, 1, False, 2, False, False, , 0, False, True, 1, 1"</definedName>
    <definedName name="cb_sChart8A2E572_opts">"2, 1, 2, True, 2, False, False, , 0, False, True, 1, 1"</definedName>
    <definedName name="cb_sChart8A2E8ED_opts">"2, 1, 2, True, 2, False, False, , 0, False, True, 1, 1"</definedName>
    <definedName name="cb_sChart8A2EAEB_opts">"2, 1, 2, True, 2, False, False, , 0, False, True, 1, 1"</definedName>
    <definedName name="cb_sChart8A30D0D_opts">"2, 1, 2, True, 2, False, False, , 0, False, True, 1, 1"</definedName>
    <definedName name="cb_sChart8A30F16_opts">"2, 1, 2, True, 2, False, False, , 0, False, True, 1, 1"</definedName>
    <definedName name="cb_sChart8C795F1_opts">"2, 1, 2, True, 2, False, False, , 0, False, True, 1, 1"</definedName>
    <definedName name="cb_sChart8C87817_opts">"2, 1, 2, True, 2, False, False, , 0, False, True, 1, 1"</definedName>
    <definedName name="cb_sChart8C87AFC_opts">"2, 1, 2, True, 2, False, False, , 0, False, True, 1, 1"</definedName>
    <definedName name="cb_sChart8C88FA5_opts">"2, 1, 2, True, 2, False, False, , 0, False, True, 1, 1"</definedName>
    <definedName name="cb_sChart92016E_opts">"1, 9, 1, False, 2, False, False, , 0, False, True, 1, 1"</definedName>
    <definedName name="cb_sChart9FE8159_opts">"1, 9, 1, False, 2, False, True, , 1, False, True, 1, 1"</definedName>
    <definedName name="cb_sChart9FE9B41_opts">"1, 9, 1, False, 2, False, True, , 1, False, True, 1, 1"</definedName>
    <definedName name="cb_sChartA30EDEC_opts">"2, 1, 2, True, 2, False, False, , 0, False, True, 1, 1"</definedName>
    <definedName name="cb_sChartC29620C_opts">"1, 1, 1, False, 2, True, False, , 0, False, False, 1, 2"</definedName>
    <definedName name="cb_sChartC296613_opts">"1, 1, 1, False, 2, True, False, , 0, False, False, 1, 2"</definedName>
    <definedName name="cb_sChartC297AA5_opts">"1, 1, 1, False, 2, True, False, , 0, False, False, 1, 2"</definedName>
    <definedName name="cb_sChartC29B34B_opts">"1, 9, 1, False, 2, False, False, , 0, False, True, 1, 1"</definedName>
    <definedName name="cb_sChartC29EA8B_opts">"1, 1, 1, False, 2, True, False, , 0, False, False, 1, 2"</definedName>
    <definedName name="cb_sChartC29FC95_opts">"1, 1, 1, False, 2, True, False, , 0, False, False, 1, 2"</definedName>
    <definedName name="cb_sChartC2AD8F1_opts">"2, 9, 1, True, 2, False, False, , 0, False, False, 1, 1"</definedName>
    <definedName name="cb_sChartC2ADA06_opts">"1, 9, 1, False, 2, False, False, , 0, False, False, 1, 1"</definedName>
    <definedName name="cb_sChartC2AF61A_opts">"2, 1, 3, True, 2, False, False, , 0, False, True, 1, 1"</definedName>
    <definedName name="cb_sChartC2B0EA7_opts">"2, 1, 3, True, 2, False, False, , 0, False, True, 1, 1"</definedName>
    <definedName name="cb_sChartC2B1414_opts">"2, 1, 3, True, 2, False, False, , 0, False, True, 1, 1"</definedName>
    <definedName name="cb_sChartC2B1DD8_opts">"2, 1, 3, True, 2, False, False, , 0, False, True, 1, 1"</definedName>
    <definedName name="cb_sChartC300DC4_opts">"1, 9, 1, False, 2, False, False, , 0, False, True, 1, 1"</definedName>
    <definedName name="cb_sChartDAF58B0_opts">"1, 9, 1, False, 2, False, False, , 0, False, True, 1, 1"</definedName>
    <definedName name="cb_sChartDAF7A8D_opts">"1, 9, 1, False, 2, False, False, , 0, False, True, 1, 1"</definedName>
    <definedName name="cb_sChartE55C230_opts">"1, 9, 1, False, 2, False, False, , 0, False, True, 1, 1"</definedName>
    <definedName name="cb_sChartE57A4FF_opts">"1, 1, 1, False, 2, True, False, , 0, False, False, 1, 1"</definedName>
    <definedName name="cb_sChartE57C3B2_opts">"1, 1, 1, False, 2, True, False, , 0, False, False, 1, 1"</definedName>
    <definedName name="cb_sChartE57D120_opts">"1, 1, 1, False, 2, True, False, , 0, False, False, 1, 1"</definedName>
    <definedName name="cb_sChartE5805B4_opts">"1, 1, 1, False, 2, True, False, , 0, False, False, 1, 1"</definedName>
    <definedName name="cb_sChartE58A23A_opts">"1, 1, 1, False, 2, True, False, , 0, False, False, 1, 1"</definedName>
    <definedName name="cb_sChartEB554A6_opts">"1, 1, 1, False, 2, True, False, , 0, False, False, 1, 1"</definedName>
    <definedName name="cb_sChartEB5725A_opts">"1, 1, 1, False, 2, True, False, , 0, False, False, 1, 1"</definedName>
    <definedName name="cb_sChartEC05450_opts">"1, 1, 1, False, 2, True, False, , 0, False, False, 1, 1"</definedName>
    <definedName name="cb_sChartEC05DCF_opts">"1, 1, 1, False, 2, True, False, , 0, False, False, 1, 1"</definedName>
    <definedName name="cb_sChartEC3AF3D_opts">"1, 1, 1, False, 2, True, False, , 0, False, False, 1,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DB8_opts" hidden="1">"1, 1, 1, False, 2, False, False, , 0, False, True,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D5FDB9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>"1, 4, 1, False, 2, False, False, , 0, False, False, 1, 1"</definedName>
    <definedName name="cb_Size_by_height_and_widthChart_7_opts">"1, 4, 1, False, 2, False, False, , 0, False, False, 1, 1"</definedName>
    <definedName name="cb_Size_by_height_and_widthChart_8_opts">"1, 4, 1, False, 2, False, False, , 0, False, False, 1, 1"</definedName>
    <definedName name="CBWorkbookPriority" hidden="1">-1229229575</definedName>
    <definedName name="cc">'[3]Dbase for Annex'!#REF!</definedName>
    <definedName name="ccc" hidden="1">{#N/A,#N/A,FALSE,"LoanAssumptions"}</definedName>
    <definedName name="ccccc" hidden="1">{"10yp key data",#N/A,FALSE,"Market Data"}</definedName>
    <definedName name="ccccccc" localSheetId="3" hidden="1">{"rtn",#N/A,FALSE,"RTN";"tables",#N/A,FALSE,"RTN";"cf",#N/A,FALSE,"CF";"stats",#N/A,FALSE,"Stats";"prop",#N/A,FALSE,"Prop"}</definedName>
    <definedName name="ccccccc" hidden="1">{"rtn",#N/A,FALSE,"RTN";"tables",#N/A,FALSE,"RTN";"cf",#N/A,FALSE,"CF";"stats",#N/A,FALSE,"Stats";"prop",#N/A,FALSE,"Prop"}</definedName>
    <definedName name="cccccccccccc" localSheetId="3" hidden="1">{"Outflow 1",#N/A,FALSE,"Outflows-Inflows";"Outflow 2",#N/A,FALSE,"Outflows-Inflows";"Inflow 1",#N/A,FALSE,"Outflows-Inflows";"Inflow 2",#N/A,FALSE,"Outflows-Inflows"}</definedName>
    <definedName name="cccccccccccc" hidden="1">{"Outflow 1",#N/A,FALSE,"Outflows-Inflows";"Outflow 2",#N/A,FALSE,"Outflows-Inflows";"Inflow 1",#N/A,FALSE,"Outflows-Inflows";"Inflow 2",#N/A,FALSE,"Outflows-Inflows"}</definedName>
    <definedName name="CCEC_DATA" hidden="1">#REF!</definedName>
    <definedName name="CCI_GRP">#REF!</definedName>
    <definedName name="CCMR">#N/A</definedName>
    <definedName name="cd">#REF!</definedName>
    <definedName name="CDLtd._Wachovia">#REF!</definedName>
    <definedName name="CDLtd_Grp">#REF!</definedName>
    <definedName name="CDNEXPRATIO">#REF!</definedName>
    <definedName name="CDNNAMES">#REF!</definedName>
    <definedName name="CDNNOI">#REF!</definedName>
    <definedName name="CDNNOIB4DEP">#REF!</definedName>
    <definedName name="CDNOCCUNITS">#REF!</definedName>
    <definedName name="CDO2_EndRow">#REF!</definedName>
    <definedName name="CDO3_EndRow">#REF!</definedName>
    <definedName name="CDOII_FinanceRange">#REF!</definedName>
    <definedName name="CDOII_StartRange">#REF!</definedName>
    <definedName name="CDOIIDateRange">#REF!</definedName>
    <definedName name="CDOIII_StartRange">#REF!</definedName>
    <definedName name="CDOIIIDateRange">#REF!</definedName>
    <definedName name="cencur">#REF!</definedName>
    <definedName name="census">#REF!</definedName>
    <definedName name="Census_Forecast_Total">#REF!</definedName>
    <definedName name="Census_INS">#REF!</definedName>
    <definedName name="Census_MA">#REF!</definedName>
    <definedName name="Census_MCA">#REF!</definedName>
    <definedName name="Census_OTH">#REF!</definedName>
    <definedName name="Census_PVT">#REF!</definedName>
    <definedName name="CENSUSSUMM">#REF!</definedName>
    <definedName name="cenytd">#REF!</definedName>
    <definedName name="CF_BDS">#REF!</definedName>
    <definedName name="CF_GP_PrePromote">#REF!</definedName>
    <definedName name="CF_Lev">#REF!</definedName>
    <definedName name="CF_Loan_PpalRepay_Total">#REF!</definedName>
    <definedName name="CF_Loan_Proceeds_Total">#REF!</definedName>
    <definedName name="CF_LP_PrePromote">#REF!</definedName>
    <definedName name="CF_NetResidualProfit_Lev">#REF!</definedName>
    <definedName name="CF_NetResidualProfit_Unlev">#REF!</definedName>
    <definedName name="CF_Unlev">#REF!</definedName>
    <definedName name="CFBT_9">#REF!</definedName>
    <definedName name="CFC_SUCCESS_IV">#REF!</definedName>
    <definedName name="CFC_SUCCESS_V">#REF!</definedName>
    <definedName name="CFIFee">#REF!</definedName>
    <definedName name="cfsold">#REF!</definedName>
    <definedName name="cfsum">#REF!</definedName>
    <definedName name="Change_in_Cash">#REF!</definedName>
    <definedName name="ChargeCodes">OFFSET(#REF!,0,0,COUNTA(#REF!),1)</definedName>
    <definedName name="charlee" hidden="1">{#N/A,#N/A,FALSE,"1Executive Summary";#N/A,#N/A,FALSE,"2Assumptions (Input)";#N/A,#N/A,FALSE,"3Cash Flow Analysis";#N/A,#N/A,FALSE,"4Year One Financial Summary";#N/A,#N/A,FALSE,"5Value Matrix";#N/A,#N/A,FALSE,"Greenline Form Page 1";#N/A,#N/A,FALSE,"Greenline Form Page 2"}</definedName>
    <definedName name="Chart1">#REF!</definedName>
    <definedName name="Chart12345" hidden="1">#REF!</definedName>
    <definedName name="Chart2">#REF!</definedName>
    <definedName name="Chart3">#REF!</definedName>
    <definedName name="Chart4">#REF!</definedName>
    <definedName name="Check_to_Cash">#REF!</definedName>
    <definedName name="check2" hidden="1">{#N/A,#N/A,FALSE,"Cashflow Analysis";#N/A,#N/A,FALSE,"Sensitivity Analysis";#N/A,#N/A,FALSE,"PV";#N/A,#N/A,FALSE,"Pro Forma"}</definedName>
    <definedName name="CHI2_GRP">#REF!</definedName>
    <definedName name="CHOOSE">#REF!</definedName>
    <definedName name="chuck" hidden="1">{#N/A,#N/A,FALSE,"1Executive Summary";#N/A,#N/A,FALSE,"2Assumptions (Input)";#N/A,#N/A,FALSE,"3Cash Flow Analysis";#N/A,#N/A,FALSE,"4Year One Financial Summary";#N/A,#N/A,FALSE,"5Value Matrix";#N/A,#N/A,FALSE,"Greenline Form Page 1";#N/A,#N/A,FALSE,"Greenline Form Page 2"}</definedName>
    <definedName name="CI">#REF!</definedName>
    <definedName name="CI_BB">#REF!</definedName>
    <definedName name="CI_CNLR">#REF!</definedName>
    <definedName name="CI_GRP">#REF!</definedName>
    <definedName name="CI_REGIONS">#REF!</definedName>
    <definedName name="CIP2_CP2">#REF!</definedName>
    <definedName name="CIP2_CP2_LTD">#REF!</definedName>
    <definedName name="CIQWBGuid" hidden="1">"e230dc88-80fc-4388-888f-ee640c078ac4"</definedName>
    <definedName name="CITATION">#REF!</definedName>
    <definedName name="CITBORDER">#REF!</definedName>
    <definedName name="CityCd">#REF!</definedName>
    <definedName name="CLOSEDCONTRACT_07">#REF!</definedName>
    <definedName name="ClosePrint">[0]!ClosePrint</definedName>
    <definedName name="Closing_Date">#REF!</definedName>
    <definedName name="ClosingCosts">#REF!</definedName>
    <definedName name="cmbs">#REF!</definedName>
    <definedName name="CMF_100LEGACY">#REF!</definedName>
    <definedName name="CMF_CMF_INC">#REF!</definedName>
    <definedName name="CMF_GRP">#REF!</definedName>
    <definedName name="CMFI_GRP">#REF!</definedName>
    <definedName name="CMV2_GRP">#REF!</definedName>
    <definedName name="CMV2_MPJV2">#REF!</definedName>
    <definedName name="CMV2_RAB">#REF!</definedName>
    <definedName name="CNINCOME">#REF!</definedName>
    <definedName name="CNLBB_BEP">#REF!</definedName>
    <definedName name="CNLBB_BOA">#REF!</definedName>
    <definedName name="CNLBB_TTDJV">#REF!</definedName>
    <definedName name="CNSTATS">#REF!</definedName>
    <definedName name="COBRA" hidden="1">{#N/A,#N/A,FALSE,"softdraw";#N/A,#N/A,FALSE,"linereclass";"northpint loan",#N/A,FALSE,"LOAN"}</definedName>
    <definedName name="COC">5%</definedName>
    <definedName name="Code">'[17]2013'!$I:$I</definedName>
    <definedName name="Code14">'[17]2014'!$I:$I</definedName>
    <definedName name="Coding">'[18]2013,2014 P&amp;L'!$B:$B</definedName>
    <definedName name="Coding_Atlantes">'[19]The Atlantes - YTD 2014'!$A:$A</definedName>
    <definedName name="CODING_CENSUS">#REF!</definedName>
    <definedName name="Coding_CoronaSNF2013">'[20]Corona 13-14'!$N:$N</definedName>
    <definedName name="Coding_Eastgate">'[19]Eastgate Village - Financials'!$A:$A</definedName>
    <definedName name="CODING_EXPENSE">#REF!</definedName>
    <definedName name="CODING_REVENUE">#REF!</definedName>
    <definedName name="col">#REF!</definedName>
    <definedName name="COL_AMORT">#REF!</definedName>
    <definedName name="COL_AMOUNT">#REF!</definedName>
    <definedName name="COL_ENTITY">#REF!</definedName>
    <definedName name="COL_FIXEDPI">#REF!</definedName>
    <definedName name="COL_INTRATE">#REF!</definedName>
    <definedName name="COL_LENDER">#REF!</definedName>
    <definedName name="COL_LOANDATE">#REF!</definedName>
    <definedName name="COL_LOANNUM">#REF!</definedName>
    <definedName name="COL_MATURITY">#REF!</definedName>
    <definedName name="COL_MEZZ">#REF!</definedName>
    <definedName name="COL_PAYOFF">#REF!</definedName>
    <definedName name="COL_SPREAD">#REF!</definedName>
    <definedName name="COLHAR_AGING">#REF!</definedName>
    <definedName name="COLHAR_AR">#REF!</definedName>
    <definedName name="ColumbusCurrentLoanIn">#REF!</definedName>
    <definedName name="ColumbusDisposalRepayDownload">#REF!</definedName>
    <definedName name="ColumbusDisposalRepayQ">#REF!</definedName>
    <definedName name="ColumbusDisposalsDownload">#REF!</definedName>
    <definedName name="ColumbusFinancingDownload">#REF!</definedName>
    <definedName name="ColumbusFromDateDownload">#REF!</definedName>
    <definedName name="ColumbusInterestDownload">#REF!</definedName>
    <definedName name="ColumbusInterestQ">#REF!</definedName>
    <definedName name="ColumbusLeveragedDownload">#REF!</definedName>
    <definedName name="ColumbusNetDisposalProceedsQ">#REF!</definedName>
    <definedName name="ColumbusOpCFDownload">#REF!</definedName>
    <definedName name="ColumbusOpCFQ">#REF!</definedName>
    <definedName name="ColumbusOtherSetUpFeeIn">#REF!</definedName>
    <definedName name="ColumbusRefinanceLoanIn">#REF!</definedName>
    <definedName name="ColumbusScheduledRepayQ">#REF!</definedName>
    <definedName name="ColumbusSwapBreakCostIn">#REF!</definedName>
    <definedName name="ColumbusToDateDownload">#REF!</definedName>
    <definedName name="ColumbusUnleveragedDownload">#REF!</definedName>
    <definedName name="Comm_436_FUNB">#REF!</definedName>
    <definedName name="COMM_436_FUNB2">#REF!</definedName>
    <definedName name="Comment">#REF!</definedName>
    <definedName name="CommList">#REF!</definedName>
    <definedName name="Common_Overhead">#REF!</definedName>
    <definedName name="COMMON_STMT.">#REF!</definedName>
    <definedName name="CommonFurn">#REF!</definedName>
    <definedName name="Communities">#REF!</definedName>
    <definedName name="COMPADDR">#N/A</definedName>
    <definedName name="Company">#REF!</definedName>
    <definedName name="complete.budget" hidden="1">{#N/A,#N/A,TRUE,"Budget";#N/A,#N/A,TRUE,"Revenue &amp; COGS"}</definedName>
    <definedName name="Complex">#REF!</definedName>
    <definedName name="Complex_Per">#REF!</definedName>
    <definedName name="COMPSADT">#N/A</definedName>
    <definedName name="CON_OWN">#REF!</definedName>
    <definedName name="CON_PPD_INS">#REF!</definedName>
    <definedName name="CON_PPD_INSB">#REF!</definedName>
    <definedName name="CON_PPD_MA">#REF!</definedName>
    <definedName name="CON_PPD_MCA">#REF!</definedName>
    <definedName name="CON_PPD_MCB">#REF!</definedName>
    <definedName name="CON_PPD_OTH">#REF!</definedName>
    <definedName name="CON_PPD_PVT">#REF!</definedName>
    <definedName name="CON_TOT">#REF!</definedName>
    <definedName name="Condo" hidden="1">#REF!</definedName>
    <definedName name="CONFEE">#N/A</definedName>
    <definedName name="CONFEE_">#N/A</definedName>
    <definedName name="conflict_name" hidden="1">#REF!</definedName>
    <definedName name="conflict_name_2" hidden="1">#REF!</definedName>
    <definedName name="Cons_Budget">#REF!</definedName>
    <definedName name="consolbud">#REF!</definedName>
    <definedName name="consolpf">#REF!</definedName>
    <definedName name="Const._Loan">#REF!</definedName>
    <definedName name="Const_Int_CF" hidden="1">#REF!</definedName>
    <definedName name="Construct" hidden="1">{"Assumptions",#N/A,FALSE,"Assumptions"}</definedName>
    <definedName name="construction" hidden="1">{"Construction Costs",#N/A,FALSE,"Total Costs"}</definedName>
    <definedName name="Construction_Loan">#REF!</definedName>
    <definedName name="Construction_Loan_Interest_Rate">#REF!</definedName>
    <definedName name="construction_period">#REF!</definedName>
    <definedName name="Construction1" hidden="1">{"Construction Costs",#N/A,FALSE,"Total Costs"}</definedName>
    <definedName name="CONT1">#REF!</definedName>
    <definedName name="CONT2">#REF!</definedName>
    <definedName name="CONT3">#REF!</definedName>
    <definedName name="CONT4">#REF!</definedName>
    <definedName name="CONTRA">#REF!</definedName>
    <definedName name="ContractStartDateIn">#REF!</definedName>
    <definedName name="ContractYearsIn">#REF!</definedName>
    <definedName name="ControlSheet">#REF!</definedName>
    <definedName name="COO" hidden="1">{#N/A,#N/A,FALSE,"Matrix";#N/A,#N/A,FALSE,"Cash Flow";#N/A,#N/A,FALSE,"10 Year Cost Analysis"}</definedName>
    <definedName name="Cook">#REF!</definedName>
    <definedName name="COOLIDGE_AGING">#REF!</definedName>
    <definedName name="COOLIDGE_AR">#REF!</definedName>
    <definedName name="copy" hidden="1">{"sheet a",#N/A,FALSE,"A";"2 9 casflow",#N/A,FALSE,"B"}</definedName>
    <definedName name="COPY_PT">#REF!</definedName>
    <definedName name="COPY_PT_ORIG">#REF!</definedName>
    <definedName name="copy2" hidden="1">{"new",#N/A,FALSE,"D";"PROFORMA",#N/A,FALSE,"A";"partial 1",#N/A,FALSE,"B";"partial 2",#N/A,FALSE,"B";"partial 3",#N/A,FALSE,"B";"SMALL CF 1",#N/A,FALSE,"C"}</definedName>
    <definedName name="corp" hidden="1">{#N/A,#N/A,FALSE,"ZellLurieFinSummary";#N/A,#N/A,FALSE,"FirstCapFinSummary";#N/A,#N/A,FALSE,"ZM I-III Consol FinSummary"}</definedName>
    <definedName name="Cottage" hidden="1">{"cot1",#N/A,FALSE,"Cottages";"cot2",#N/A,FALSE,"Cottages";"cot3",#N/A,FALSE,"Cottages"}</definedName>
    <definedName name="cottage2" hidden="1">{"cot1",#N/A,FALSE,"Cottages";"cot2",#N/A,FALSE,"Cottages";"cot3",#N/A,FALSE,"Cottages"}</definedName>
    <definedName name="COUNTER">#REF!</definedName>
    <definedName name="COUNTER1">#REF!</definedName>
    <definedName name="COUNTER2">#REF!</definedName>
    <definedName name="Country">#REF!</definedName>
    <definedName name="CountryList">#REF!</definedName>
    <definedName name="Coupon">#REF!</definedName>
    <definedName name="COVER">#N/A</definedName>
    <definedName name="CP_Fifth_Third">#REF!</definedName>
    <definedName name="CP_MetLife">#REF!</definedName>
    <definedName name="CP_Wachovia">#REF!</definedName>
    <definedName name="CPI">#REF!</definedName>
    <definedName name="CPI_CPI_Inc.">#REF!</definedName>
    <definedName name="CPI_GRP">#REF!</definedName>
    <definedName name="CPI_Inc._CPI">#REF!</definedName>
    <definedName name="CPS_PSMT">#REF!</definedName>
    <definedName name="CPY">#REF!</definedName>
    <definedName name="CreditStats">#REF!</definedName>
    <definedName name="CRI_AMSOUTH_6681">#REF!</definedName>
    <definedName name="CRI_AMSOUTH_6699">#REF!</definedName>
    <definedName name="CRI_AMSOUTH_6715">#REF!</definedName>
    <definedName name="CRI_AMSOUTH_9121">#REF!</definedName>
    <definedName name="CRI3_AMSOUTH_3543">#REF!</definedName>
    <definedName name="CRI3_AMSOUTH_6101">#REF!</definedName>
    <definedName name="CRI3_AMSOUTH_6119">#REF!</definedName>
    <definedName name="CRI3_AMSOUTH_6127">#REF!</definedName>
    <definedName name="CRI4_GRP">#REF!</definedName>
    <definedName name="CRI4_SOUTHTRUST_20493">#REF!</definedName>
    <definedName name="CRI4_SOUTHTRUST_20501">#REF!</definedName>
    <definedName name="CRI4_SOUTHTRUST_20925">#REF!</definedName>
    <definedName name="CRI4_SOUTHTRUST_20926">#REF!</definedName>
    <definedName name="CRI4_SOUTHTRUST_75157">#REF!</definedName>
    <definedName name="CRI5_GRP">#REF!</definedName>
    <definedName name="CRI5_SOUTHTRUST_20499">#REF!</definedName>
    <definedName name="CRI5_SOUTHTRUST_20500">#REF!</definedName>
    <definedName name="CRI6_GRP">#REF!</definedName>
    <definedName name="CRI6_SOUTHTRUST_20495">#REF!</definedName>
    <definedName name="CRI6_SOUTHTRUST_20498">#REF!</definedName>
    <definedName name="CRI6_SOUTHTRUST_20502">#REF!</definedName>
    <definedName name="CRI7_SOUTHTRUST_20496">#REF!</definedName>
    <definedName name="CRI7_SOUTHTRUST_20931">#REF!</definedName>
    <definedName name="CRI8_Peoples">#REF!</definedName>
    <definedName name="critBeds1">#REF!</definedName>
    <definedName name="critBeds2">#REF!</definedName>
    <definedName name="critBeds3">#REF!</definedName>
    <definedName name="CritBUN">#REF!</definedName>
    <definedName name="critEBIT">#REF!</definedName>
    <definedName name="critEBITDAR">#REF!</definedName>
    <definedName name="critEBITDARM">#REF!</definedName>
    <definedName name="Criteria_Layout">#REF!</definedName>
    <definedName name="Criteria_Ledger">#REF!</definedName>
    <definedName name="Criteria_nPlosion">#REF!</definedName>
    <definedName name="Criteria_TimeSpan">#REF!</definedName>
    <definedName name="CritExt">#REF!</definedName>
    <definedName name="Criticals">#REF!</definedName>
    <definedName name="CritInt">#REF!</definedName>
    <definedName name="critOtherWages">#REF!</definedName>
    <definedName name="critRevDays">#REF!</definedName>
    <definedName name="CritTotExp">#REF!</definedName>
    <definedName name="CRJV_CRD">#REF!</definedName>
    <definedName name="CRXXI_GRP">#REF!</definedName>
    <definedName name="CRXXI_INC_GRP">#REF!</definedName>
    <definedName name="CRXXI_Vista_D">#REF!</definedName>
    <definedName name="CSF">#REF!</definedName>
    <definedName name="CTN">#N/A</definedName>
    <definedName name="CTRS_MCARE_PPS_RATE">#REF!</definedName>
    <definedName name="CTRS_PAYR_OS">#REF!</definedName>
    <definedName name="CTRS_PPD_PAYR_ANALYSIS">#REF!</definedName>
    <definedName name="CTY">#N/A</definedName>
    <definedName name="CU?">#REF!</definedName>
    <definedName name="Cum.Interest">IF(#REF!&lt;&gt;"",#REF!+#REF!,"")</definedName>
    <definedName name="Cum_Int">#REF!</definedName>
    <definedName name="CumulativeFundingRequiredQ">#REF!</definedName>
    <definedName name="CumulativeGrossEquityInvestedQ">#REF!</definedName>
    <definedName name="CumulativeNetEquityInvestedQ">#REF!</definedName>
    <definedName name="cur_bens">#REF!</definedName>
    <definedName name="Currency">#REF!</definedName>
    <definedName name="Current_USD">#REF!</definedName>
    <definedName name="CurrentLiabilities">#REF!</definedName>
    <definedName name="CurrentPeriod">#REF!</definedName>
    <definedName name="CurrMonthIndex">#REF!</definedName>
    <definedName name="Cutoff">#REF!</definedName>
    <definedName name="cv" hidden="1">{#N/A,#N/A,FALSE,"II-2 POP.HH";#N/A,#N/A,FALSE,"II-3 AGE.DIST";#N/A,#N/A,FALSE,"II-4 HH.DIST";#N/A,#N/A,FALSE,"II-5 EMP.INDUS"}</definedName>
    <definedName name="CWT_AN">#REF!</definedName>
    <definedName name="Cwvu._Current_." hidden="1">#REF!,#REF!,#REF!,#REF!,#REF!,#REF!,#REF!,#REF!,#REF!,#REF!,#REF!,#REF!,#REF!,#REF!,#REF!,#REF!,#REF!,#REF!,#REF!,#REF!,#REF!,#REF!,#REF!,#REF!</definedName>
    <definedName name="Cwvu.ACCOUNT._.DETAIL." hidden="1">#REF!</definedName>
    <definedName name="Cwvu.WAT." hidden="1">#REF!</definedName>
    <definedName name="cxgxgfgfs" hidden="1">{#N/A,#N/A,FALSE,"Cashflow Analysis";#N/A,#N/A,FALSE,"Sensitivity Analysis";#N/A,#N/A,FALSE,"PV";#N/A,#N/A,FALSE,"Pro Forma"}</definedName>
    <definedName name="cxgxgfgfs.2" hidden="1">{#N/A,#N/A,FALSE,"Cashflow Analysis";#N/A,#N/A,FALSE,"Sensitivity Analysis";#N/A,#N/A,FALSE,"PV";#N/A,#N/A,FALSE,"Pro Forma"}</definedName>
    <definedName name="CYA_CONTROL">#REF!</definedName>
    <definedName name="CYB_CONTROL">#REF!</definedName>
    <definedName name="d" hidden="1">{#N/A,#N/A,FALSE,"LoanAssumptions"}</definedName>
    <definedName name="D_L_Service">#REF!</definedName>
    <definedName name="d70o">#REF!</definedName>
    <definedName name="DACF" hidden="1">{"mgmt forecast",#N/A,FALSE,"Mgmt Forecast";"dcf table",#N/A,FALSE,"Mgmt Forecast";"sensitivity",#N/A,FALSE,"Mgmt Forecast";"table inputs",#N/A,FALSE,"Mgmt Forecast";"calculations",#N/A,FALSE,"Mgmt Forecast"}</definedName>
    <definedName name="DAFAD" hidden="1">{"cap_structure",#N/A,FALSE,"Graph-Mkt Cap";"price",#N/A,FALSE,"Graph-Price";"ebit",#N/A,FALSE,"Graph-EBITDA";"ebitda",#N/A,FALSE,"Graph-EBITDA"}</definedName>
    <definedName name="dafdsaf" hidden="1">{"incomemth",#N/A,TRUE,"forecast00";"incomepercentmth",#N/A,TRUE,"forecast00";"balancemth",#N/A,TRUE,"forecast00";"cashmth",#N/A,TRUE,"forecast00";"covenantmth",#N/A,TRUE,"forecast00"}</definedName>
    <definedName name="dafsaf1" hidden="1">{"incomemth",#N/A,TRUE,"forecast00";"incomepercentmth",#N/A,TRUE,"forecast00";"balancemth",#N/A,TRUE,"forecast00";"cashmth",#N/A,TRUE,"forecast00";"covenantmth",#N/A,TRUE,"forecast00"}</definedName>
    <definedName name="Daily_Pref">#REF!</definedName>
    <definedName name="Dajl" hidden="1">#REF!</definedName>
    <definedName name="danny" hidden="1">#REF!</definedName>
    <definedName name="dash08">#REF!</definedName>
    <definedName name="dash12">#REF!</definedName>
    <definedName name="data" hidden="1">{"data",#N/A,FALSE,"INPUT"}</definedName>
    <definedName name="DATA_0" hidden="1">#REF!</definedName>
    <definedName name="DATA_01" hidden="1">#REF!</definedName>
    <definedName name="DATA_01A" hidden="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5A" hidden="1">#REF!</definedName>
    <definedName name="DATA_06" hidden="1">#REF!</definedName>
    <definedName name="DATA_07" hidden="1">#REF!</definedName>
    <definedName name="DATA_07A" hidden="1">#REF!</definedName>
    <definedName name="DATA_08" hidden="1">#REF!</definedName>
    <definedName name="data_ARTrade">#REF!</definedName>
    <definedName name="DATA1">#N/A</definedName>
    <definedName name="DATA2">#N/A</definedName>
    <definedName name="DATA3">#N/A</definedName>
    <definedName name="DATA4">#N/A</definedName>
    <definedName name="DATA5">#N/A</definedName>
    <definedName name="DATA6">#N/A</definedName>
    <definedName name="DATA7">#N/A</definedName>
    <definedName name="DATA8">#N/A</definedName>
    <definedName name="dataa">#REF!</definedName>
    <definedName name="datab">#REF!</definedName>
    <definedName name="_xlnm.Database">#REF!</definedName>
    <definedName name="datac">#REF!</definedName>
    <definedName name="DATE">#REF!</definedName>
    <definedName name="Date_Year">#REF!</definedName>
    <definedName name="DateCrit">#REF!</definedName>
    <definedName name="dateEntry">#REF!</definedName>
    <definedName name="Dates">#REF!</definedName>
    <definedName name="dateTable">#REF!</definedName>
    <definedName name="DateValue">#REF!</definedName>
    <definedName name="days">#REF!</definedName>
    <definedName name="Days_actual">#REF!</definedName>
    <definedName name="Days_Insurance">#REF!</definedName>
    <definedName name="Days_MA">#REF!</definedName>
    <definedName name="Days_MCA">#REF!</definedName>
    <definedName name="DAYS_Medicaid">#REF!</definedName>
    <definedName name="DAYS_Medicare_A">#REF!</definedName>
    <definedName name="DAYS_Medicare_B">#REF!</definedName>
    <definedName name="DAYS_MO">#REF!</definedName>
    <definedName name="Days_Other">#REF!</definedName>
    <definedName name="Days_Private">#REF!</definedName>
    <definedName name="DAYS_Private_ALF">#REF!</definedName>
    <definedName name="Days_Project">#REF!</definedName>
    <definedName name="DAYS_SSI_ALF">#REF!</definedName>
    <definedName name="Days_Total">#REF!</definedName>
    <definedName name="DAYS_Total_ALF">#REF!</definedName>
    <definedName name="DAYS_Veterans">#REF!</definedName>
    <definedName name="Days_Year_current">#REF!</definedName>
    <definedName name="Days_Year_Forecast">#REF!</definedName>
    <definedName name="DAYS_YTD">#REF!</definedName>
    <definedName name="daysMonth">#REF!</definedName>
    <definedName name="DBASE">#REF!</definedName>
    <definedName name="dc" hidden="1">{#N/A,#N/A,FALSE,"Chart 2 by Prop Type"}</definedName>
    <definedName name="DCADATES">#REF!</definedName>
    <definedName name="DCF">#REF!</definedName>
    <definedName name="DCF_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d" hidden="1">{"MonthlyRentRoll",#N/A,FALSE,"RentRoll"}</definedName>
    <definedName name="ddd" hidden="1">{"MonthlyRentRoll",#N/A,FALSE,"RentRoll"}</definedName>
    <definedName name="dddd" hidden="1">#REF!</definedName>
    <definedName name="dddddd" hidden="1">{#N/A,#N/A,FALSE,"CAPREIT"}</definedName>
    <definedName name="dddddd2" hidden="1">{#N/A,#N/A,FALSE,"CAPREIT"}</definedName>
    <definedName name="ddddddd" hidden="1">{#N/A,#N/A,FALSE,"CAPREIT"}</definedName>
    <definedName name="ddddddd2" hidden="1">{#N/A,#N/A,FALSE,"CAPREIT"}</definedName>
    <definedName name="ddwaterfall" hidden="1">{"CF",#N/A,FALSE,"Cash Flow";"RET",#N/A,FALSE,"Returns";"NPV",#N/A,FALSE,"Values";"ASMPT",#N/A,FALSE,"Assumptions"}</definedName>
    <definedName name="DEA">#N/A</definedName>
    <definedName name="Deal_Sheet">#REF!</definedName>
    <definedName name="Dealpb">#REF!</definedName>
    <definedName name="DEALS">#REF!</definedName>
    <definedName name="DEAM">#N/A</definedName>
    <definedName name="Debt" localSheetId="3" hidden="1">{"print 1.6",#N/A,FALSE,"Sheet1";"print 2.6",#N/A,FALSE,"Sheet1";"print 3.6",#N/A,FALSE,"Sheet1";"print 4.6",#N/A,FALSE,"Sheet1";"print 5.6",#N/A,FALSE,"Sheet1";"print 6.6",#N/A,FALSE,"Sheet1"}</definedName>
    <definedName name="Debt" hidden="1">{"print 1.6",#N/A,FALSE,"Sheet1";"print 2.6",#N/A,FALSE,"Sheet1";"print 3.6",#N/A,FALSE,"Sheet1";"print 4.6",#N/A,FALSE,"Sheet1";"print 5.6",#N/A,FALSE,"Sheet1";"print 6.6",#N/A,FALSE,"Sheet1"}</definedName>
    <definedName name="Debt_Calc1_Amort" hidden="1">#REF!</definedName>
    <definedName name="Debt_Calc1_CapExEnd" hidden="1">#REF!</definedName>
    <definedName name="Debt_Calc1_Draw" hidden="1">#REF!</definedName>
    <definedName name="Debt_Calc1_End" hidden="1">#REF!</definedName>
    <definedName name="Debt_Calc1_InitialBalance" hidden="1">#REF!</definedName>
    <definedName name="Debt_Calc1_IO" hidden="1">#REF!</definedName>
    <definedName name="Debt_Calc1_IsPrepaid" hidden="1">#REF!</definedName>
    <definedName name="Debt_Calc1_IsRefied" hidden="1">#REF!</definedName>
    <definedName name="Debt_Calc1_Maturity" hidden="1">#REF!</definedName>
    <definedName name="Debt_Calc1_Start" hidden="1">#REF!</definedName>
    <definedName name="Debt_Calc1_Term" hidden="1">#REF!</definedName>
    <definedName name="Debt_Calc1_Year" hidden="1">#REF!</definedName>
    <definedName name="Debt_Calc2_Amort" hidden="1">#REF!</definedName>
    <definedName name="Debt_Calc2_CapExEnd" hidden="1">#REF!</definedName>
    <definedName name="Debt_Calc2_Draw" hidden="1">#REF!</definedName>
    <definedName name="Debt_Calc2_End" hidden="1">#REF!</definedName>
    <definedName name="Debt_Calc2_InitialBalance" hidden="1">#REF!</definedName>
    <definedName name="Debt_Calc2_IO" hidden="1">#REF!</definedName>
    <definedName name="Debt_Calc2_IsPrepaid" hidden="1">#REF!</definedName>
    <definedName name="Debt_Calc2_IsRefied" hidden="1">#REF!</definedName>
    <definedName name="Debt_Calc2_Maturity" hidden="1">#REF!</definedName>
    <definedName name="Debt_Calc2_Start" hidden="1">#REF!</definedName>
    <definedName name="Debt_Calc2_Term" hidden="1">#REF!</definedName>
    <definedName name="Debt_Calc2_Year" hidden="1">#REF!</definedName>
    <definedName name="Debt_Calc3_Amort" hidden="1">#REF!</definedName>
    <definedName name="Debt_Calc3_CapExEnd" hidden="1">#REF!</definedName>
    <definedName name="Debt_Calc3_Draw" hidden="1">#REF!</definedName>
    <definedName name="Debt_Calc3_End" hidden="1">#REF!</definedName>
    <definedName name="Debt_Calc3_InitialBalance" hidden="1">#REF!</definedName>
    <definedName name="Debt_Calc3_IO" hidden="1">#REF!</definedName>
    <definedName name="Debt_Calc3_IsPrepaid" hidden="1">#REF!</definedName>
    <definedName name="Debt_Calc3_Maturity" hidden="1">#REF!</definedName>
    <definedName name="Debt_Calc3_Refi1" hidden="1">#REF!</definedName>
    <definedName name="Debt_Calc3_Refi2" hidden="1">#REF!</definedName>
    <definedName name="Debt_Calc3_Start" hidden="1">#REF!</definedName>
    <definedName name="Debt_Calc3_Term" hidden="1">#REF!</definedName>
    <definedName name="Debt_CalcType2" hidden="1">#REF!</definedName>
    <definedName name="Debt_CalcType3" hidden="1">#REF!</definedName>
    <definedName name="Debt_CalcType4" hidden="1">#REF!</definedName>
    <definedName name="Debt_CalcType5" hidden="1">#REF!</definedName>
    <definedName name="Debt_CalcTypes" hidden="1">#REF!</definedName>
    <definedName name="Debt_FundType1" hidden="1">#REF!</definedName>
    <definedName name="Debt_FundType2" hidden="1">#REF!</definedName>
    <definedName name="Debt_FundType3" hidden="1">#REF!</definedName>
    <definedName name="Debt_FundTypes" hidden="1">#REF!</definedName>
    <definedName name="DEBT_InitialBalance" hidden="1">#REF!</definedName>
    <definedName name="Debt_InitialBOPBalance" hidden="1">#REF!</definedName>
    <definedName name="DEBT_InitialCapital" hidden="1">#REF!</definedName>
    <definedName name="DEBT_InitialFunding" hidden="1">#REF!</definedName>
    <definedName name="DEBT_InitialInterest" hidden="1">#REF!</definedName>
    <definedName name="Debt_InitialLoanFee" hidden="1">#REF!</definedName>
    <definedName name="DEBT_InitialMaturity" hidden="1">#REF!</definedName>
    <definedName name="Debt_InitialPrepaymentFee" hidden="1">#REF!</definedName>
    <definedName name="DEBT_InitialPrincipal" hidden="1">#REF!</definedName>
    <definedName name="DEBT_InitialRefi" hidden="1">#REF!</definedName>
    <definedName name="Debt_InitialSeniorBalance" hidden="1">#REF!</definedName>
    <definedName name="Debt_InitialSeniorBOPBalance" hidden="1">#REF!</definedName>
    <definedName name="Debt_InitialSeniorInterest" hidden="1">#REF!</definedName>
    <definedName name="Debt_InitialSeniorPrincipal" hidden="1">#REF!</definedName>
    <definedName name="Debt_Label1_Amort" hidden="1">#REF!</definedName>
    <definedName name="Debt_Label1_Amount" hidden="1">#REF!</definedName>
    <definedName name="Debt_Label1_InitialRate" hidden="1">#REF!</definedName>
    <definedName name="Debt_Label1_IO" hidden="1">#REF!</definedName>
    <definedName name="Debt_Label1_Maturity" hidden="1">#REF!</definedName>
    <definedName name="Debt_Label1_Percent" hidden="1">#REF!</definedName>
    <definedName name="Debt_Label1_Term" hidden="1">#REF!</definedName>
    <definedName name="Debt_Label1_Value" hidden="1">#REF!</definedName>
    <definedName name="Debt_Label2_Amort" hidden="1">#REF!</definedName>
    <definedName name="Debt_Label2_Amount" hidden="1">#REF!</definedName>
    <definedName name="Debt_Label2_InitialRate" hidden="1">#REF!</definedName>
    <definedName name="Debt_Label2_IO" hidden="1">#REF!</definedName>
    <definedName name="Debt_Label2_Maturity" hidden="1">#REF!</definedName>
    <definedName name="Debt_Label2_Percent" hidden="1">#REF!</definedName>
    <definedName name="Debt_Label2_Term" hidden="1">#REF!</definedName>
    <definedName name="Debt_Label2_Value" hidden="1">#REF!</definedName>
    <definedName name="Debt_Label3_Amort" hidden="1">#REF!</definedName>
    <definedName name="Debt_Label3_Amount" hidden="1">#REF!</definedName>
    <definedName name="Debt_Label3_InitialRate" hidden="1">#REF!</definedName>
    <definedName name="Debt_Label3_IO" hidden="1">#REF!</definedName>
    <definedName name="Debt_Label3_Maturity" hidden="1">#REF!</definedName>
    <definedName name="Debt_Label3_Percent" hidden="1">#REF!</definedName>
    <definedName name="Debt_Label3_Term" hidden="1">#REF!</definedName>
    <definedName name="Debt_Label3_Value" hidden="1">#REF!</definedName>
    <definedName name="Debt_LoanType1" hidden="1">#REF!</definedName>
    <definedName name="Debt_LoanType2" hidden="1">#REF!</definedName>
    <definedName name="Debt_LoanType4" hidden="1">#REF!</definedName>
    <definedName name="Debt_LoanTypes" hidden="1">#REF!</definedName>
    <definedName name="DEBT_PaymentType1" hidden="1">#REF!</definedName>
    <definedName name="DEBT_PaymentType5" hidden="1">#REF!</definedName>
    <definedName name="DEBT_PaymentTypes" hidden="1">#REF!</definedName>
    <definedName name="Debt_PurchaseRange" hidden="1">0</definedName>
    <definedName name="Debt_RefiTypes" hidden="1">#REF!</definedName>
    <definedName name="Debt_Show1_Amort" hidden="1">#REF!</definedName>
    <definedName name="Debt_Show1_Amount" hidden="1">#REF!</definedName>
    <definedName name="Debt_Show1_CapEx" hidden="1">#REF!</definedName>
    <definedName name="Debt_Show1_FundDate" hidden="1">#REF!</definedName>
    <definedName name="Debt_Show1_FundMethod" hidden="1">#REF!</definedName>
    <definedName name="Debt_Show1_FundPercent" hidden="1">#REF!</definedName>
    <definedName name="Debt_Show1_FundPoints" hidden="1">#REF!</definedName>
    <definedName name="Debt_Show1_Loan" hidden="1">#REF!</definedName>
    <definedName name="Debt_Show1_Rate" hidden="1">#REF!</definedName>
    <definedName name="Debt_Show1_Spread" hidden="1">#REF!</definedName>
    <definedName name="Debt_Show2_Amort" hidden="1">#REF!</definedName>
    <definedName name="Debt_Show2_Amount" hidden="1">#REF!</definedName>
    <definedName name="Debt_Show2_CapEx" hidden="1">#REF!</definedName>
    <definedName name="Debt_Show2_FundDate" hidden="1">#REF!</definedName>
    <definedName name="Debt_Show2_FundMethod" hidden="1">#REF!</definedName>
    <definedName name="Debt_Show2_FundPercent" hidden="1">#REF!</definedName>
    <definedName name="Debt_Show2_FundPoints" hidden="1">#REF!</definedName>
    <definedName name="Debt_Show2_Loan" hidden="1">#REF!</definedName>
    <definedName name="Debt_Show2_Rate" hidden="1">#REF!</definedName>
    <definedName name="Debt_Show2_Spread" hidden="1">#REF!</definedName>
    <definedName name="Debt_Show3_Amort" hidden="1">#REF!</definedName>
    <definedName name="Debt_Show3_Amount" hidden="1">#REF!</definedName>
    <definedName name="Debt_Show3_CapEx" hidden="1">#REF!</definedName>
    <definedName name="Debt_Show3_FundDate" hidden="1">#REF!</definedName>
    <definedName name="Debt_Show3_FundMethod" hidden="1">#REF!</definedName>
    <definedName name="Debt_Show3_FundPercent" hidden="1">#REF!</definedName>
    <definedName name="Debt_Show3_FundPoints" hidden="1">#REF!</definedName>
    <definedName name="Debt_Show3_Loan" hidden="1">#REF!</definedName>
    <definedName name="Debt_Show3_Rate" hidden="1">#REF!</definedName>
    <definedName name="Debt_Show3_Refi" hidden="1">#REF!</definedName>
    <definedName name="Debt_Show3_Refi1" hidden="1">#REF!</definedName>
    <definedName name="Debt_Show3_Refi2" hidden="1">#REF!</definedName>
    <definedName name="Debt_Show3_Spread" hidden="1">#REF!</definedName>
    <definedName name="Debt_SubordinationType2" hidden="1">#REF!</definedName>
    <definedName name="Debt_SubordinationTypes" hidden="1">#REF!</definedName>
    <definedName name="Debt_Yes" hidden="1">#REF!</definedName>
    <definedName name="Debt_YesNo" hidden="1">#REF!</definedName>
    <definedName name="debtamort">#REF!</definedName>
    <definedName name="DebtIds">#REF!</definedName>
    <definedName name="DebtReserve">#REF!</definedName>
    <definedName name="dec">#REF!</definedName>
    <definedName name="def" hidden="1">{#N/A,#N/A,FALSE,"III-1 Sum.Dem";#N/A,#N/A,FALSE,"III-2 RER.Dem.Pop";#N/A,#N/A,FALSE,"III-3 RER.Cap.Pop";#N/A,#N/A,FALSE,"III-4 RER.Dem.TCSS";#N/A,#N/A,FALSE,"III-5 RER.Cap.TCSS";#N/A,#N/A,FALSE,"III-6 Pow.Center.Dem";#N/A,#N/A,FALSE,"III-7 Off.Demand";#N/A,#N/A,FALSE,"III-8 Htl.Dem"}</definedName>
    <definedName name="defg" hidden="1">{"Financials",#N/A,FALSE,"Financials";"AVP",#N/A,FALSE,"AVP";"DCF",#N/A,FALSE,"DCF";"CSC",#N/A,FALSE,"CSC";"Deal_Comp",#N/A,FALSE,"DealComp"}</definedName>
    <definedName name="DEFMAINT">#REF!</definedName>
    <definedName name="del" hidden="1">{"Page1",#N/A,FALSE,"7979";"Page2",#N/A,FALSE,"7979";"Page3",#N/A,FALSE,"7979"}</definedName>
    <definedName name="delete2" hidden="1">#REF!</definedName>
    <definedName name="delta" hidden="1">{"ACCOUNTING COPY",#N/A,FALSE,"SCHEDULE A";"FINANCE COPY",#N/A,FALSE,"SCHEDULE A";"P.L. COPY",#N/A,FALSE,"SCHEDULE A"}</definedName>
    <definedName name="Depreciation">#REF!</definedName>
    <definedName name="DepreciationPB">#REF!</definedName>
    <definedName name="dept">#REF!</definedName>
    <definedName name="dept1500">#REF!</definedName>
    <definedName name="dept1510">#REF!</definedName>
    <definedName name="dept1520">#REF!</definedName>
    <definedName name="dept1530">#REF!</definedName>
    <definedName name="dept2200otin">#REF!</definedName>
    <definedName name="dept2300otin">#REF!</definedName>
    <definedName name="dept2400otin">#REF!</definedName>
    <definedName name="dept7000otin">#REF!</definedName>
    <definedName name="dept7010otin">#REF!</definedName>
    <definedName name="dept8000otin">#REF!</definedName>
    <definedName name="dept8010otin">#REF!</definedName>
    <definedName name="dept8020otin">#REF!</definedName>
    <definedName name="dept8030otin">#REF!</definedName>
    <definedName name="dept8150otin">#REF!</definedName>
    <definedName name="dept8210otin">#REF!</definedName>
    <definedName name="deptEBITexp">#REF!</definedName>
    <definedName name="deptNIEXP">#REF!</definedName>
    <definedName name="DeptNodeCount">#REF!</definedName>
    <definedName name="deptothinc">#REF!</definedName>
    <definedName name="derek" hidden="1">#REF!</definedName>
    <definedName name="DES">#REF!</definedName>
    <definedName name="Desc_Layout">#REF!</definedName>
    <definedName name="Descr_Ledger">#REF!</definedName>
    <definedName name="Descr_nPlosion">#REF!</definedName>
    <definedName name="Descr_TimeSpan">#REF!</definedName>
    <definedName name="Description">#REF!</definedName>
    <definedName name="DETAIL">#REF!</definedName>
    <definedName name="dfd" hidden="1">{"FCB_ALL",#N/A,FALSE,"FCB";"GREY_ALL",#N/A,FALSE,"GREY"}</definedName>
    <definedName name="dfdas" hidden="1">{"FCB_ALL",#N/A,FALSE,"FCB";"GREY_ALL",#N/A,FALSE,"GREY"}</definedName>
    <definedName name="dfdf" hidden="1">{"History+Projection+5Comps",#N/A,FALSE,"HISTORY (2)";"$ Per Occupied History+Projection+5Comps",#N/A,FALSE,"HISTORY (2)";"History+Projection",#N/A,FALSE,"HISTORY (2)"}</definedName>
    <definedName name="dfdfd" hidden="1">{"FCB_ALL",#N/A,FALSE,"FCB";"GREY_ALL",#N/A,FALSE,"GREY"}</definedName>
    <definedName name="dfdfdfd" hidden="1">{"FCB_ALL",#N/A,FALSE,"FCB"}</definedName>
    <definedName name="df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gd" hidden="1">{#N/A,#N/A,FALSE,"Cashflow Analysis";#N/A,#N/A,FALSE,"Sensitivity Analysis";#N/A,#N/A,FALSE,"PV";#N/A,#N/A,FALSE,"Pro Forma"}</definedName>
    <definedName name="dfjdklfj" hidden="1">{"$ Per Occupied History+Projection+5Comps",#N/A,FALSE,"HISTORY (2)";"History+Projection+5Comps",#N/A,FALSE,"HISTORY (2)";"History+Projection",#N/A,FALSE,"HISTORY (2)";"History+Projection per Occ'd",#N/A,FALSE,"HISTORY (2)"}</definedName>
    <definedName name="dgcz" hidden="1">#REF!</definedName>
    <definedName name="DHG" hidden="1">{"cap_structure",#N/A,FALSE,"Graph-Mkt Cap";"price",#N/A,FALSE,"Graph-Price";"ebit",#N/A,FALSE,"Graph-EBITDA";"ebitda",#N/A,FALSE,"Graph-EBITDA"}</definedName>
    <definedName name="Dietary">#REF!</definedName>
    <definedName name="Dietary_Services">#REF!</definedName>
    <definedName name="DiningFurn">#REF!</definedName>
    <definedName name="Director" hidden="1">{"PRICING",#N/A,FALSE,"MODEL_ST";"ASSUMPTIONS",#N/A,FALSE,"MODEL_ST";"RENTS",#N/A,FALSE,"MODEL_ST";"RESIDUAL",#N/A,FALSE,"MODEL_ST";"DISCOUNT RATES",#N/A,FALSE,"MODEL_ST"}</definedName>
    <definedName name="DIRECTORY">#N/A</definedName>
    <definedName name="dis" hidden="1">{#N/A,#N/A,FALSE,"Cashflow Analysis";#N/A,#N/A,FALSE,"Sensitivity Analysis";#N/A,#N/A,FALSE,"PV";#N/A,#N/A,FALSE,"Pro Forma"}</definedName>
    <definedName name="dis.2" hidden="1">{#N/A,#N/A,FALSE,"Cashflow Analysis";#N/A,#N/A,FALSE,"Sensitivity Analysis";#N/A,#N/A,FALSE,"PV";#N/A,#N/A,FALSE,"Pro Forma"}</definedName>
    <definedName name="DISCOUNTED_CASH_FLOW_ANALYSIS">#REF!</definedName>
    <definedName name="discrate">#REF!</definedName>
    <definedName name="Discrepancy" hidden="1">{"cashcons",#N/A,FALSE,"CASHCONS";"cash7000",#N/A,FALSE,"CASH7000";"cash9000",#N/A,FALSE,"CASH9000";"assu7000",#N/A,FALSE,"ASSU7000";"assu9000",#N/A,FALSE,"ASSU9000";"rentroll",#N/A,FALSE,"RENTROLL";"expr7000",#N/A,FALSE,"EXPR7000";"expr9000",#N/A,FALSE,"EXPR9000"}</definedName>
    <definedName name="DispositionFee">#REF!</definedName>
    <definedName name="DISTRIBUTEMONTH">#REF!</definedName>
    <definedName name="DISTRIBUTEQTR">#REF!</definedName>
    <definedName name="DISTRIBUTEYEAR">#REF!</definedName>
    <definedName name="DIV">#REF!</definedName>
    <definedName name="Div_Inc_pb">#REF!</definedName>
    <definedName name="DivApb">#REF!</definedName>
    <definedName name="DivBpb">#REF!</definedName>
    <definedName name="DivCpb">#REF!</definedName>
    <definedName name="DivDpb">#REF!</definedName>
    <definedName name="DivEpb">#REF!</definedName>
    <definedName name="DivFpb">#REF!</definedName>
    <definedName name="DivGpb">#REF!</definedName>
    <definedName name="DivHpb">#REF!</definedName>
    <definedName name="DividendFrequencyW">#REF!</definedName>
    <definedName name="DividendPaidQ">#REF!</definedName>
    <definedName name="DividendPayout">#REF!</definedName>
    <definedName name="DividendPayoutRatioIn">#REF!</definedName>
    <definedName name="DividendPeriodsQ">#REF!</definedName>
    <definedName name="DividendYield">#REF!</definedName>
    <definedName name="DividendYieldQ">#REF!</definedName>
    <definedName name="DividendYieldW">#REF!</definedName>
    <definedName name="Division_A">#REF!</definedName>
    <definedName name="Division_B">#REF!</definedName>
    <definedName name="Division_C">#REF!</definedName>
    <definedName name="Division_D">#REF!</definedName>
    <definedName name="Division_E">#REF!</definedName>
    <definedName name="Division_F">#REF!</definedName>
    <definedName name="Division_G">#REF!</definedName>
    <definedName name="Division_H">#REF!</definedName>
    <definedName name="Divisional_Toggle">#REF!</definedName>
    <definedName name="DLSH_GRP">#REF!</definedName>
    <definedName name="DME_Dirty" hidden="1">"False"</definedName>
    <definedName name="DME_LocalFile" hidden="1">"True"</definedName>
    <definedName name="DME_ODMALinks1" hidden="1">"::ODMA\DME-MSE\London-44590=C:\TEMP\Dme\London-44590.xls"</definedName>
    <definedName name="DME_ODMALinksCount" hidden="1">"1"</definedName>
    <definedName name="DONECALC">#N/A</definedName>
    <definedName name="DontShowAgain">#REF!</definedName>
    <definedName name="DoomRate">#REF!</definedName>
    <definedName name="DRes" hidden="1">{"'April 24'!$J$11"}</definedName>
    <definedName name="DRR_DRRP">#REF!</definedName>
    <definedName name="DRRP_CNL1STCOPR">#REF!</definedName>
    <definedName name="DRRP_DRR">#REF!</definedName>
    <definedName name="DRRP_FNBCF">#REF!</definedName>
    <definedName name="DRRP_GRP">#REF!</definedName>
    <definedName name="DRRP_JMS">#REF!</definedName>
    <definedName name="DRRP_RAB">#REF!</definedName>
    <definedName name="DS">#REF!</definedName>
    <definedName name="DS_CYA">#REF!</definedName>
    <definedName name="DS_CYB">#REF!</definedName>
    <definedName name="DS_LYA">#REF!</definedName>
    <definedName name="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f" hidden="1">{#N/A,#N/A,FALSE,"Chart 2 by Prop Type"}</definedName>
    <definedName name="dsfs">#REF!</definedName>
    <definedName name="dsgvnlkdsfn" hidden="1">{#N/A,#N/A,FALSE,"Chart 2 by Prop Type"}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TACQ">#N/A</definedName>
    <definedName name="dudeew" hidden="1">#REF!</definedName>
    <definedName name="DWNLOAD">#REF!</definedName>
    <definedName name="DZ.IndSpec_Left">#REF!</definedName>
    <definedName name="DZ.IndSpec_Right">#REF!</definedName>
    <definedName name="DZ.LTM">#REF!</definedName>
    <definedName name="DZ.LTMPlus">#REF!</definedName>
    <definedName name="DZ.Main">#REF!</definedName>
    <definedName name="e" hidden="1">{"MonthlyRentRoll",#N/A,FALSE,"RentRoll"}</definedName>
    <definedName name="E..">#REF!,#REF!,#REF!,#REF!,#REF!,#REF!,#REF!,#REF!</definedName>
    <definedName name="E_D">#REF!</definedName>
    <definedName name="EBI">#REF!</definedName>
    <definedName name="EBI_Project">#REF!</definedName>
    <definedName name="EBI2.1">#REF!</definedName>
    <definedName name="EBI2.2">#REF!</definedName>
    <definedName name="EBI2.3">#REF!</definedName>
    <definedName name="EBI2.4">#REF!</definedName>
    <definedName name="EBI3.2">#REF!</definedName>
    <definedName name="EBI3.3">#REF!</definedName>
    <definedName name="EBI3.4">#REF!</definedName>
    <definedName name="EBI3.5">#REF!</definedName>
    <definedName name="EBI3.6">#REF!</definedName>
    <definedName name="EBI3.7">#REF!</definedName>
    <definedName name="EBI3.8">#REF!</definedName>
    <definedName name="EBI3.8.1">#REF!</definedName>
    <definedName name="EBI3.8.2">#REF!</definedName>
    <definedName name="EBI4.1">#REF!</definedName>
    <definedName name="EBI4.2">#REF!</definedName>
    <definedName name="EBI4.3">#REF!</definedName>
    <definedName name="EBI4.4">#REF!</definedName>
    <definedName name="EBI4.5">#REF!</definedName>
    <definedName name="EBI5.0">#REF!</definedName>
    <definedName name="EBIHUD">#REF!</definedName>
    <definedName name="EBIHUD2">#REF!</definedName>
    <definedName name="EBIHUD3.1">#REF!</definedName>
    <definedName name="EBIHUD3.2">#REF!</definedName>
    <definedName name="EBIHUD3.4">#REF!</definedName>
    <definedName name="EBIHUD3.5">#REF!</definedName>
    <definedName name="EBIHUD4.1">#REF!</definedName>
    <definedName name="EBIHUD4.2">#REF!</definedName>
    <definedName name="EBIHUD4.3">#REF!</definedName>
    <definedName name="EBIHUD4.4">#REF!</definedName>
    <definedName name="EBIHUD4.5">#REF!</definedName>
    <definedName name="EBIHUD4.6">#REF!</definedName>
    <definedName name="EBIHUD4.7">#REF!</definedName>
    <definedName name="EBIHUD4.8.1">#REF!</definedName>
    <definedName name="EBIHUD4.8.2">#REF!</definedName>
    <definedName name="EBIHUD4.9">#REF!</definedName>
    <definedName name="EBIHUD5.1">#REF!</definedName>
    <definedName name="EBIHUD5.2">#REF!</definedName>
    <definedName name="EBIHUD5.3">#REF!</definedName>
    <definedName name="EBIHUD5.4">#REF!</definedName>
    <definedName name="EBIHUD5.5">#REF!</definedName>
    <definedName name="EBIHUDResidentRm">#REF!</definedName>
    <definedName name="ebitda_multiple">#REF!</definedName>
    <definedName name="EBITDAR_ADD_BACKS">[11]LOOKUPS!$X$3:$Z$23</definedName>
    <definedName name="ed" hidden="1">{#N/A,#N/A,FALSE,"Chart 2 by Prop Type"}</definedName>
    <definedName name="Edata">#REF!</definedName>
    <definedName name="edf" hidden="1">{#N/A,#N/A,FALSE,"Chart 2 by Prop Type"}</definedName>
    <definedName name="edr" hidden="1">{#N/A,#N/A,FALSE,"Chart 2 by Prop Type"}</definedName>
    <definedName name="ee" hidden="1">{#N/A,#N/A,FALSE,"OperatingAssumptions"}</definedName>
    <definedName name="eee" hidden="1">{#N/A,#N/A,FALSE,"OperatingAssumptions"}</definedName>
    <definedName name="eeee" hidden="1">{"Data Input",#N/A,TRUE,"Data Input";"10-Yr Cash Flow",#N/A,TRUE,"Cash Flow";"10-Yr Value",#N/A,TRUE,"Value "}</definedName>
    <definedName name="eeeee" hidden="1">{"budget992000 tariff and usage",#N/A,FALSE,"Celtel alternative 6"}</definedName>
    <definedName name="ef" hidden="1">{#N/A,#N/A,FALSE,"II-2 POP.HH";#N/A,#N/A,FALSE,"II-3 AGE.DIST";#N/A,#N/A,FALSE,"II-4 HH.DIST";#N/A,#N/A,FALSE,"II-5 EMP.INDUS"}</definedName>
    <definedName name="efd" hidden="1">{#N/A,#N/A,FALSE,"II-2 POP.HH";#N/A,#N/A,FALSE,"II-3 AGE.DIST";#N/A,#N/A,FALSE,"II-4 HH.DIST";#N/A,#N/A,FALSE,"II-5 EMP.INDUS"}</definedName>
    <definedName name="Efficiencies">#REF!</definedName>
    <definedName name="EffLiabAdvRate1">#REF!</definedName>
    <definedName name="efg" hidden="1">{#N/A,#N/A,FALSE,"pop.hh";#N/A,#N/A,FALSE,"age.dist";#N/A,#N/A,FALSE,"hh.income";#N/A,#N/A,FALSE,"hh.chars"}</definedName>
    <definedName name="ELEV">#N/A</definedName>
    <definedName name="End_Bal">#REF!</definedName>
    <definedName name="END_OF_STATEMENT">[5]LOOKUPS!$O$27</definedName>
    <definedName name="Ending.Balance">IF(#REF!&lt;&gt;"",#REF!-#REF!,"")</definedName>
    <definedName name="Ending_Balance">-FV(Interest_Rate/12,Payment_Number,-Monthly_Payment,[0]!Loan_Amount)</definedName>
    <definedName name="EndOfyear">#REF!</definedName>
    <definedName name="EndQuarterFlagFc">#REF!</definedName>
    <definedName name="ENDROW">#REF!</definedName>
    <definedName name="Enter_date_here">#REF!</definedName>
    <definedName name="Entered_payment">#REF!</definedName>
    <definedName name="EntityTable">#REF!</definedName>
    <definedName name="ENTRIES" hidden="1">#REF!</definedName>
    <definedName name="Eq.Contr_Lev">#REF!</definedName>
    <definedName name="Eq.Contr_Unlev">#REF!</definedName>
    <definedName name="Equity">#REF!</definedName>
    <definedName name="EQUITY_">#REF!</definedName>
    <definedName name="EQUITY_DEBT">#REF!</definedName>
    <definedName name="Equity_Share_LP">#REF!</definedName>
    <definedName name="Equity_Share_Sponsor">#REF!</definedName>
    <definedName name="EquityPay">#REF!</definedName>
    <definedName name="EQUITYPREF">#REF!</definedName>
    <definedName name="EquityRaiseCost">#REF!</definedName>
    <definedName name="EquityTable">#REF!</definedName>
    <definedName name="EquityTermedFromEquityRaisedQ">#REF!</definedName>
    <definedName name="EquityTermedOutQ">#REF!</definedName>
    <definedName name="er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ASE_BEGIN">#REF!</definedName>
    <definedName name="ere" hidden="1">{"sheet a",#N/A,FALSE,"A";"2 9 casflow",#N/A,FALSE,"B"}</definedName>
    <definedName name="ert5t6" hidden="1">{"Detail Project Cash Flow",#N/A,TRUE,"Cash Flow Grid";"Financing Calculation",#N/A,TRUE,"Cash Flow Grid"}</definedName>
    <definedName name="erw" hidden="1">{"Detail Project Cash Flow",#N/A,TRUE,"Cash Flow Grid";"Financing Calculation",#N/A,TRUE,"Cash Flow Grid"}</definedName>
    <definedName name="Estimate" hidden="1">{#N/A,#N/A,FALSE,"Detail";#N/A,#N/A,FALSE,"Totals"}</definedName>
    <definedName name="EU">#N/A</definedName>
    <definedName name="EU_GL">#N/A</definedName>
    <definedName name="EU_MR">#N/A</definedName>
    <definedName name="EUMRGL">#N/A</definedName>
    <definedName name="ev.Calculation" hidden="1">-4135</definedName>
    <definedName name="ev.Initialized" hidden="1">FALSE</definedName>
    <definedName name="EV__DECIMALSYMBOL__" hidden="1">"."</definedName>
    <definedName name="EV__EVCOM_OPTIONS__" hidden="1">8</definedName>
    <definedName name="EV__EXPOPTIONS__" hidden="1">0</definedName>
    <definedName name="EV__LASTREFTIME__">38699.6090162037</definedName>
    <definedName name="EV__LOCKEDCVW__DRP" hidden="1">"R_REVROI,BU4081,CURRENT,INPUT,D1139,LC,2009.TOTAL,PERIODIC,"</definedName>
    <definedName name="EV__LOCKEDCVW__FINANCE" hidden="1">"GOI,BU4081,CURRENT,TOTALADJ,D_HOTEL,All_InterCo,LC,2010.TOTAL,PERIODIC,"</definedName>
    <definedName name="EV__LOCKEDCVW__FINANCEDETAIL" hidden="1">"706520,BU4081,CURRENT,INPUT,D0185,Non_InterCo,L_ALL,LC,2009.TOTAL,PERIODIC,"</definedName>
    <definedName name="EV__LOCKEDCVW__HCM" hidden="1">"PC_MNTHLY,BU4081,CURRENT,INPUT,D_HOTEL,E0,LC,2009.TOTAL,PERIODIC,"</definedName>
    <definedName name="EV__LOCKSTATUS__" hidden="1">4</definedName>
    <definedName name="EV__MAXEXPCOLS__">100</definedName>
    <definedName name="EV__MAXEXPROWS__">1000</definedName>
    <definedName name="EV__MEMORYCVW__" hidden="1">0</definedName>
    <definedName name="EV__WBEVMODE__">0</definedName>
    <definedName name="EV__WBREFOPTIONS__">134217728</definedName>
    <definedName name="EV__WBVERSION__">0</definedName>
    <definedName name="EX">#N/A</definedName>
    <definedName name="EXCAV">#REF!</definedName>
    <definedName name="excel" hidden="1">{#N/A,#N/A,FALSE}</definedName>
    <definedName name="Excel_BuiltIn_Print_Area_1">#REF!</definedName>
    <definedName name="Excel_BuiltIn_Print_Area_10">#REF!</definedName>
    <definedName name="Excel_BuiltIn_Print_Area_11">#REF!</definedName>
    <definedName name="Excel_BuiltIn_Print_Area_13">#REF!</definedName>
    <definedName name="Excel_BuiltIn_Print_Area_14">#REF!</definedName>
    <definedName name="Excel_BuiltIn_Print_Area_15">#REF!</definedName>
    <definedName name="Excel_BuiltIn_Print_Area_16">#REF!</definedName>
    <definedName name="Excel_BuiltIn_Print_Area_17">#REF!</definedName>
    <definedName name="Excel_BuiltIn_Print_Area_18">#REF!</definedName>
    <definedName name="Excel_BuiltIn_Print_Area_2">#REF!</definedName>
    <definedName name="Excel_BuiltIn_Print_Area_3">#REF!</definedName>
    <definedName name="Excel_BuiltIn_Print_Area_4">#REF!</definedName>
    <definedName name="Excel_BuiltIn_Print_Area_5">#REF!</definedName>
    <definedName name="Excel_BuiltIn_Print_Area_6">#REF!</definedName>
    <definedName name="Excel_BuiltIn_Print_Area_7">#REF!</definedName>
    <definedName name="Excel_BuiltIn_Print_Area_8">#REF!</definedName>
    <definedName name="Excel_BuiltIn_Print_Area_9">#REF!</definedName>
    <definedName name="EXCESS">#N/A</definedName>
    <definedName name="Executive_Summary">#REF!</definedName>
    <definedName name="Executivepb">#REF!</definedName>
    <definedName name="EXFIN">#N/A</definedName>
    <definedName name="exhange">#REF!</definedName>
    <definedName name="exist_bens">#REF!</definedName>
    <definedName name="ExistingContractFinancingCFQ">#REF!</definedName>
    <definedName name="ExistingContractLevCFQ">#REF!</definedName>
    <definedName name="ExistingContractUnlevCFQ">#REF!</definedName>
    <definedName name="EXIT_YEAR">#REF!</definedName>
    <definedName name="exitcost">#REF!</definedName>
    <definedName name="EXITM">#N/A</definedName>
    <definedName name="EXP">#REF!</definedName>
    <definedName name="exp_g">#REF!</definedName>
    <definedName name="ExpbyDate">#REF!</definedName>
    <definedName name="ExpbyDateChart">#REF!</definedName>
    <definedName name="ExpByYear">#REF!</definedName>
    <definedName name="EXPENSE">#REF!</definedName>
    <definedName name="Expense_Reimbursement_Revenue">#REF!</definedName>
    <definedName name="Expensereportsummary">#REF!</definedName>
    <definedName name="expesc">#REF!</definedName>
    <definedName name="expg">#REF!</definedName>
    <definedName name="ExpGro">#REF!</definedName>
    <definedName name="ExpGrowth">#REF!</definedName>
    <definedName name="EXPHEAD">#REF!</definedName>
    <definedName name="ExpLevel">#REF!</definedName>
    <definedName name="Extensive">#REF!</definedName>
    <definedName name="Extensive_PER">#REF!</definedName>
    <definedName name="ExtFurniture">#REF!</definedName>
    <definedName name="Extra_Pay">#REF!</definedName>
    <definedName name="ExtraPayments">#REF!</definedName>
    <definedName name="f" hidden="1">#REF!</definedName>
    <definedName name="FAC">#REF!</definedName>
    <definedName name="facdata">#REF!</definedName>
    <definedName name="FACILITY">#REF!</definedName>
    <definedName name="FACINCOME">#REF!</definedName>
    <definedName name="FACL">#REF!</definedName>
    <definedName name="FACSTATS">#REF!</definedName>
    <definedName name="Fact_Sheet">#REF!</definedName>
    <definedName name="Factpb">#REF!</definedName>
    <definedName name="Factpb2">#REF!</definedName>
    <definedName name="fads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alsename19" hidden="1">{"CF",#N/A,FALSE,"Cash Flow";"RET",#N/A,FALSE,"Returns";"NPV",#N/A,FALSE,"Values";"ASMPT",#N/A,FALSE,"Assumptions"}</definedName>
    <definedName name="falsename20" hidden="1">{"CF",#N/A,FALSE,"Cash Flow";"RET",#N/A,FALSE,"Returns";"NPV",#N/A,FALSE,"Values";"ASMPT",#N/A,FALSE,"Assumptions"}</definedName>
    <definedName name="falsename21" hidden="1">{"CF",#N/A,FALSE,"Cash Flow";"RET",#N/A,FALSE,"Returns";"NPV",#N/A,FALSE,"Values";"ASMPT",#N/A,FALSE,"Assumptions"}</definedName>
    <definedName name="falsename22" hidden="1">{"CF",#N/A,FALSE,"Cash Flow";"RET",#N/A,FALSE,"Returns";"NPV",#N/A,FALSE,"Values";"ASMPT",#N/A,FALSE,"Assumptions"}</definedName>
    <definedName name="fd" hidden="1">#REF!</definedName>
    <definedName name="fdaf" hidden="1">#REF!</definedName>
    <definedName name="fdasfasd" hidden="1">{"bs",#N/A,FALSE,"SCF"}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d" hidden="1">{#N/A,#N/A,FALSE,"Chart 2 by Prop Type"}</definedName>
    <definedName name="fdehb" hidden="1">#REF!</definedName>
    <definedName name="fdf" hidden="1">{"Full Sheet",#N/A,FALSE,"Expense Comparison"}</definedName>
    <definedName name="fdfdfd" hidden="1">{#N/A,#N/A,FALSE,"CAPREIT"}</definedName>
    <definedName name="fdfdfdf" hidden="1">{#N/A,#N/A,FALSE,"CAPREIT"}</definedName>
    <definedName name="fdfghdf" hidden="1">{"inputs raw data",#N/A,TRUE,"INPUT"}</definedName>
    <definedName name="fdg" hidden="1">{"incomemth",#N/A,TRUE,"forecast00";"incomepercentmth",#N/A,TRUE,"forecast00";"balancemth",#N/A,TRUE,"forecast00";"cashmth",#N/A,TRUE,"forecast00";"covenantmth",#N/A,TRUE,"forecast00"}</definedName>
    <definedName name="fdgad" hidden="1">{"inputs raw data",#N/A,TRUE,"INPUT"}</definedName>
    <definedName name="FDN">#N/A</definedName>
    <definedName name="fds" hidden="1">{"Annual Cash Flows",#N/A,FALSE,"Annual Summary";"qtrl1",#N/A,FALSE,"QTLY Summary";"qtrl2",#N/A,FALSE,"QTLY Summary";"qtrl3",#N/A,FALSE,"QTLY Summary";"qtrl4",#N/A,FALSE,"QTLY Summary";"qtrl5",#N/A,FALSE,"QTLY Summary";"qtrl6",#N/A,FALSE,"QTLY Summary"}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g" hidden="1">{"incomemth",#N/A,TRUE,"forecast00";"incomepercentmth",#N/A,TRUE,"forecast00";"balancemth",#N/A,TRUE,"forecast00";"cashmth",#N/A,TRUE,"forecast00";"covenantmth",#N/A,TRUE,"forecast00"}</definedName>
    <definedName name="fdsg1" hidden="1">{"incomemth",#N/A,TRUE,"forecast00";"incomepercentmth",#N/A,TRUE,"forecast00";"balancemth",#N/A,TRUE,"forecast00";"cashmth",#N/A,TRUE,"forecast00";"covenantmth",#N/A,TRUE,"forecast00"}</definedName>
    <definedName name="feb">#REF!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f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ffedraw">#REF!</definedName>
    <definedName name="fff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ffff" hidden="1">{"Data Input",#N/A,TRUE,"Data Input";"15-Yr Cash Flow",#N/A,TRUE,"Cash Flow";"15-Yr Value",#N/A,TRUE,"Value "}</definedName>
    <definedName name="fffff" hidden="1">{0,#N/A,TRUE,0;0,#N/A,TRUE,0;0,#N/A,TRUE,0;0,#N/A,TRUE,0;0,#N/A,TRUE,0}</definedName>
    <definedName name="ffffff" hidden="1">{#N/A,#N/A,FALSE,"Cashflow Analysis";#N/A,#N/A,FALSE,"Sensitivity Analysis";#N/A,#N/A,FALSE,"PV";#N/A,#N/A,FALSE,"Pro Forma"}</definedName>
    <definedName name="ffffff.2" hidden="1">{#N/A,#N/A,FALSE,"Cashflow Analysis";#N/A,#N/A,FALSE,"Sensitivity Analysis";#N/A,#N/A,FALSE,"PV";#N/A,#N/A,FALSE,"Pro Forma"}</definedName>
    <definedName name="FFOMULTIPLE">#REF!</definedName>
    <definedName name="fhcpbeds">#REF!</definedName>
    <definedName name="fhg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j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HorizontalAxis">#REF!</definedName>
    <definedName name="FICA">#REF!</definedName>
    <definedName name="Field_Attribution1">'[21]Comp Sales (&lt;50 units)'!#REF!</definedName>
    <definedName name="Field_Attribution1__8">#REF!</definedName>
    <definedName name="Field_DatePrinted">'[21]Comp Sales (&lt;50 units)'!#REF!</definedName>
    <definedName name="Field_DatePrinted__8">#REF!</definedName>
    <definedName name="Field_DisclaimerLine1">'[21]Comp Sales (&lt;50 units)'!#REF!</definedName>
    <definedName name="Field_DisclaimerLine1__8">#REF!</definedName>
    <definedName name="Field_DisclaimerLine2">'[21]Comp Sales (&lt;50 units)'!#REF!</definedName>
    <definedName name="Field_DisclaimerLine2__8">#REF!</definedName>
    <definedName name="Field_DisclaimerLine3">'[21]Comp Sales (&lt;50 units)'!#REF!</definedName>
    <definedName name="Field_DisclaimerLine3__8">#REF!</definedName>
    <definedName name="Field_OccMarketType">#REF!</definedName>
    <definedName name="Field_RentMarketType">#REF!</definedName>
    <definedName name="Field_RentSelectedGeo">#REF!</definedName>
    <definedName name="Field_RPIMarketType">#REF!</definedName>
    <definedName name="Field_RPISelectedGeo">#REF!</definedName>
    <definedName name="Field_SelectedGeo">#REF!</definedName>
    <definedName name="Field_SheetRateDataDisclaimer">#REF!</definedName>
    <definedName name="Field_SheetRateDataExportedOn">#REF!</definedName>
    <definedName name="Field_SheetRateDataTitle">#REF!</definedName>
    <definedName name="Field_Title">'[21]Comp Sales (&lt;50 units)'!#REF!</definedName>
    <definedName name="Figures_Atlantes2014">'[19]The Atlantes - YTD 2014'!$C:$C</definedName>
    <definedName name="Figures_Eastgate2013">'[19]Eastgate Village - Financials'!$C:$C</definedName>
    <definedName name="Figures_Eastgate2014">'[19]Eastgate Village - Financials'!$D:$D</definedName>
    <definedName name="FileName" localSheetId="3">#REF!</definedName>
    <definedName name="FileName">#REF!</definedName>
    <definedName name="FILES">#REF!</definedName>
    <definedName name="filler" hidden="1">{"Annual Cash Flows",#N/A,FALSE,"Annual Summary"}</definedName>
    <definedName name="filler2" hidden="1">{"Assumptions",#N/A,FALSE,"Assumptions"}</definedName>
    <definedName name="filler3" hidden="1">{"Construction Costs",#N/A,FALSE,"Total Costs"}</definedName>
    <definedName name="final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FinalDividendYieldQ">#REF!</definedName>
    <definedName name="FinalEquityValuationQ">#REF!</definedName>
    <definedName name="FinalSharePriceQ">#REF!</definedName>
    <definedName name="FinAnal3" hidden="1">{"Construction_Short",#N/A,FALSE,"Construction"}</definedName>
    <definedName name="FINANCE_SUMMARY">#REF!</definedName>
    <definedName name="Financialpb">#REF!</definedName>
    <definedName name="Financialpb2">#REF!</definedName>
    <definedName name="FINANCIALS">#REF!</definedName>
    <definedName name="FinancingStepsCFQ">#REF!</definedName>
    <definedName name="FinCube">[4]Setup!$C$3</definedName>
    <definedName name="FinDesc">[4]Setup!$C$24</definedName>
    <definedName name="FinDIM">[4]Setup!$C$23</definedName>
    <definedName name="fine" hidden="1">{"Binder",#N/A,FALSE,"VARIANCES";"Binder",#N/A,FALSE,"DEPR";"Binder",#N/A,FALSE,"BAD DEBTS";"Binder",#N/A,FALSE,"ARrec";"Binder",#N/A,FALSE,"RECOVER";"Binder",#N/A,FALSE,"CAM DEPR";"Binder",#N/A,FALSE,"%RENT";"Binder",#N/A,FALSE,"NEWFASB";"Binder",#N/A,FALSE,"UNOREC CALC";"Binder",#N/A,FALSE,"MIE CALC";"Binder",#N/A,FALSE,"AMORT";"Binder",#N/A,FALSE,"6%LSE TEST";"Binder",#N/A,FALSE,"TI DETAIL";"Binder",#N/A,FALSE,"OTHER ASSETS";"Binder",#N/A,FALSE,"INTERCO";"Binder",#N/A,FALSE,"MGMT FEE";"Binder",#N/A,FALSE,"CIP INTEREST";"Binder",#N/A,FALSE,"CIP";"Binder",#N/A,FALSE,"RE TAXES";"Binder",#N/A,FALSE,"PAYROLL";"Binder",#N/A,FALSE,"OTHER LIAB";"Binder",#N/A,FALSE,"EQUITY"}</definedName>
    <definedName name="FinFee">#REF!</definedName>
    <definedName name="FinVersion">[4]Setup!$C$7</definedName>
    <definedName name="FinYear">[4]Setup!$C$4</definedName>
    <definedName name="First_Column">#REF!</definedName>
    <definedName name="First_payment_due">#REF!</definedName>
    <definedName name="First_payment_no">#REF!</definedName>
    <definedName name="FirstPayDay1">[2]Assumptions!$C$23</definedName>
    <definedName name="FirstPayDay2">[2]Assumptions!$D$23</definedName>
    <definedName name="FirstPayDay3">[2]Assumptions!$E$23</definedName>
    <definedName name="FirstPayDay4">[2]Assumptions!$F$23</definedName>
    <definedName name="FISCAL">#REF!</definedName>
    <definedName name="FitchStressConstant">#REF!</definedName>
    <definedName name="FitchStressDSCR">#REF!</definedName>
    <definedName name="Fixed_term1">'[2]Loan Inputs'!$C$17</definedName>
    <definedName name="Fixed_term2">'[2]Loan Inputs'!$D$17</definedName>
    <definedName name="Fixed_term3">'[2]Loan Inputs'!$E$17</definedName>
    <definedName name="Fixed_term4">'[2]Loan Inputs'!$F$17</definedName>
    <definedName name="FixedAssets">#REF!</definedName>
    <definedName name="FixedCosts">#REF!</definedName>
    <definedName name="fjdjk" hidden="1">{#N/A,#N/A,FALSE,"Calculator"}</definedName>
    <definedName name="fjdjk1" hidden="1">{#N/A,#N/A,FALSE,"Calculator"}</definedName>
    <definedName name="fjdjk1a" hidden="1">{#N/A,#N/A,FALSE,"Calculator"}</definedName>
    <definedName name="fjdjka" hidden="1">{#N/A,#N/A,FALSE,"Calculator"}</definedName>
    <definedName name="fjdjkl" hidden="1">{#N/A,#N/A,FALSE,"Calculator"}</definedName>
    <definedName name="fjdjkla" hidden="1">{#N/A,#N/A,FALSE,"Calculator"}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ksajf" hidden="1">{#N/A,#N/A,FALSE,"SCHEDULE A";"MINIMUM RENT",#N/A,FALSE,"SCHEDULES B &amp; C";"PERCENTAGE RENT",#N/A,FALSE,"SCHEDULES B &amp; C"}</definedName>
    <definedName name="fldfjlsd" hidden="1">#REF!</definedName>
    <definedName name="Floor1">'[2]Loan Inputs'!$C$22</definedName>
    <definedName name="Floor2">'[2]Loan Inputs'!$D$22</definedName>
    <definedName name="Floor3">'[2]Loan Inputs'!$E$22</definedName>
    <definedName name="Floor4">'[2]Loan Inputs'!$F$22</definedName>
    <definedName name="Floor5">'[2]Loan Inputs'!$C$48</definedName>
    <definedName name="Floor6">'[2]Loan Inputs'!$D$48</definedName>
    <definedName name="Floorplan">#REF!</definedName>
    <definedName name="FloorRate">#REF!</definedName>
    <definedName name="FloorRateFlag">#REF!</definedName>
    <definedName name="Floors">#REF!</definedName>
    <definedName name="Flow2001Actual">#REF!</definedName>
    <definedName name="FLSY">#N/A</definedName>
    <definedName name="fm" hidden="1">{"summary1",#N/A,TRUE,"Comps";"summary2",#N/A,TRUE,"Comps";"summary3",#N/A,TRUE,"Comps"}</definedName>
    <definedName name="FModelCompany">#REF!</definedName>
    <definedName name="FMR">#N/A</definedName>
    <definedName name="fmult">#REF!</definedName>
    <definedName name="FNMASpread">#REF!</definedName>
    <definedName name="FolderName">#REF!</definedName>
    <definedName name="FolderPath">#REF!</definedName>
    <definedName name="Food_Prep">#REF!</definedName>
    <definedName name="FoodAid_Start">#REF!</definedName>
    <definedName name="FoodAids">#REF!</definedName>
    <definedName name="Footer">#REF!</definedName>
    <definedName name="Forecast_column">#REF!</definedName>
    <definedName name="ForecastYearsW">#REF!</definedName>
    <definedName name="FORM">#REF!</definedName>
    <definedName name="FOtherAxes">#REF!</definedName>
    <definedName name="FOUND">#REF!</definedName>
    <definedName name="FOX_AGING">#REF!</definedName>
    <definedName name="FOX_AR">#REF!</definedName>
    <definedName name="FReportBody">#REF!</definedName>
    <definedName name="FReportTitle">#REF!</definedName>
    <definedName name="frtyu" hidden="1">{#N/A,#N/A,FALSE,"Chart 2 by Prop Type"}</definedName>
    <definedName name="FSflag">#REF!</definedName>
    <definedName name="FTAX">#REF!</definedName>
    <definedName name="fuck" hidden="1">{"Financials",#N/A,FALSE,"Financials";"AVP",#N/A,FALSE,"AVP";"DCF",#N/A,FALSE,"DCF";"CSC",#N/A,FALSE,"CSC";"Deal_Comp",#N/A,FALSE,"DealComp"}</definedName>
    <definedName name="fuckface" hidden="1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Full_Print">#REF!</definedName>
    <definedName name="Full2007_usd10M_ClosedContractExport">#REF!</definedName>
    <definedName name="FullyLoadedEqty">#REF!</definedName>
    <definedName name="fulmer" hidden="1">{#N/A,#N/A,FALSE,"1Executive Summary";#N/A,#N/A,FALSE,"2Assumptions (Input)";#N/A,#N/A,FALSE,"3Cash Flow Analysis";#N/A,#N/A,FALSE,"4Year One Financial Summary";#N/A,#N/A,FALSE,"5Value Matrix";#N/A,#N/A,FALSE,"Greenline Form Page 1";#N/A,#N/A,FALSE,"Greenline Form Page 2"}</definedName>
    <definedName name="Funding_Type1">'[2]Loan Inputs'!$C$75</definedName>
    <definedName name="Funding_Type2">'[2]Loan Inputs'!$D$75</definedName>
    <definedName name="Funding_Type3">'[2]Loan Inputs'!$E$75</definedName>
    <definedName name="Funding_Type4">'[2]Loan Inputs'!$F$75</definedName>
    <definedName name="FundingDate1">'[2]Loan Inputs'!$C$9</definedName>
    <definedName name="FundingDate2">'[2]Loan Inputs'!$D$9</definedName>
    <definedName name="FundingDate3">'[2]Loan Inputs'!$E$9</definedName>
    <definedName name="FundingDate4">'[2]Loan Inputs'!$F$9</definedName>
    <definedName name="FundingDate5">'[2]Loan Inputs'!$C$38</definedName>
    <definedName name="FundingDate6">'[2]Loan Inputs'!$D$38</definedName>
    <definedName name="FUTA">#REF!</definedName>
    <definedName name="FVerticalAxis">#REF!</definedName>
    <definedName name="Fx_Start">#REF!</definedName>
    <definedName name="FX_USD_Euro">#REF!</definedName>
    <definedName name="FX_USD_FF">#REF!</definedName>
    <definedName name="FxTradeEnd">#REF!</definedName>
    <definedName name="FxTradeStart">#REF!</definedName>
    <definedName name="FY">#REF!</definedName>
    <definedName name="FYEcrit">#REF!</definedName>
    <definedName name="FYEflag">#REF!</definedName>
    <definedName name="FYElabel">#REF!</definedName>
    <definedName name="FYEmonth">#REF!</definedName>
    <definedName name="FYEtable">#REF!</definedName>
    <definedName name="FYEtag">#REF!</definedName>
    <definedName name="FYMO">#REF!</definedName>
    <definedName name="FYtable">#REF!</definedName>
    <definedName name="FYtble2">#REF!</definedName>
    <definedName name="G">#N/A</definedName>
    <definedName name="G_KAMLUH">#REF!</definedName>
    <definedName name="G_MISSIO">#REF!</definedName>
    <definedName name="G_POCASI">#REF!</definedName>
    <definedName name="ga">#REF!</definedName>
    <definedName name="GAV">#REF!</definedName>
    <definedName name="GDays">#REF!</definedName>
    <definedName name="gegeg" hidden="1">{#N/A,#N/A,FALSE,"Cashflow Analysis";#N/A,#N/A,FALSE,"Sensitivity Analysis";#N/A,#N/A,FALSE,"PV";#N/A,#N/A,FALSE,"Pro Forma"}</definedName>
    <definedName name="gegeg.2" hidden="1">{#N/A,#N/A,FALSE,"Cashflow Analysis";#N/A,#N/A,FALSE,"Sensitivity Analysis";#N/A,#N/A,FALSE,"PV";#N/A,#N/A,FALSE,"Pro Forma"}</definedName>
    <definedName name="Gen2_01" hidden="1">#REF!</definedName>
    <definedName name="Gen2_02" hidden="1">#REF!</definedName>
    <definedName name="Gen2_Acct" hidden="1">#REF!</definedName>
    <definedName name="GENERAL_BAD_DEBT_PERCENT">[11]LOOKUPS!$A$6</definedName>
    <definedName name="gf" hidden="1">Main.SAPF4Help()</definedName>
    <definedName name="gfd" hidden="1">{#N/A,#N/A,FALSE,"Cashflow Analysis";#N/A,#N/A,FALSE,"Sensitivity Analysis";#N/A,#N/A,FALSE,"PV";#N/A,#N/A,FALSE,"Pro Forma"}</definedName>
    <definedName name="gfhs" hidden="1">{"summary1",#N/A,TRUE,"Comps";"summary2",#N/A,TRUE,"Comps";"summary3",#N/A,TRUE,"Comps"}</definedName>
    <definedName name="gg">'[3]Dbase for Annex'!#REF!</definedName>
    <definedName name="gg.2" hidden="1">{#N/A,#N/A,FALSE,"Cashflow Analysis";#N/A,#N/A,FALSE,"Sensitivity Analysis";#N/A,#N/A,FALSE,"PV";#N/A,#N/A,FALSE,"Pro Forma"}</definedName>
    <definedName name="ggg" hidden="1">{"One",#N/A,FALSE,"Product Assumptions";"Two",#N/A,FALSE,"Product Assumptions";"Three",#N/A,FALSE,"Product Assumptions";"Four",#N/A,FALSE,"Product Assumptions";"Five",#N/A,FALSE,"Product Assumptions";"Six",#N/A,FALSE,"Product Assumptions"}</definedName>
    <definedName name="gggg" hidden="1">{"ODB",#N/A,FALSE,"Hold Scenario"}</definedName>
    <definedName name="gggg2" hidden="1">{"View1",#N/A,FALSE,"Sheet1";"View2",#N/A,FALSE,"Sheet1"}</definedName>
    <definedName name="ggggg" hidden="1">{"budget992000_customers",#N/A,FALSE,"Celtel alternative 6"}</definedName>
    <definedName name="ggggggg" hidden="1">{"budget992000 profit and loss",#N/A,FALSE,"Celtel alternative 6"}</definedName>
    <definedName name="gh_age">#REF!</definedName>
    <definedName name="gh_ar">#REF!</definedName>
    <definedName name="ghi" hidden="1">{#N/A,#N/A,FALSE,"II-2 POP.HH";#N/A,#N/A,FALSE,"II-3 AGE.DIST";#N/A,#N/A,FALSE,"II-4 HH.DIST";#N/A,#N/A,FALSE,"II-5 EMP.INDUS"}</definedName>
    <definedName name="GI_AGING">#REF!</definedName>
    <definedName name="GI_AR">#REF!</definedName>
    <definedName name="GInput">#REF!</definedName>
    <definedName name="gkf" hidden="1">{"Proforma",#N/A,FALSE,"Sheet1"}</definedName>
    <definedName name="GKU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L">#N/A</definedName>
    <definedName name="gl_age">#REF!</definedName>
    <definedName name="gl_ar">#REF!</definedName>
    <definedName name="GL_Commence">#REF!</definedName>
    <definedName name="GL_Expire">#REF!</definedName>
    <definedName name="GL_Term">#REF!</definedName>
    <definedName name="GLflag">#REF!</definedName>
    <definedName name="GMonth">#REF!</definedName>
    <definedName name="GODD_AGING">#REF!</definedName>
    <definedName name="GODD_AR">#REF!</definedName>
    <definedName name="GODD9_AGE">#REF!</definedName>
    <definedName name="GODDLYVSTY">#REF!</definedName>
    <definedName name="GOLDMAN_MODEL">#REF!</definedName>
    <definedName name="goodwill_intang_deductible">#REF!</definedName>
    <definedName name="GOVTPUR">#N/A</definedName>
    <definedName name="GP_Promote">#REF!</definedName>
    <definedName name="graph123" hidden="1">#REF!</definedName>
    <definedName name="Graph1234" hidden="1">#REF!</definedName>
    <definedName name="Graph12345" hidden="1">#REF!</definedName>
    <definedName name="Graph123456" hidden="1">#REF!</definedName>
    <definedName name="Graph1234567" hidden="1">#REF!</definedName>
    <definedName name="GrossedUpSwapCosts">#REF!</definedName>
    <definedName name="GrossInitialProceedsMacro">#REF!</definedName>
    <definedName name="GrossInitialSecProceedsIn">#REF!</definedName>
    <definedName name="GrossInvestmentPAW">#REF!</definedName>
    <definedName name="GrossInvestmentPerPeriodQ">#REF!</definedName>
    <definedName name="GrossInvestmentPerQtrW">#REF!</definedName>
    <definedName name="GrossInvestmentToDateIn">#REF!</definedName>
    <definedName name="GrossInvestmentToDateW">#REF!</definedName>
    <definedName name="GrossInvestmentValueBfQ">#REF!</definedName>
    <definedName name="GrossInvestmentValueCfQ">#REF!</definedName>
    <definedName name="GrossIPOProceedsIn">#REF!</definedName>
    <definedName name="GrossIPOProceedsQ">#REF!</definedName>
    <definedName name="GrossNewInvDownload">#REF!</definedName>
    <definedName name="GrossSecondaryProceedsQ">#REF!</definedName>
    <definedName name="GrossSubProceedsMacro">#REF!</definedName>
    <definedName name="GrossSubsequentSecProceedsIn">#REF!</definedName>
    <definedName name="GrossSubsequentSecProceedsW">#REF!</definedName>
    <definedName name="GROT_AGING">#REF!</definedName>
    <definedName name="GROT_AR">#REF!</definedName>
    <definedName name="Ground_Lease">#REF!</definedName>
    <definedName name="Ground_Lessor">#REF!</definedName>
    <definedName name="GROUP">#REF!</definedName>
    <definedName name="Group1">#REF!</definedName>
    <definedName name="Group2">#REF!</definedName>
    <definedName name="GrowthStartIn">#REF!</definedName>
    <definedName name="GrowthStartPeriodW">#REF!</definedName>
    <definedName name="GrowthStartQ">#REF!</definedName>
    <definedName name="GrowthStartW">#REF!</definedName>
    <definedName name="GSAOTHER">#REF!</definedName>
    <definedName name="GUARANTY">#REF!</definedName>
    <definedName name="GVW_AGING">#REF!</definedName>
    <definedName name="GVW_AR">#REF!</definedName>
    <definedName name="gw" hidden="1">{"sheet a",#N/A,FALSE,"A";"2 9 casflow",#N/A,FALSE,"B"}</definedName>
    <definedName name="gwamort">#REF!</definedName>
    <definedName name="gwdeduct">#REF!</definedName>
    <definedName name="h" hidden="1">{#N/A,#N/A,FALSE,"PropertyInfo"}</definedName>
    <definedName name="H_CYA">#REF!</definedName>
    <definedName name="H_CYB">#REF!</definedName>
    <definedName name="H_LYA">#REF!</definedName>
    <definedName name="hadfhg" hidden="1">{"Construction Costs",#N/A,FALSE,"Total Costs"}</definedName>
    <definedName name="Hardcode_Criteria">#REF!</definedName>
    <definedName name="Hardcode_Labels">#REF!</definedName>
    <definedName name="Hardcode_Layout">#REF!</definedName>
    <definedName name="Hardcode_Period">#REF!</definedName>
    <definedName name="Hardcode_Variables">#REF!</definedName>
    <definedName name="HC_CYA">#REF!</definedName>
    <definedName name="HC_CYB">#REF!</definedName>
    <definedName name="HC_LYA">#REF!</definedName>
    <definedName name="HCP">#REF!</definedName>
    <definedName name="HCPLoc">#REF!</definedName>
    <definedName name="HCPnum">#REF!</definedName>
    <definedName name="HD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HDays">#REF!</definedName>
    <definedName name="HEADER">#REF!</definedName>
    <definedName name="Header_Row">ROW(#REF!)</definedName>
    <definedName name="Header_Row_Back">ROW(#REF!)</definedName>
    <definedName name="HEADER1">#REF!</definedName>
    <definedName name="HEADING">#N/A</definedName>
    <definedName name="Health_Care">#REF!</definedName>
    <definedName name="HELLER">#REF!</definedName>
    <definedName name="Hello" localSheetId="3" hidden="1">{"rtn",#N/A,FALSE,"RTN";"tables",#N/A,FALSE,"RTN";"cf",#N/A,FALSE,"CF";"stats",#N/A,FALSE,"Stats";"prop",#N/A,FALSE,"Prop"}</definedName>
    <definedName name="Hello" hidden="1">{"rtn",#N/A,FALSE,"RTN";"tables",#N/A,FALSE,"RTN";"cf",#N/A,FALSE,"CF";"stats",#N/A,FALSE,"Stats";"prop",#N/A,FALSE,"Prop"}</definedName>
    <definedName name="help" hidden="1">{#N/A,#N/A,FALSE,"ZLDebtMaturity";#N/A,#N/A,FALSE,"FCDebtMaturity";#N/A,#N/A,FALSE,"ZM3DebtMaturity";#N/A,#N/A,FALSE,"ZM2DebtMaturity";#N/A,#N/A,FALSE,"zm1DebtMaturity";#N/A,#N/A,FALSE,"ConsZM123DebtMaturity"}</definedName>
    <definedName name="help1" hidden="1">{#N/A,#N/A,FALSE,"ZLDebtMaturity";#N/A,#N/A,FALSE,"FCDebtMaturity";#N/A,#N/A,FALSE,"ZM3DebtMaturity";#N/A,#N/A,FALSE,"ZM2DebtMaturity";#N/A,#N/A,FALSE,"zm1DebtMaturity";#N/A,#N/A,FALSE,"ConsZM123DebtMaturity"}</definedName>
    <definedName name="here">#REF!</definedName>
    <definedName name="HERITAGE_AGING">#REF!</definedName>
    <definedName name="HERITAGE_AR">#REF!</definedName>
    <definedName name="heryyw" localSheetId="3" hidden="1">{"Outflow 1",#N/A,FALSE,"Outflows-Inflows";"Outflow 2",#N/A,FALSE,"Outflows-Inflows";"Inflow 1",#N/A,FALSE,"Outflows-Inflows";"Inflow 2",#N/A,FALSE,"Outflows-Inflows"}</definedName>
    <definedName name="heryyw" hidden="1">{"Outflow 1",#N/A,FALSE,"Outflows-Inflows";"Outflow 2",#N/A,FALSE,"Outflows-Inflows";"Inflow 1",#N/A,FALSE,"Outflows-Inflows";"Inflow 2",#N/A,FALSE,"Outflows-Inflows"}</definedName>
    <definedName name="hgdf" hidden="1">{#N/A,#N/A,FALSE,"II-2 POP.HH";#N/A,#N/A,FALSE,"II-3 AGE.DIST";#N/A,#N/A,FALSE,"II-4 HH.DIST";#N/A,#N/A,FALSE,"II-5 EMP.INDUS"}</definedName>
    <definedName name="hgr" hidden="1">{"One",#N/A,FALSE,"Product Assumptions";"Two",#N/A,FALSE,"Product Assumptions";"Three",#N/A,FALSE,"Product Assumptions";"Four",#N/A,FALSE,"Product Assumptions";"Five",#N/A,FALSE,"Product Assumptions";"Six",#N/A,FALSE,"Product Assumptions"}</definedName>
    <definedName name="hgsre" hidden="1">#REF!</definedName>
    <definedName name="hh" hidden="1">{#N/A,#N/A,FALSE,"Summary"}</definedName>
    <definedName name="HH_CYA">#REF!</definedName>
    <definedName name="HH_CYB">#REF!</definedName>
    <definedName name="HH_LYA">#REF!</definedName>
    <definedName name="hhh" localSheetId="3" hidden="1">{"Outflow 1",#N/A,FALSE,"Outflows-Inflows";"Outflow 2",#N/A,FALSE,"Outflows-Inflows";"Inflow 1",#N/A,FALSE,"Outflows-Inflows";"Inflow 2",#N/A,FALSE,"Outflows-Inflows"}</definedName>
    <definedName name="hhh" hidden="1">{"Outflow 1",#N/A,FALSE,"Outflows-Inflows";"Outflow 2",#N/A,FALSE,"Outflows-Inflows";"Inflow 1",#N/A,FALSE,"Outflows-Inflows";"Inflow 2",#N/A,FALSE,"Outflows-Inflows"}</definedName>
    <definedName name="hhhh" hidden="1">{#N/A,#N/A,FALSE,"OpEx (PP)";#N/A,#N/A,FALSE,"Lease Comps (O)-BT";#N/A,#N/A,FALSE,"OpEx (CC)";#N/A,#N/A,FALSE,"Value (PP-Base)";#N/A,#N/A,FALSE,"Value (CC-Base)";#N/A,#N/A,FALSE,"Sales Comps (R)";#N/A,#N/A,FALSE,"Sales Comps (O)"}</definedName>
    <definedName name="HI_AMSOUTH_LAWTON_2649">#REF!</definedName>
    <definedName name="HI_AMSOUTH_OKLAHOMA_0854">#REF!</definedName>
    <definedName name="HI_CNLR_LAWTON">#REF!</definedName>
    <definedName name="HI_CNLR_OK_">#REF!</definedName>
    <definedName name="HI_COLONIAL_BANK_LAWTON">#REF!</definedName>
    <definedName name="HI_COLONIAL_BANK_OK">#REF!</definedName>
    <definedName name="HI_GRP">#REF!</definedName>
    <definedName name="HICOST_">#N/A</definedName>
    <definedName name="hij" hidden="1">{"Construction_Short",#N/A,FALSE,"Construction"}</definedName>
    <definedName name="HInput">#REF!</definedName>
    <definedName name="HINS">#REF!</definedName>
    <definedName name="Historical_CF_Presentation" hidden="1">#REF!</definedName>
    <definedName name="HistoricalsMonth">#REF!</definedName>
    <definedName name="HistoricalsToggle">#REF!</definedName>
    <definedName name="HistoricalsWorkingCapital">#REF!</definedName>
    <definedName name="hj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MLkUp" hidden="1">#REF!</definedName>
    <definedName name="HMSeek" hidden="1">#REF!</definedName>
    <definedName name="hn._I006" hidden="1">#REF!</definedName>
    <definedName name="hn._I018" hidden="1">#REF!</definedName>
    <definedName name="hn._I024" hidden="1">#REF!</definedName>
    <definedName name="hn._I028" hidden="1">#REF!</definedName>
    <definedName name="hn._I029" hidden="1">#REF!</definedName>
    <definedName name="hn._I030" hidden="1">#REF!</definedName>
    <definedName name="hn._I031" hidden="1">#REF!</definedName>
    <definedName name="hn._I059" hidden="1">#REF!</definedName>
    <definedName name="hn._I071" hidden="1">#REF!</definedName>
    <definedName name="hn._I075" hidden="1">#REF!</definedName>
    <definedName name="hn._I083" hidden="1">#REF!</definedName>
    <definedName name="hn._I085" hidden="1">#REF!</definedName>
    <definedName name="hn._P001" hidden="1">#REF!</definedName>
    <definedName name="hn._P004" hidden="1">#REF!</definedName>
    <definedName name="hn._P014" hidden="1">#REF!</definedName>
    <definedName name="hn._P016" hidden="1">#REF!</definedName>
    <definedName name="hn._P021" hidden="1">#REF!</definedName>
    <definedName name="hn._P024" hidden="1">#REF!</definedName>
    <definedName name="hn.Add015" hidden="1">#REF!</definedName>
    <definedName name="hn.Delete015" hidden="1">#REF!,#REF!,#REF!,#REF!,#REF!</definedName>
    <definedName name="hn.ExtDb" hidden="1">FALSE</definedName>
    <definedName name="hn.ModelType" hidden="1">"DEAL"</definedName>
    <definedName name="hn.ModelVersion" hidden="1">1</definedName>
    <definedName name="hn.NoUpload" hidden="1">0</definedName>
    <definedName name="hn.PrivateLTMYear" hidden="1">#REF!</definedName>
    <definedName name="HOA_Subsidy">#REF!</definedName>
    <definedName name="hod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lidays">'[2]Int Rates'!$BE$7:$BE$18</definedName>
    <definedName name="Home_Health">#REF!</definedName>
    <definedName name="Home_Open_Date">'[14]Gainesville Detail'!#REF!</definedName>
    <definedName name="Hook_Check">#REF!</definedName>
    <definedName name="HospDietary_data">#REF!</definedName>
    <definedName name="HospHouse_data">#REF!</definedName>
    <definedName name="HospLaundry_data">#REF!</definedName>
    <definedName name="Hosprow_Dietary">#REF!</definedName>
    <definedName name="Hosprow_DietaryPPD">#REF!</definedName>
    <definedName name="Hosprow_House">#REF!</definedName>
    <definedName name="Hosprow_HousePPD">#REF!</definedName>
    <definedName name="Hosprow_Laundry">#REF!</definedName>
    <definedName name="Hosprow_LaundryPPD">#REF!</definedName>
    <definedName name="Hosprow_TotalDays">#REF!</definedName>
    <definedName name="Hotel_Operating_Projection_Summary">#REF!</definedName>
    <definedName name="HOURS">#REF!</definedName>
    <definedName name="hours1">#REF!</definedName>
    <definedName name="Hours5by16">#REF!</definedName>
    <definedName name="HoursHoliday">#REF!</definedName>
    <definedName name="HoursNoHoliday">#REF!</definedName>
    <definedName name="House_Profit_by_Dept">#REF!</definedName>
    <definedName name="House_Start">#REF!</definedName>
    <definedName name="Housekeeper">#REF!</definedName>
    <definedName name="Housekeeping">#REF!</definedName>
    <definedName name="Housemaker">#REF!</definedName>
    <definedName name="houy" hidden="1">{#N/A,#N/A,FALSE,"AD_Purchase";#N/A,#N/A,FALSE,"Credit";#N/A,#N/A,FALSE,"PF Acquisition";#N/A,#N/A,FALSE,"PF Offering"}</definedName>
    <definedName name="HQ">#REF!</definedName>
    <definedName name="HQandFmCostsDataLabels">#REF!</definedName>
    <definedName name="HR_CYA">#REF!</definedName>
    <definedName name="HR_CYB">#REF!</definedName>
    <definedName name="HR_LYA">#REF!</definedName>
    <definedName name="html" hidden="1">{"'Assump'!$F$6:$J$6"}</definedName>
    <definedName name="HTML_CodePage">1252</definedName>
    <definedName name="HTML_Control" hidden="1">{"'Cash Requirements 5F '!$A$1:$AC$48"}</definedName>
    <definedName name="HTML_Description" hidden="1">""</definedName>
    <definedName name="HTML_Email" hidden="1">""</definedName>
    <definedName name="HTML_Header">"Cash Requirements 5F"</definedName>
    <definedName name="HTML_LastUpdate">"7/10/00"</definedName>
    <definedName name="HTML_LineAfter" hidden="1">FALSE</definedName>
    <definedName name="HTML_LineBefore" hidden="1">FALSE</definedName>
    <definedName name="HTML_Name">"ERICK"</definedName>
    <definedName name="HTML_OBDlg2">TRUE</definedName>
    <definedName name="HTML_OBDlg4">TRUE</definedName>
    <definedName name="HTML_OS">0</definedName>
    <definedName name="HTML_PathFile">"C:\xldata\july2000cash.htm"</definedName>
    <definedName name="HTML_PathFileMac" hidden="1">"File Server:Drop Boxes:SN:MyHTML.html"</definedName>
    <definedName name="HTML_Title">"Discover July 2000 Cashflow"</definedName>
    <definedName name="HTML1_10" hidden="1">""</definedName>
    <definedName name="HTML1_11" hidden="1">1</definedName>
    <definedName name="HTML1_12" hidden="1">"C:\INTRANET\GERMANY.htm"</definedName>
    <definedName name="HTML1_2" hidden="1">1</definedName>
    <definedName name="HTML1_3" hidden="1">"PP_EUR"</definedName>
    <definedName name="HTML1_4" hidden="1">"Germany"</definedName>
    <definedName name="HTML1_5" hidden="1">""</definedName>
    <definedName name="HTML1_6" hidden="1">-4146</definedName>
    <definedName name="HTML1_7" hidden="1">-4146</definedName>
    <definedName name="HTML1_8" hidden="1">"8/31/96"</definedName>
    <definedName name="HTML1_9" hidden="1">""</definedName>
    <definedName name="HTML2_10" hidden="1">""</definedName>
    <definedName name="HTML2_11" hidden="1">-4146</definedName>
    <definedName name="HTML2_12" hidden="1">"C:\My Documents\Intranet\profit plan\HTML\GERMANY.htm"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1</definedName>
    <definedName name="HTML2_7" hidden="1">1</definedName>
    <definedName name="HTML2_8" hidden="1">""</definedName>
    <definedName name="HTML2_9" hidden="1">""</definedName>
    <definedName name="HTMLCount" hidden="1">2</definedName>
    <definedName name="htmlnew" hidden="1">{"'Assump'!$F$6:$J$6"}</definedName>
    <definedName name="HTSY">#N/A</definedName>
    <definedName name="HUD">#REF!</definedName>
    <definedName name="HUDMTGMAX">#REF!</definedName>
    <definedName name="huh" hidden="1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hum" hidden="1">{"RATES",#N/A,FALSE,"RECOVERY RATES";"CONTRIBUTIONS",#N/A,FALSE,"RECOVERY RATES";"GLA CATEGORY SUMMARY",#N/A,FALSE,"RECOVERY RATES"}</definedName>
    <definedName name="Human_Resources">#REF!</definedName>
    <definedName name="HVar">[22]Selections!$H$32:$H$49</definedName>
    <definedName name="hy" hidden="1">{"Binder",#N/A,FALSE,"VARIANCES";"Binder",#N/A,FALSE,"DEPR";"Binder",#N/A,FALSE,"BAD DEBTS";"Binder",#N/A,FALSE,"ARrec";"Binder",#N/A,FALSE,"RECOVER";"Binder",#N/A,FALSE,"CAM DEPR";"Binder",#N/A,FALSE,"%RENT";"Binder",#N/A,FALSE,"NEWFASB";"Binder",#N/A,FALSE,"UNOREC CALC";"Binder",#N/A,FALSE,"MIE CALC";"Binder",#N/A,FALSE,"AMORT";"Binder",#N/A,FALSE,"6%LSE TEST";"Binder",#N/A,FALSE,"TI DETAIL";"Binder",#N/A,FALSE,"OTHER ASSETS";"Binder",#N/A,FALSE,"INTERCO";"Binder",#N/A,FALSE,"MGMT FEE";"Binder",#N/A,FALSE,"CIP INTEREST";"Binder",#N/A,FALSE,"CIP";"Binder",#N/A,FALSE,"RE TAXES";"Binder",#N/A,FALSE,"PAYROLL";"Binder",#N/A,FALSE,"OTHER LIAB";"Binder",#N/A,FALSE,"EQUITY"}</definedName>
    <definedName name="I">#N/A</definedName>
    <definedName name="I_Balance_Preferred">#REF!</definedName>
    <definedName name="I_Ex_Factor">#REF!</definedName>
    <definedName name="I_Fee_Recipient">#REF!</definedName>
    <definedName name="I_Fee_Recipient_toGE">#REF!</definedName>
    <definedName name="I_GE_Ownership">#REF!</definedName>
    <definedName name="I_GE_Pref_Ownership">#REF!</definedName>
    <definedName name="I_Leverage">#REF!</definedName>
    <definedName name="I_Project_Name">#REF!</definedName>
    <definedName name="I_Scenario_Name">#REF!</definedName>
    <definedName name="I_Tax_Rate">#REF!</definedName>
    <definedName name="ID" localSheetId="3">#REF!</definedName>
    <definedName name="ID">#REF!</definedName>
    <definedName name="IDays" localSheetId="3">#REF!</definedName>
    <definedName name="IDays">#REF!</definedName>
    <definedName name="IDI_COLONIAL">#REF!</definedName>
    <definedName name="IDI_GRP">#REF!</definedName>
    <definedName name="IF_CYA">#REF!</definedName>
    <definedName name="IF_CYB">#REF!</definedName>
    <definedName name="IF_LYA">#REF!</definedName>
    <definedName name="IHMConsultant" hidden="1">#REF!</definedName>
    <definedName name="IHMFirstProjected" hidden="1">#REF!</definedName>
    <definedName name="IHMLastHistoric" hidden="1">#REF!</definedName>
    <definedName name="IHMLocation" hidden="1">#REF!</definedName>
    <definedName name="IHMModelVersion" hidden="1">#REF!</definedName>
    <definedName name="IHMNumRooms" hidden="1">#REF!</definedName>
    <definedName name="IHMPrintCF1" hidden="1">#REF!</definedName>
    <definedName name="IHMPrintMR1" hidden="1">#REF!</definedName>
    <definedName name="IHMPrintMR2" hidden="1">#REF!</definedName>
    <definedName name="IHMPrintPO1" hidden="1">#REF!</definedName>
    <definedName name="IHMPrintPO2" hidden="1">#REF!</definedName>
    <definedName name="IHMPrintPO3" hidden="1">#REF!</definedName>
    <definedName name="IHMPrintPR1" hidden="1">#REF!</definedName>
    <definedName name="IHMPrintVAL1" hidden="1">#REF!</definedName>
    <definedName name="IHMPrintVAL2" hidden="1">#REF!</definedName>
    <definedName name="IHMProjectCity" hidden="1">#REF!</definedName>
    <definedName name="IHMProjectName" hidden="1">#REF!</definedName>
    <definedName name="IHMProjectState" hidden="1">#REF!</definedName>
    <definedName name="IHMPropertyLocation" hidden="1">#REF!</definedName>
    <definedName name="IHMReviewer" hidden="1">#REF!</definedName>
    <definedName name="IHSInput" localSheetId="3">#REF!</definedName>
    <definedName name="IHSInput">#REF!</definedName>
    <definedName name="iiii" hidden="1">{#N/A,#N/A,FALSE,"1_Executive Summary";#N/A,#N/A,FALSE,"2_Assumptions";#N/A,#N/A,FALSE,"3_Footnotes";#N/A,#N/A,FALSE,"4_Cash Flow";#N/A,#N/A,FALSE,"6_Residual - Marketing";#N/A,#N/A,FALSE,"7_Residual Matrix";#N/A,#N/A,FALSE,"8_Pricing Matrix";#N/A,#N/A,FALSE,"9_Value Matrix";#N/A,#N/A,FALSE,"10_Vacancy Detail";#N/A,#N/A,FALSE,"11_Basic Expiration"}</definedName>
    <definedName name="IIMIRR">#REF!</definedName>
    <definedName name="ik" hidden="1">{#N/A,#N/A,FALSE,"Chart 2 by Prop Type"}</definedName>
    <definedName name="IL_CYA">#REF!</definedName>
    <definedName name="IL_CYB">#REF!</definedName>
    <definedName name="IL_LYA">#REF!</definedName>
    <definedName name="ilavgrent">#REF!</definedName>
    <definedName name="ilmktrent">#REF!</definedName>
    <definedName name="ILR">#N/A</definedName>
    <definedName name="ILTitle">#REF!</definedName>
    <definedName name="IMIRR">#REF!</definedName>
    <definedName name="Impaired">#REF!</definedName>
    <definedName name="Impaired_Per">#REF!</definedName>
    <definedName name="INC_STAT">#REF!</definedName>
    <definedName name="INCENTIVE">#REF!</definedName>
    <definedName name="INCLUDE_9XX_FIELDS">[5]LOOKUPS!$A$5</definedName>
    <definedName name="IncludePrint">#REF!</definedName>
    <definedName name="IncludeSweepInInterest">#REF!</definedName>
    <definedName name="Income_Statement">#REF!</definedName>
    <definedName name="Income_Stmt_Assumptions">#REF!</definedName>
    <definedName name="Incomepb">#REF!</definedName>
    <definedName name="IncomeSummary">#REF!</definedName>
    <definedName name="INCPCT">#REF!</definedName>
    <definedName name="INCSUM">#REF!</definedName>
    <definedName name="Independant_Living">#REF!</definedName>
    <definedName name="Index">#REF!</definedName>
    <definedName name="IndexDate">#REF!</definedName>
    <definedName name="IndexType">#REF!</definedName>
    <definedName name="Indianapolis" hidden="1">{"Primarily Competition",#N/A,FALSE,"Comp.&amp; Market Penet."}</definedName>
    <definedName name="Industry">#REF!</definedName>
    <definedName name="Infla_Opex">#REF!</definedName>
    <definedName name="Inflation">#REF!</definedName>
    <definedName name="Inflation_Rate">#REF!</definedName>
    <definedName name="InflationExp">#REF!</definedName>
    <definedName name="InflationRate">InflationRateX100/100</definedName>
    <definedName name="InflationRateX100">#REF!</definedName>
    <definedName name="inflationrev">#REF!</definedName>
    <definedName name="Initial">#REF!</definedName>
    <definedName name="InitialIO">#REF!</definedName>
    <definedName name="InitialIOMonthEnd">#REF!</definedName>
    <definedName name="InitialIOMonthStart">#REF!</definedName>
    <definedName name="InitialLoanRate">#REF!</definedName>
    <definedName name="InitialNoSharesW">#REF!</definedName>
    <definedName name="InitialSecDivYieldIn">#REF!</definedName>
    <definedName name="InitialSecDivYieldW">#REF!</definedName>
    <definedName name="InitialSecIssueDateQ">#REF!</definedName>
    <definedName name="InitialSecIssueDateW">#REF!</definedName>
    <definedName name="InitialSecIssuePeriodW">#REF!</definedName>
    <definedName name="InitialSecIssueProceedsW">#REF!</definedName>
    <definedName name="Input">#REF!</definedName>
    <definedName name="input1">#REF!</definedName>
    <definedName name="ins">#REF!</definedName>
    <definedName name="ins_impound">#REF!</definedName>
    <definedName name="inspecialservice">#REF!</definedName>
    <definedName name="InspectionDate">#REF!</definedName>
    <definedName name="INSTRUCTIONS">#REF!</definedName>
    <definedName name="Insurance">#REF!</definedName>
    <definedName name="Insurance_Actual">#REF!</definedName>
    <definedName name="Insurance_PPD">#REF!</definedName>
    <definedName name="Int">#REF!</definedName>
    <definedName name="INT_SCRN">#N/A</definedName>
    <definedName name="Int_Spread1">'[2]Loan Inputs'!$C$26</definedName>
    <definedName name="Int_Spread2">'[2]Loan Inputs'!$D$26</definedName>
    <definedName name="Int_Spread3">'[2]Loan Inputs'!$E$26</definedName>
    <definedName name="Int_Spread4">'[2]Loan Inputs'!$F$26</definedName>
    <definedName name="Int_Spread5">'[2]Loan Inputs'!$C$49</definedName>
    <definedName name="Int_Spread6">'[2]Loan Inputs'!$D$49</definedName>
    <definedName name="IntCalc">#REF!</definedName>
    <definedName name="IntCalcPeriod">#REF!</definedName>
    <definedName name="IntCalcPeriodFlg">#REF!</definedName>
    <definedName name="IntCalcPeriodFlgHidden">#REF!</definedName>
    <definedName name="IntercoTable">#REF!</definedName>
    <definedName name="Interest">IF(#REF!&lt;&gt;"",#REF!*#REF!,"")</definedName>
    <definedName name="Interest_Rate">#REF!</definedName>
    <definedName name="InterestRate">#REF!</definedName>
    <definedName name="INTERIOR">#REF!</definedName>
    <definedName name="INTRACTCSTASSMP">#REF!</definedName>
    <definedName name="INTROP" hidden="1">#REF!</definedName>
    <definedName name="IntroPrintArea" hidden="1">#REF!</definedName>
    <definedName name="Inventories">#REF!</definedName>
    <definedName name="Investment_Factors">#REF!</definedName>
    <definedName name="InvestmentCostToDateW">#REF!</definedName>
    <definedName name="InvestmentCostW">#REF!</definedName>
    <definedName name="InvestmentGrowthRateIn">#REF!</definedName>
    <definedName name="InvestmentGrowthRateW">#REF!</definedName>
    <definedName name="InvestmentPriceQ">#REF!</definedName>
    <definedName name="InvestmentPriceToDateQ">#REF!</definedName>
    <definedName name="InvestmentYieldDelayIn">#REF!</definedName>
    <definedName name="InvestmentYieldDelayW">#REF!</definedName>
    <definedName name="InvestmentYieldIn">#REF!</definedName>
    <definedName name="InvestmentYieldW">#REF!</definedName>
    <definedName name="INVESTORMONTH">#REF!</definedName>
    <definedName name="INVESTORQUARTER">#REF!</definedName>
    <definedName name="INVESTORSUMMARY">#REF!</definedName>
    <definedName name="INVESTORYEAR">#REF!</definedName>
    <definedName name="InvIncomeGrowthRateW">#REF!</definedName>
    <definedName name="InvIncomeIndexationQ">#REF!</definedName>
    <definedName name="InvIndexationPeriodQ">#REF!</definedName>
    <definedName name="InvIndexationQ">#REF!</definedName>
    <definedName name="InvInelsClientType">#REF!</definedName>
    <definedName name="InvmtDebtCost">#REF!</definedName>
    <definedName name="InvmtLTV">#REF!</definedName>
    <definedName name="InvmtYield">#REF!</definedName>
    <definedName name="io_period">#REF!</definedName>
    <definedName name="IO_term1">'[2]Loan Inputs'!$C$18</definedName>
    <definedName name="IO_term2">'[2]Loan Inputs'!$D$18</definedName>
    <definedName name="IO_term3">'[2]Loan Inputs'!$E$18</definedName>
    <definedName name="IO_term4">'[2]Loan Inputs'!$F$18</definedName>
    <definedName name="IPOCostsQ">#REF!</definedName>
    <definedName name="IPOCostW">#REF!</definedName>
    <definedName name="IPODateIn">#REF!</definedName>
    <definedName name="IPODateQ">#REF!</definedName>
    <definedName name="IPODateW">#REF!</definedName>
    <definedName name="IPODiscountIn">#REF!</definedName>
    <definedName name="IPODiscountW">#REF!</definedName>
    <definedName name="IPODividendYieldIn">#REF!</definedName>
    <definedName name="IPOIssuePriceIn">#REF!</definedName>
    <definedName name="IPOPeriodW">#REF!</definedName>
    <definedName name="IPOProceedsW">#REF!</definedName>
    <definedName name="IPOShareNoQ">#REF!</definedName>
    <definedName name="IPOShareNoW">#REF!</definedName>
    <definedName name="IPOSharePricePreDiscountW">#REF!</definedName>
    <definedName name="IPOSharesIssuedQ">#REF!</definedName>
    <definedName name="IQ_1_4_CONSTRUCTION_GROSS_LOANS_FFIEC">"c13402"</definedName>
    <definedName name="IQ_1_4_CONSTRUCTION_LL_REC_DOM_FFIEC">"c12899"</definedName>
    <definedName name="IQ_1_4_CONSTRUCTION_LOAN_COMMITMENTS_UNUSED_FFIEC">"c13244"</definedName>
    <definedName name="IQ_1_4_CONSTRUCTION_LOANS_DUE_30_89_FFIEC">"c13257"</definedName>
    <definedName name="IQ_1_4_CONSTRUCTION_LOANS_DUE_90_FFIEC">"c13285"</definedName>
    <definedName name="IQ_1_4_CONSTRUCTION_LOANS_NON_ACCRUAL_FFIEC">"c13311"</definedName>
    <definedName name="IQ_1_4_CONSTRUCTION_RISK_BASED_FFIEC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>"c6811"</definedName>
    <definedName name="IQ_30YR_FIXED_MORTGAGE_FC">"c7691"</definedName>
    <definedName name="IQ_30YR_FIXED_MORTGAGE_POP">"c7031"</definedName>
    <definedName name="IQ_30YR_FIXED_MORTGAGE_POP_FC">"c7911"</definedName>
    <definedName name="IQ_30YR_FIXED_MORTGAGE_YOY">"c7251"</definedName>
    <definedName name="IQ_30YR_FIXED_MORTGAGE_YOY_FC">"c8131"</definedName>
    <definedName name="IQ_ABS_AVAIL_SALE_FFIEC">"c12802"</definedName>
    <definedName name="IQ_ABS_FFIEC">"c12788"</definedName>
    <definedName name="IQ_ABS_INVEST_SECURITIES_FFIEC">"c13461"</definedName>
    <definedName name="IQ_ABS_PERIOD" hidden="1">"c13823"</definedName>
    <definedName name="IQ_ACCOUNT_CHANGE" hidden="1">"c413"</definedName>
    <definedName name="IQ_ACCOUNTING_FFIEC">"c13054"</definedName>
    <definedName name="IQ_ACCOUNTING_STANDARD" hidden="1">"c4539"</definedName>
    <definedName name="IQ_ACCOUNTS_PAY" hidden="1">"c32"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"c8"</definedName>
    <definedName name="IQ_ACCRUED_INTEREST_RECEIVABLE_FFIEC">"c12842"</definedName>
    <definedName name="IQ_ACCT_RECV_10YR_ANN_CAGR">"c6159"</definedName>
    <definedName name="IQ_ACCT_RECV_10YR_ANN_GROWTH" hidden="1">"c1924"</definedName>
    <definedName name="IQ_ACCT_RECV_1YR_ANN_GROWTH" hidden="1">"c1919"</definedName>
    <definedName name="IQ_ACCT_RECV_2YR_ANN_CAGR">"c6155"</definedName>
    <definedName name="IQ_ACCT_RECV_2YR_ANN_GROWTH" hidden="1">"c1920"</definedName>
    <definedName name="IQ_ACCT_RECV_3YR_ANN_CAGR">"c6156"</definedName>
    <definedName name="IQ_ACCT_RECV_3YR_ANN_GROWTH" hidden="1">"c1921"</definedName>
    <definedName name="IQ_ACCT_RECV_5YR_ANN_CAGR">"c6157"</definedName>
    <definedName name="IQ_ACCT_RECV_5YR_ANN_GROWTH" hidden="1">"c1922"</definedName>
    <definedName name="IQ_ACCT_RECV_7YR_ANN_CAGR">"c6158"</definedName>
    <definedName name="IQ_ACCT_RECV_7YR_ANN_GROWTH" hidden="1">"c1923"</definedName>
    <definedName name="IQ_ACCUM_DEP" hidden="1">"c7"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>"c9247"</definedName>
    <definedName name="IQ_ACTUAL_PRODUCTION_CATHODE_COP">"c9192"</definedName>
    <definedName name="IQ_ACTUAL_PRODUCTION_COAL">"c9821"</definedName>
    <definedName name="IQ_ACTUAL_PRODUCTION_COP">"c9191"</definedName>
    <definedName name="IQ_ACTUAL_PRODUCTION_DIAM">"c9671"</definedName>
    <definedName name="IQ_ACTUAL_PRODUCTION_GOLD">"c9032"</definedName>
    <definedName name="IQ_ACTUAL_PRODUCTION_IRON">"c9406"</definedName>
    <definedName name="IQ_ACTUAL_PRODUCTION_LEAD">"c9459"</definedName>
    <definedName name="IQ_ACTUAL_PRODUCTION_MANG">"c9512"</definedName>
    <definedName name="IQ_ACTUAL_PRODUCTION_MET_COAL">"c9761"</definedName>
    <definedName name="IQ_ACTUAL_PRODUCTION_MOLYB">"c9724"</definedName>
    <definedName name="IQ_ACTUAL_PRODUCTION_NICK">"c9300"</definedName>
    <definedName name="IQ_ACTUAL_PRODUCTION_PLAT">"c9138"</definedName>
    <definedName name="IQ_ACTUAL_PRODUCTION_SILVER">"c9085"</definedName>
    <definedName name="IQ_ACTUAL_PRODUCTION_STEAM">"c9791"</definedName>
    <definedName name="IQ_ACTUAL_PRODUCTION_TITAN">"c9565"</definedName>
    <definedName name="IQ_ACTUAL_PRODUCTION_URAN">"c9618"</definedName>
    <definedName name="IQ_ACTUAL_PRODUCTION_ZINC">"c9353"</definedName>
    <definedName name="IQ_AD" hidden="1">"c7"</definedName>
    <definedName name="IQ_ADD_PAID_IN" hidden="1">"c39"</definedName>
    <definedName name="IQ_ADDIN" hidden="1">"AUTO"</definedName>
    <definedName name="IQ_ADDITIONAL_NON_INT_INC_FDIC" hidden="1">"c6574"</definedName>
    <definedName name="IQ_ADJ_AVG_BANK_ASSETS" hidden="1">"c2671"</definedName>
    <definedName name="IQ_ADJUSTABLE_RATE_LOANS_FDIC" hidden="1">"c6375"</definedName>
    <definedName name="IQ_ADJUSTED_NAV_COVERED">"c9963"</definedName>
    <definedName name="IQ_ADJUSTED_NAV_GROUP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>"c13048"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>"c6195"</definedName>
    <definedName name="IQ_AE_REIT" hidden="1">"c13"</definedName>
    <definedName name="IQ_AE_UTI" hidden="1">"c14"</definedName>
    <definedName name="IQ_AFFO">"c8756"</definedName>
    <definedName name="IQ_AFFO_PER_SHARE_BASIC">"c8869"</definedName>
    <definedName name="IQ_AFFO_PER_SHARE_DILUTED">"c8870"</definedName>
    <definedName name="IQ_AFS_INVEST_SECURITIES_FFIEC">"c13456"</definedName>
    <definedName name="IQ_AFS_SECURITIES_TIER_1_FFIEC">"c13343"</definedName>
    <definedName name="IQ_AFTER_TAX_INCOME_FDIC" hidden="1">"c6583"</definedName>
    <definedName name="IQ_AGENCY">"c8960"</definedName>
    <definedName name="IQ_AGENCY_INVEST_SECURITIES_FFIEC">"c13458"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GROSS_LOANS_FFIEC">"c13413"</definedName>
    <definedName name="IQ_AGRICULTURAL_LOANS_FOREIGN_FFIEC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>"c10037"</definedName>
    <definedName name="IQ_AIR_NUMBER_OPERATING_AIRCRAFT_AVG">"c10035"</definedName>
    <definedName name="IQ_AIR_NUMBER_TRIPS_FLOWN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>"c10034"</definedName>
    <definedName name="IQ_AIR_OPEX_PER_ASM_EXCL_FUEL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>"c10036"</definedName>
    <definedName name="IQ_AIR_PSGR_HAUL_AVG_LENGTH_KM">"c10032"</definedName>
    <definedName name="IQ_AIR_PSGR_HAUL_AVG_LENGTH_MILES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LEASES_CHARGE_OFFS_FFIEC">"c13185"</definedName>
    <definedName name="IQ_ALL_OTHER_LEASES_RECOV_FFIEC">"c13207"</definedName>
    <definedName name="IQ_ALL_OTHER_LOANS_CHARGE_OFFS_FFIEC">"c13183"</definedName>
    <definedName name="IQ_ALL_OTHER_LOANS_RECOV_FFIEC">"c13205"</definedName>
    <definedName name="IQ_ALL_OTHER_TRADING_LIABILITIES_DOM_FFIEC">"c12942"</definedName>
    <definedName name="IQ_ALLOW_BORROW_CONST" hidden="1">"c15"</definedName>
    <definedName name="IQ_ALLOW_CONST" hidden="1">"c16"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>"c12810"</definedName>
    <definedName name="IQ_ALLOWABLE_T2_CAPITAL_FFIEC">"c13150"</definedName>
    <definedName name="IQ_ALLOWANCE_10YR_ANN_CAGR">"c6035"</definedName>
    <definedName name="IQ_ALLOWANCE_10YR_ANN_GROWTH" hidden="1">"c18"</definedName>
    <definedName name="IQ_ALLOWANCE_1YR_ANN_GROWTH" hidden="1">"c19"</definedName>
    <definedName name="IQ_ALLOWANCE_2YR_ANN_CAGR">"c6036"</definedName>
    <definedName name="IQ_ALLOWANCE_2YR_ANN_GROWTH" hidden="1">"c20"</definedName>
    <definedName name="IQ_ALLOWANCE_3YR_ANN_CAGR">"c6037"</definedName>
    <definedName name="IQ_ALLOWANCE_3YR_ANN_GROWTH" hidden="1">"c21"</definedName>
    <definedName name="IQ_ALLOWANCE_5YR_ANN_CAGR">"c6038"</definedName>
    <definedName name="IQ_ALLOWANCE_5YR_ANN_GROWTH" hidden="1">"c22"</definedName>
    <definedName name="IQ_ALLOWANCE_7YR_ANN_CAGR">"c6039"</definedName>
    <definedName name="IQ_ALLOWANCE_7YR_ANN_GROWTH" hidden="1">"c23"</definedName>
    <definedName name="IQ_ALLOWANCE_CHARGE_OFFS" hidden="1">"c24"</definedName>
    <definedName name="IQ_ALLOWANCE_CREDIT_LOSSES_OFF_BS_FFIEC">"c12871"</definedName>
    <definedName name="IQ_ALLOWANCE_LL_LOSSES_T2_FFIEC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>"c13026"</definedName>
    <definedName name="IQ_AMORT_EXPENSE_FDIC" hidden="1">"c6677"</definedName>
    <definedName name="IQ_AMORTIZATION" hidden="1">"c1471"</definedName>
    <definedName name="IQ_AMORTIZED_COST_FDIC" hidden="1">"c6426"</definedName>
    <definedName name="IQ_AMOUNT_FINANCIAL_LOC_CONVEYED_FFIEC">"c13250"</definedName>
    <definedName name="IQ_AMOUNT_PERFORMANCE_LOC_CONVEYED_FFIEC">"c13252"</definedName>
    <definedName name="IQ_AMT_OUT">"c2145"</definedName>
    <definedName name="IQ_ANALYST_DET_EST" hidden="1">"c12043"</definedName>
    <definedName name="IQ_ANALYST_DET_EST_THOM" hidden="1">"c12071"</definedName>
    <definedName name="IQ_ANALYST_EMAIL" hidden="1">"c13738"</definedName>
    <definedName name="IQ_ANALYST_NAME" hidden="1">"c13736"</definedName>
    <definedName name="IQ_ANALYST_NON_PER_DET_EST" hidden="1">"c12755"</definedName>
    <definedName name="IQ_ANALYST_NON_PER_DET_EST_THOM" hidden="1">"c12759"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PREMIUM_EQUIVALENT_NEW_BUSINESS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>"c8883"</definedName>
    <definedName name="IQ_ASSETS_AP_ABS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>"c8921"</definedName>
    <definedName name="IQ_ASSETS_NAME_AP_ABS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REPRICE_ASSETS_TOT_FFIEC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TM_FEES_FFIEC">"c13042"</definedName>
    <definedName name="IQ_ATM_INTERCHANGE_EXPENSES_FFIEC">"c13056"</definedName>
    <definedName name="IQ_AUDITOR_NAME" hidden="1">"c1539"</definedName>
    <definedName name="IQ_AUDITOR_OPINION" hidden="1">"c1540"</definedName>
    <definedName name="IQ_AUM">"c10043"</definedName>
    <definedName name="IQ_AUM_EQUITY_FUNDS">"c10039"</definedName>
    <definedName name="IQ_AUM_FIXED_INCOME_FUNDS">"c10040"</definedName>
    <definedName name="IQ_AUM_MONEY_MARKET_FUNDS">"c10041"</definedName>
    <definedName name="IQ_AUM_OTHER">"c10042"</definedName>
    <definedName name="IQ_AUTO_REGIST_NEW">"c6923"</definedName>
    <definedName name="IQ_AUTO_REGIST_NEW_APR">"c7583"</definedName>
    <definedName name="IQ_AUTO_REGIST_NEW_APR_FC">"c8463"</definedName>
    <definedName name="IQ_AUTO_REGIST_NEW_FC">"c7803"</definedName>
    <definedName name="IQ_AUTO_REGIST_NEW_POP">"c7143"</definedName>
    <definedName name="IQ_AUTO_REGIST_NEW_POP_FC">"c8023"</definedName>
    <definedName name="IQ_AUTO_REGIST_NEW_YOY">"c7363"</definedName>
    <definedName name="IQ_AUTO_REGIST_NEW_YOY_FC">"c8243"</definedName>
    <definedName name="IQ_AUTO_SALES_DOM">"c6852"</definedName>
    <definedName name="IQ_AUTO_SALES_DOM_APR">"c7512"</definedName>
    <definedName name="IQ_AUTO_SALES_DOM_APR_FC">"c8392"</definedName>
    <definedName name="IQ_AUTO_SALES_DOM_FC">"c7732"</definedName>
    <definedName name="IQ_AUTO_SALES_DOM_POP">"c7072"</definedName>
    <definedName name="IQ_AUTO_SALES_DOM_POP_FC">"c7952"</definedName>
    <definedName name="IQ_AUTO_SALES_DOM_YOY">"c7292"</definedName>
    <definedName name="IQ_AUTO_SALES_DOM_YOY_FC">"c8172"</definedName>
    <definedName name="IQ_AUTO_SALES_FOREIGN">"c6873"</definedName>
    <definedName name="IQ_AUTO_SALES_FOREIGN_APR">"c7533"</definedName>
    <definedName name="IQ_AUTO_SALES_FOREIGN_APR_FC">"c8413"</definedName>
    <definedName name="IQ_AUTO_SALES_FOREIGN_FC">"c7753"</definedName>
    <definedName name="IQ_AUTO_SALES_FOREIGN_POP">"c7093"</definedName>
    <definedName name="IQ_AUTO_SALES_FOREIGN_POP_FC">"c7973"</definedName>
    <definedName name="IQ_AUTO_SALES_FOREIGN_YOY">"c7313"</definedName>
    <definedName name="IQ_AUTO_SALES_FOREIGN_YOY_FC">"c8193"</definedName>
    <definedName name="IQ_AUTO_WRITTEN" hidden="1">"c62"</definedName>
    <definedName name="IQ_AVAILABLE_FOR_SALE_FDIC" hidden="1">"c6409"</definedName>
    <definedName name="IQ_AVAILABLE_SALE_SEC_FFIEC">"c12791"</definedName>
    <definedName name="IQ_AVERAGE_ASSETS_FDIC" hidden="1">"c6362"</definedName>
    <definedName name="IQ_AVERAGE_ASSETS_QUART_FDIC" hidden="1">"c6363"</definedName>
    <definedName name="IQ_AVERAGE_EARNING_ASSETS_FDIC" hidden="1">"c6748"</definedName>
    <definedName name="IQ_AVERAGE_EQUITY_FDIC" hidden="1">"c6749"</definedName>
    <definedName name="IQ_AVERAGE_LOANS_FDIC" hidden="1">"c6750"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>"c3612"</definedName>
    <definedName name="IQ_AVG_BROKER_REC_NO" hidden="1">"c64"</definedName>
    <definedName name="IQ_AVG_BROKER_REC_NO_CIQ">"c4657"</definedName>
    <definedName name="IQ_AVG_BROKER_REC_NO_REUT">"c5315"</definedName>
    <definedName name="IQ_AVG_BROKER_REC_NO_THOM" hidden="1">"c5094"</definedName>
    <definedName name="IQ_AVG_BROKER_REC_REUT">"c3630"</definedName>
    <definedName name="IQ_AVG_BROKER_REC_THOM" hidden="1">"c3648"</definedName>
    <definedName name="IQ_AVG_CALORIFIC_VALUE_COAL">"c9828"</definedName>
    <definedName name="IQ_AVG_CALORIFIC_VALUE_MET_COAL">"c9764"</definedName>
    <definedName name="IQ_AVG_CALORIFIC_VALUE_STEAM">"c9794"</definedName>
    <definedName name="IQ_AVG_DAILY_VOL" hidden="1">"c65"</definedName>
    <definedName name="IQ_AVG_EMPLOYEES">"c6019"</definedName>
    <definedName name="IQ_AVG_GRADE_ALUM">"c9254"</definedName>
    <definedName name="IQ_AVG_GRADE_COP">"c9201"</definedName>
    <definedName name="IQ_AVG_GRADE_DIAM">"c9678"</definedName>
    <definedName name="IQ_AVG_GRADE_GOLD">"c9039"</definedName>
    <definedName name="IQ_AVG_GRADE_IRON">"c9413"</definedName>
    <definedName name="IQ_AVG_GRADE_LEAD">"c9466"</definedName>
    <definedName name="IQ_AVG_GRADE_MANG">"c9519"</definedName>
    <definedName name="IQ_AVG_GRADE_MOLYB">"c9731"</definedName>
    <definedName name="IQ_AVG_GRADE_NICK">"c9307"</definedName>
    <definedName name="IQ_AVG_GRADE_PLAT">"c9145"</definedName>
    <definedName name="IQ_AVG_GRADE_SILVER">"c9092"</definedName>
    <definedName name="IQ_AVG_GRADE_TITAN">"c9572"</definedName>
    <definedName name="IQ_AVG_GRADE_URAN">"c9625"</definedName>
    <definedName name="IQ_AVG_GRADE_ZINC">"c9360"</definedName>
    <definedName name="IQ_AVG_INDUSTRY_REC">"c4455"</definedName>
    <definedName name="IQ_AVG_INDUSTRY_REC_CIQ">"c4984"</definedName>
    <definedName name="IQ_AVG_INDUSTRY_REC_NO" hidden="1">"c4454"</definedName>
    <definedName name="IQ_AVG_INT_BEAR_LIAB" hidden="1">"c66"</definedName>
    <definedName name="IQ_AVG_INT_BEAR_LIAB_10YR_ANN_CAGR">"c6040"</definedName>
    <definedName name="IQ_AVG_INT_BEAR_LIAB_10YR_ANN_GROWTH" hidden="1">"c67"</definedName>
    <definedName name="IQ_AVG_INT_BEAR_LIAB_1YR_ANN_GROWTH" hidden="1">"c68"</definedName>
    <definedName name="IQ_AVG_INT_BEAR_LIAB_2YR_ANN_CAGR">"c6041"</definedName>
    <definedName name="IQ_AVG_INT_BEAR_LIAB_2YR_ANN_GROWTH" hidden="1">"c69"</definedName>
    <definedName name="IQ_AVG_INT_BEAR_LIAB_3YR_ANN_CAGR">"c6042"</definedName>
    <definedName name="IQ_AVG_INT_BEAR_LIAB_3YR_ANN_GROWTH" hidden="1">"c70"</definedName>
    <definedName name="IQ_AVG_INT_BEAR_LIAB_5YR_ANN_CAGR">"c6043"</definedName>
    <definedName name="IQ_AVG_INT_BEAR_LIAB_5YR_ANN_GROWTH" hidden="1">"c71"</definedName>
    <definedName name="IQ_AVG_INT_BEAR_LIAB_7YR_ANN_CAGR">"c6044"</definedName>
    <definedName name="IQ_AVG_INT_BEAR_LIAB_7YR_ANN_GROWTH" hidden="1">"c72"</definedName>
    <definedName name="IQ_AVG_INT_EARN_ASSETS" hidden="1">"c73"</definedName>
    <definedName name="IQ_AVG_INT_EARN_ASSETS_10YR_ANN_CAGR">"c6045"</definedName>
    <definedName name="IQ_AVG_INT_EARN_ASSETS_10YR_ANN_GROWTH" hidden="1">"c74"</definedName>
    <definedName name="IQ_AVG_INT_EARN_ASSETS_1YR_ANN_GROWTH" hidden="1">"c75"</definedName>
    <definedName name="IQ_AVG_INT_EARN_ASSETS_2YR_ANN_CAGR">"c6046"</definedName>
    <definedName name="IQ_AVG_INT_EARN_ASSETS_2YR_ANN_GROWTH" hidden="1">"c76"</definedName>
    <definedName name="IQ_AVG_INT_EARN_ASSETS_3YR_ANN_CAGR">"c6047"</definedName>
    <definedName name="IQ_AVG_INT_EARN_ASSETS_3YR_ANN_GROWTH" hidden="1">"c77"</definedName>
    <definedName name="IQ_AVG_INT_EARN_ASSETS_5YR_ANN_CAGR">"c6048"</definedName>
    <definedName name="IQ_AVG_INT_EARN_ASSETS_5YR_ANN_GROWTH" hidden="1">"c78"</definedName>
    <definedName name="IQ_AVG_INT_EARN_ASSETS_7YR_ANN_CAGR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>"c9249"</definedName>
    <definedName name="IQ_AVG_PRODUCTION_PER_MINE_COAL">"c9823"</definedName>
    <definedName name="IQ_AVG_PRODUCTION_PER_MINE_COP">"c9194"</definedName>
    <definedName name="IQ_AVG_PRODUCTION_PER_MINE_DIAM">"c9673"</definedName>
    <definedName name="IQ_AVG_PRODUCTION_PER_MINE_GOLD">"c9034"</definedName>
    <definedName name="IQ_AVG_PRODUCTION_PER_MINE_IRON">"c9408"</definedName>
    <definedName name="IQ_AVG_PRODUCTION_PER_MINE_LEAD">"c9461"</definedName>
    <definedName name="IQ_AVG_PRODUCTION_PER_MINE_MANG">"c9514"</definedName>
    <definedName name="IQ_AVG_PRODUCTION_PER_MINE_MOLYB">"c9726"</definedName>
    <definedName name="IQ_AVG_PRODUCTION_PER_MINE_NICK">"c9302"</definedName>
    <definedName name="IQ_AVG_PRODUCTION_PER_MINE_PLAT">"c9140"</definedName>
    <definedName name="IQ_AVG_PRODUCTION_PER_MINE_SILVER">"c9087"</definedName>
    <definedName name="IQ_AVG_PRODUCTION_PER_MINE_TITAN">"c9567"</definedName>
    <definedName name="IQ_AVG_PRODUCTION_PER_MINE_URAN">"c9620"</definedName>
    <definedName name="IQ_AVG_PRODUCTION_PER_MINE_ZINC">"c9355"</definedName>
    <definedName name="IQ_AVG_REAL_PRICE_POST_TREAT_REFINING_ALUM">"c9259"</definedName>
    <definedName name="IQ_AVG_REAL_PRICE_POST_TREAT_REFINING_COP">"c9206"</definedName>
    <definedName name="IQ_AVG_REAL_PRICE_POST_TREAT_REFINING_DIAM">"c9683"</definedName>
    <definedName name="IQ_AVG_REAL_PRICE_POST_TREAT_REFINING_GOLD">"c9044"</definedName>
    <definedName name="IQ_AVG_REAL_PRICE_POST_TREAT_REFINING_IRON">"c9418"</definedName>
    <definedName name="IQ_AVG_REAL_PRICE_POST_TREAT_REFINING_LEAD">"c9471"</definedName>
    <definedName name="IQ_AVG_REAL_PRICE_POST_TREAT_REFINING_MANG">"c9524"</definedName>
    <definedName name="IQ_AVG_REAL_PRICE_POST_TREAT_REFINING_MOLYB">"c9736"</definedName>
    <definedName name="IQ_AVG_REAL_PRICE_POST_TREAT_REFINING_NICK">"c9311"</definedName>
    <definedName name="IQ_AVG_REAL_PRICE_POST_TREAT_REFINING_PLAT">"c9150"</definedName>
    <definedName name="IQ_AVG_REAL_PRICE_POST_TREAT_REFINING_SILVER">"c9097"</definedName>
    <definedName name="IQ_AVG_REAL_PRICE_POST_TREAT_REFINING_TITAN">"c9577"</definedName>
    <definedName name="IQ_AVG_REAL_PRICE_POST_TREAT_REFINING_URAN">"c9630"</definedName>
    <definedName name="IQ_AVG_REAL_PRICE_POST_TREAT_REFINING_ZINC">"c9365"</definedName>
    <definedName name="IQ_AVG_REAL_PRICE_PRE_TREAT_REFINING_ALUM">"c9258"</definedName>
    <definedName name="IQ_AVG_REAL_PRICE_PRE_TREAT_REFINING_COP">"c9205"</definedName>
    <definedName name="IQ_AVG_REAL_PRICE_PRE_TREAT_REFINING_DIAM">"c9682"</definedName>
    <definedName name="IQ_AVG_REAL_PRICE_PRE_TREAT_REFINING_GOLD">"c9043"</definedName>
    <definedName name="IQ_AVG_REAL_PRICE_PRE_TREAT_REFINING_IRON">"c9417"</definedName>
    <definedName name="IQ_AVG_REAL_PRICE_PRE_TREAT_REFINING_LEAD">"c9470"</definedName>
    <definedName name="IQ_AVG_REAL_PRICE_PRE_TREAT_REFINING_MANG">"c9523"</definedName>
    <definedName name="IQ_AVG_REAL_PRICE_PRE_TREAT_REFINING_MOLYB">"c9735"</definedName>
    <definedName name="IQ_AVG_REAL_PRICE_PRE_TREAT_REFINING_NICK">"c9312"</definedName>
    <definedName name="IQ_AVG_REAL_PRICE_PRE_TREAT_REFINING_PLAT">"c9149"</definedName>
    <definedName name="IQ_AVG_REAL_PRICE_PRE_TREAT_REFINING_SILVER">"c9096"</definedName>
    <definedName name="IQ_AVG_REAL_PRICE_PRE_TREAT_REFINING_TITAN">"c9576"</definedName>
    <definedName name="IQ_AVG_REAL_PRICE_PRE_TREAT_REFINING_URAN">"c9629"</definedName>
    <definedName name="IQ_AVG_REAL_PRICE_PRE_TREAT_REFINING_ZINC">"c9364"</definedName>
    <definedName name="IQ_AVG_REALIZED_PRICE_AFTER_HEDGING_ALUM">"c9257"</definedName>
    <definedName name="IQ_AVG_REALIZED_PRICE_AFTER_HEDGING_COAL">"c9830"</definedName>
    <definedName name="IQ_AVG_REALIZED_PRICE_AFTER_HEDGING_COP">"c9204"</definedName>
    <definedName name="IQ_AVG_REALIZED_PRICE_AFTER_HEDGING_DIAM">"c9681"</definedName>
    <definedName name="IQ_AVG_REALIZED_PRICE_AFTER_HEDGING_GOLD">"c9042"</definedName>
    <definedName name="IQ_AVG_REALIZED_PRICE_AFTER_HEDGING_IRON">"c9416"</definedName>
    <definedName name="IQ_AVG_REALIZED_PRICE_AFTER_HEDGING_LEAD">"c9469"</definedName>
    <definedName name="IQ_AVG_REALIZED_PRICE_AFTER_HEDGING_MANG">"c9522"</definedName>
    <definedName name="IQ_AVG_REALIZED_PRICE_AFTER_HEDGING_MET_COAL">"c9766"</definedName>
    <definedName name="IQ_AVG_REALIZED_PRICE_AFTER_HEDGING_MOLYB">"c9734"</definedName>
    <definedName name="IQ_AVG_REALIZED_PRICE_AFTER_HEDGING_NICK">"c9310"</definedName>
    <definedName name="IQ_AVG_REALIZED_PRICE_AFTER_HEDGING_PLAT">"c9148"</definedName>
    <definedName name="IQ_AVG_REALIZED_PRICE_AFTER_HEDGING_SILVER">"c9095"</definedName>
    <definedName name="IQ_AVG_REALIZED_PRICE_AFTER_HEDGING_STEAM">"c9796"</definedName>
    <definedName name="IQ_AVG_REALIZED_PRICE_AFTER_HEDGING_TITAN">"c9575"</definedName>
    <definedName name="IQ_AVG_REALIZED_PRICE_AFTER_HEDGING_URAN">"c9628"</definedName>
    <definedName name="IQ_AVG_REALIZED_PRICE_AFTER_HEDGING_ZINC">"c9363"</definedName>
    <definedName name="IQ_AVG_REALIZED_PRICE_BEFORE_HEDGING_ALUM">"c9256"</definedName>
    <definedName name="IQ_AVG_REALIZED_PRICE_BEFORE_HEDGING_COAL">"c9829"</definedName>
    <definedName name="IQ_AVG_REALIZED_PRICE_BEFORE_HEDGING_COP">"c9203"</definedName>
    <definedName name="IQ_AVG_REALIZED_PRICE_BEFORE_HEDGING_DIAM">"c9680"</definedName>
    <definedName name="IQ_AVG_REALIZED_PRICE_BEFORE_HEDGING_GOLD">"c9041"</definedName>
    <definedName name="IQ_AVG_REALIZED_PRICE_BEFORE_HEDGING_IRON">"c9415"</definedName>
    <definedName name="IQ_AVG_REALIZED_PRICE_BEFORE_HEDGING_LEAD">"c9468"</definedName>
    <definedName name="IQ_AVG_REALIZED_PRICE_BEFORE_HEDGING_MANG">"c9521"</definedName>
    <definedName name="IQ_AVG_REALIZED_PRICE_BEFORE_HEDGING_MET_COAL">"c9765"</definedName>
    <definedName name="IQ_AVG_REALIZED_PRICE_BEFORE_HEDGING_MOLYB">"c9733"</definedName>
    <definedName name="IQ_AVG_REALIZED_PRICE_BEFORE_HEDGING_NICK">"c9309"</definedName>
    <definedName name="IQ_AVG_REALIZED_PRICE_BEFORE_HEDGING_PLAT">"c9147"</definedName>
    <definedName name="IQ_AVG_REALIZED_PRICE_BEFORE_HEDGING_SILVER">"c9094"</definedName>
    <definedName name="IQ_AVG_REALIZED_PRICE_BEFORE_HEDGING_STEAM">"c9795"</definedName>
    <definedName name="IQ_AVG_REALIZED_PRICE_BEFORE_HEDGING_TITAN">"c9574"</definedName>
    <definedName name="IQ_AVG_REALIZED_PRICE_BEFORE_HEDGING_URAN">"c9627"</definedName>
    <definedName name="IQ_AVG_REALIZED_PRICE_BEFORE_HEDGING_ZINC">"c9362"</definedName>
    <definedName name="IQ_AVG_SHAREOUTSTANDING" hidden="1">"c83"</definedName>
    <definedName name="IQ_AVG_TEMP_EMPLOYEES">"c6020"</definedName>
    <definedName name="IQ_AVG_TEV" hidden="1">"c84"</definedName>
    <definedName name="IQ_AVG_TOTAL_ASSETS_LEVERAGE_CAPITAL_FFIEC">"c13159"</definedName>
    <definedName name="IQ_AVG_TOTAL_ASSETS_LEVERAGE_RATIO_FFIEC">"c13154"</definedName>
    <definedName name="IQ_AVG_VOLUME" hidden="1">"c65"</definedName>
    <definedName name="IQ_AVG_WAGES">"c6812"</definedName>
    <definedName name="IQ_AVG_WAGES_APR">"c7472"</definedName>
    <definedName name="IQ_AVG_WAGES_APR_FC">"c8352"</definedName>
    <definedName name="IQ_AVG_WAGES_FC">"c7692"</definedName>
    <definedName name="IQ_AVG_WAGES_POP">"c7032"</definedName>
    <definedName name="IQ_AVG_WAGES_POP_FC">"c7912"</definedName>
    <definedName name="IQ_AVG_WAGES_YOY">"c7252"</definedName>
    <definedName name="IQ_AVG_WAGES_YOY_FC">"c8132"</definedName>
    <definedName name="IQ_BALANCE_GOODS_APR_FC_UNUSED">"c8353"</definedName>
    <definedName name="IQ_BALANCE_GOODS_APR_FC_UNUSED_UNUSED_UNUSED" hidden="1">"c8353"</definedName>
    <definedName name="IQ_BALANCE_GOODS_APR_UNUSED">"c7473"</definedName>
    <definedName name="IQ_BALANCE_GOODS_APR_UNUSED_UNUSED_UNUSED" hidden="1">"c7473"</definedName>
    <definedName name="IQ_BALANCE_GOODS_FC_UNUSED">"c7693"</definedName>
    <definedName name="IQ_BALANCE_GOODS_FC_UNUSED_UNUSED_UNUSED" hidden="1">"c7693"</definedName>
    <definedName name="IQ_BALANCE_GOODS_POP_FC_UNUSED">"c7913"</definedName>
    <definedName name="IQ_BALANCE_GOODS_POP_FC_UNUSED_UNUSED_UNUSED" hidden="1">"c7913"</definedName>
    <definedName name="IQ_BALANCE_GOODS_POP_UNUSED">"c7033"</definedName>
    <definedName name="IQ_BALANCE_GOODS_POP_UNUSED_UNUSED_UNUSED" hidden="1">"c7033"</definedName>
    <definedName name="IQ_BALANCE_GOODS_REAL">"c6952"</definedName>
    <definedName name="IQ_BALANCE_GOODS_REAL_APR">"c7612"</definedName>
    <definedName name="IQ_BALANCE_GOODS_REAL_APR_FC">"c8492"</definedName>
    <definedName name="IQ_BALANCE_GOODS_REAL_FC">"c7832"</definedName>
    <definedName name="IQ_BALANCE_GOODS_REAL_POP">"c7172"</definedName>
    <definedName name="IQ_BALANCE_GOODS_REAL_POP_FC">"c8052"</definedName>
    <definedName name="IQ_BALANCE_GOODS_REAL_SAAR">"c6953"</definedName>
    <definedName name="IQ_BALANCE_GOODS_REAL_SAAR_APR">"c7613"</definedName>
    <definedName name="IQ_BALANCE_GOODS_REAL_SAAR_APR_FC">"c8493"</definedName>
    <definedName name="IQ_BALANCE_GOODS_REAL_SAAR_FC">"c7833"</definedName>
    <definedName name="IQ_BALANCE_GOODS_REAL_SAAR_POP">"c7173"</definedName>
    <definedName name="IQ_BALANCE_GOODS_REAL_SAAR_POP_FC">"c8053"</definedName>
    <definedName name="IQ_BALANCE_GOODS_REAL_SAAR_USD_APR_FC">"c11893"</definedName>
    <definedName name="IQ_BALANCE_GOODS_REAL_SAAR_USD_FC">"c11890"</definedName>
    <definedName name="IQ_BALANCE_GOODS_REAL_SAAR_USD_POP_FC">"c11891"</definedName>
    <definedName name="IQ_BALANCE_GOODS_REAL_SAAR_USD_YOY_FC">"c11892"</definedName>
    <definedName name="IQ_BALANCE_GOODS_REAL_SAAR_YOY">"c7393"</definedName>
    <definedName name="IQ_BALANCE_GOODS_REAL_SAAR_YOY_FC">"c8273"</definedName>
    <definedName name="IQ_BALANCE_GOODS_REAL_USD_APR_FC">"c11889"</definedName>
    <definedName name="IQ_BALANCE_GOODS_REAL_USD_FC">"c11886"</definedName>
    <definedName name="IQ_BALANCE_GOODS_REAL_USD_POP_FC">"c11887"</definedName>
    <definedName name="IQ_BALANCE_GOODS_REAL_USD_YOY_FC">"c11888"</definedName>
    <definedName name="IQ_BALANCE_GOODS_REAL_YOY">"c7392"</definedName>
    <definedName name="IQ_BALANCE_GOODS_REAL_YOY_FC">"c8272"</definedName>
    <definedName name="IQ_BALANCE_GOODS_SAAR">"c6814"</definedName>
    <definedName name="IQ_BALANCE_GOODS_SAAR_APR">"c7474"</definedName>
    <definedName name="IQ_BALANCE_GOODS_SAAR_APR_FC">"c8354"</definedName>
    <definedName name="IQ_BALANCE_GOODS_SAAR_FC">"c7694"</definedName>
    <definedName name="IQ_BALANCE_GOODS_SAAR_POP">"c7034"</definedName>
    <definedName name="IQ_BALANCE_GOODS_SAAR_POP_FC">"c7914"</definedName>
    <definedName name="IQ_BALANCE_GOODS_SAAR_USD_APR_FC">"c11762"</definedName>
    <definedName name="IQ_BALANCE_GOODS_SAAR_USD_FC">"c11759"</definedName>
    <definedName name="IQ_BALANCE_GOODS_SAAR_USD_POP_FC">"c11760"</definedName>
    <definedName name="IQ_BALANCE_GOODS_SAAR_USD_YOY_FC">"c11761"</definedName>
    <definedName name="IQ_BALANCE_GOODS_SAAR_YOY">"c7254"</definedName>
    <definedName name="IQ_BALANCE_GOODS_SAAR_YOY_FC">"c8134"</definedName>
    <definedName name="IQ_BALANCE_GOODS_UNUSED">"c6813"</definedName>
    <definedName name="IQ_BALANCE_GOODS_UNUSED_UNUSED_UNUSED" hidden="1">"c6813"</definedName>
    <definedName name="IQ_BALANCE_GOODS_USD_APR_FC">"c11758"</definedName>
    <definedName name="IQ_BALANCE_GOODS_USD_FC">"c11755"</definedName>
    <definedName name="IQ_BALANCE_GOODS_USD_POP_FC">"c11756"</definedName>
    <definedName name="IQ_BALANCE_GOODS_USD_YOY_FC">"c11757"</definedName>
    <definedName name="IQ_BALANCE_GOODS_YOY_FC_UNUSED">"c8133"</definedName>
    <definedName name="IQ_BALANCE_GOODS_YOY_FC_UNUSED_UNUSED_UNUSED" hidden="1">"c8133"</definedName>
    <definedName name="IQ_BALANCE_GOODS_YOY_UNUSED">"c7253"</definedName>
    <definedName name="IQ_BALANCE_GOODS_YOY_UNUSED_UNUSED_UNUSED" hidden="1">"c7253"</definedName>
    <definedName name="IQ_BALANCE_SERV_APR_FC_UNUSED">"c8355"</definedName>
    <definedName name="IQ_BALANCE_SERV_APR_FC_UNUSED_UNUSED_UNUSED" hidden="1">"c8355"</definedName>
    <definedName name="IQ_BALANCE_SERV_APR_UNUSED">"c7475"</definedName>
    <definedName name="IQ_BALANCE_SERV_APR_UNUSED_UNUSED_UNUSED" hidden="1">"c7475"</definedName>
    <definedName name="IQ_BALANCE_SERV_FC_UNUSED">"c7695"</definedName>
    <definedName name="IQ_BALANCE_SERV_FC_UNUSED_UNUSED_UNUSED" hidden="1">"c7695"</definedName>
    <definedName name="IQ_BALANCE_SERV_POP_FC_UNUSED">"c7915"</definedName>
    <definedName name="IQ_BALANCE_SERV_POP_FC_UNUSED_UNUSED_UNUSED" hidden="1">"c7915"</definedName>
    <definedName name="IQ_BALANCE_SERV_POP_UNUSED">"c7035"</definedName>
    <definedName name="IQ_BALANCE_SERV_POP_UNUSED_UNUSED_UNUSED" hidden="1">"c7035"</definedName>
    <definedName name="IQ_BALANCE_SERV_SAAR">"c6816"</definedName>
    <definedName name="IQ_BALANCE_SERV_SAAR_APR">"c7476"</definedName>
    <definedName name="IQ_BALANCE_SERV_SAAR_APR_FC">"c8356"</definedName>
    <definedName name="IQ_BALANCE_SERV_SAAR_FC">"c7696"</definedName>
    <definedName name="IQ_BALANCE_SERV_SAAR_POP">"c7036"</definedName>
    <definedName name="IQ_BALANCE_SERV_SAAR_POP_FC">"c7916"</definedName>
    <definedName name="IQ_BALANCE_SERV_SAAR_YOY">"c7256"</definedName>
    <definedName name="IQ_BALANCE_SERV_SAAR_YOY_FC">"c8136"</definedName>
    <definedName name="IQ_BALANCE_SERV_UNUSED">"c6815"</definedName>
    <definedName name="IQ_BALANCE_SERV_UNUSED_UNUSED_UNUSED" hidden="1">"c6815"</definedName>
    <definedName name="IQ_BALANCE_SERV_USD_APR_FC">"c11766"</definedName>
    <definedName name="IQ_BALANCE_SERV_USD_FC">"c11763"</definedName>
    <definedName name="IQ_BALANCE_SERV_USD_POP_FC">"c11764"</definedName>
    <definedName name="IQ_BALANCE_SERV_USD_YOY_FC">"c11765"</definedName>
    <definedName name="IQ_BALANCE_SERV_YOY_FC_UNUSED">"c8135"</definedName>
    <definedName name="IQ_BALANCE_SERV_YOY_FC_UNUSED_UNUSED_UNUSED" hidden="1">"c8135"</definedName>
    <definedName name="IQ_BALANCE_SERV_YOY_UNUSED">"c7255"</definedName>
    <definedName name="IQ_BALANCE_SERV_YOY_UNUSED_UNUSED_UNUSED" hidden="1">"c7255"</definedName>
    <definedName name="IQ_BALANCE_SERVICES_REAL">"c6954"</definedName>
    <definedName name="IQ_BALANCE_SERVICES_REAL_APR">"c7614"</definedName>
    <definedName name="IQ_BALANCE_SERVICES_REAL_APR_FC">"c8494"</definedName>
    <definedName name="IQ_BALANCE_SERVICES_REAL_FC">"c7834"</definedName>
    <definedName name="IQ_BALANCE_SERVICES_REAL_POP">"c7174"</definedName>
    <definedName name="IQ_BALANCE_SERVICES_REAL_POP_FC">"c8054"</definedName>
    <definedName name="IQ_BALANCE_SERVICES_REAL_SAAR">"c6955"</definedName>
    <definedName name="IQ_BALANCE_SERVICES_REAL_SAAR_APR">"c7615"</definedName>
    <definedName name="IQ_BALANCE_SERVICES_REAL_SAAR_APR_FC">"c8495"</definedName>
    <definedName name="IQ_BALANCE_SERVICES_REAL_SAAR_FC">"c7835"</definedName>
    <definedName name="IQ_BALANCE_SERVICES_REAL_SAAR_POP">"c7175"</definedName>
    <definedName name="IQ_BALANCE_SERVICES_REAL_SAAR_POP_FC">"c8055"</definedName>
    <definedName name="IQ_BALANCE_SERVICES_REAL_SAAR_YOY">"c7395"</definedName>
    <definedName name="IQ_BALANCE_SERVICES_REAL_SAAR_YOY_FC">"c8275"</definedName>
    <definedName name="IQ_BALANCE_SERVICES_REAL_USD_APR_FC">"c11897"</definedName>
    <definedName name="IQ_BALANCE_SERVICES_REAL_USD_FC">"c11894"</definedName>
    <definedName name="IQ_BALANCE_SERVICES_REAL_USD_POP_FC">"c11895"</definedName>
    <definedName name="IQ_BALANCE_SERVICES_REAL_USD_YOY_FC">"c11896"</definedName>
    <definedName name="IQ_BALANCE_SERVICES_REAL_YOY">"c7394"</definedName>
    <definedName name="IQ_BALANCE_SERVICES_REAL_YOY_FC">"c8274"</definedName>
    <definedName name="IQ_BALANCE_TRADE_APR_FC_UNUSED">"c8357"</definedName>
    <definedName name="IQ_BALANCE_TRADE_APR_FC_UNUSED_UNUSED_UNUSED" hidden="1">"c8357"</definedName>
    <definedName name="IQ_BALANCE_TRADE_APR_UNUSED">"c7477"</definedName>
    <definedName name="IQ_BALANCE_TRADE_APR_UNUSED_UNUSED_UNUSED" hidden="1">"c7477"</definedName>
    <definedName name="IQ_BALANCE_TRADE_FC_UNUSED">"c7697"</definedName>
    <definedName name="IQ_BALANCE_TRADE_FC_UNUSED_UNUSED_UNUSED" hidden="1">"c7697"</definedName>
    <definedName name="IQ_BALANCE_TRADE_POP_FC_UNUSED">"c7917"</definedName>
    <definedName name="IQ_BALANCE_TRADE_POP_FC_UNUSED_UNUSED_UNUSED" hidden="1">"c7917"</definedName>
    <definedName name="IQ_BALANCE_TRADE_POP_UNUSED">"c7037"</definedName>
    <definedName name="IQ_BALANCE_TRADE_POP_UNUSED_UNUSED_UNUSED" hidden="1">"c7037"</definedName>
    <definedName name="IQ_BALANCE_TRADE_REAL">"c6956"</definedName>
    <definedName name="IQ_BALANCE_TRADE_REAL_APR">"c7616"</definedName>
    <definedName name="IQ_BALANCE_TRADE_REAL_APR_FC">"c8496"</definedName>
    <definedName name="IQ_BALANCE_TRADE_REAL_FC">"c7836"</definedName>
    <definedName name="IQ_BALANCE_TRADE_REAL_POP">"c7176"</definedName>
    <definedName name="IQ_BALANCE_TRADE_REAL_POP_FC">"c8056"</definedName>
    <definedName name="IQ_BALANCE_TRADE_REAL_SAAR">"c6957"</definedName>
    <definedName name="IQ_BALANCE_TRADE_REAL_SAAR_APR">"c7617"</definedName>
    <definedName name="IQ_BALANCE_TRADE_REAL_SAAR_APR_FC">"c8497"</definedName>
    <definedName name="IQ_BALANCE_TRADE_REAL_SAAR_FC">"c7837"</definedName>
    <definedName name="IQ_BALANCE_TRADE_REAL_SAAR_POP">"c7177"</definedName>
    <definedName name="IQ_BALANCE_TRADE_REAL_SAAR_POP_FC">"c8057"</definedName>
    <definedName name="IQ_BALANCE_TRADE_REAL_SAAR_USD_APR_FC">"c11905"</definedName>
    <definedName name="IQ_BALANCE_TRADE_REAL_SAAR_USD_FC">"c11902"</definedName>
    <definedName name="IQ_BALANCE_TRADE_REAL_SAAR_USD_POP_FC">"c11903"</definedName>
    <definedName name="IQ_BALANCE_TRADE_REAL_SAAR_USD_YOY_FC">"c11904"</definedName>
    <definedName name="IQ_BALANCE_TRADE_REAL_SAAR_YOY">"c7397"</definedName>
    <definedName name="IQ_BALANCE_TRADE_REAL_SAAR_YOY_FC">"c8277"</definedName>
    <definedName name="IQ_BALANCE_TRADE_REAL_USD_APR_FC">"c11901"</definedName>
    <definedName name="IQ_BALANCE_TRADE_REAL_USD_FC">"c11898"</definedName>
    <definedName name="IQ_BALANCE_TRADE_REAL_USD_POP_FC">"c11899"</definedName>
    <definedName name="IQ_BALANCE_TRADE_REAL_USD_YOY_FC">"c11900"</definedName>
    <definedName name="IQ_BALANCE_TRADE_REAL_YOY">"c7396"</definedName>
    <definedName name="IQ_BALANCE_TRADE_REAL_YOY_FC">"c8276"</definedName>
    <definedName name="IQ_BALANCE_TRADE_SAAR">"c6818"</definedName>
    <definedName name="IQ_BALANCE_TRADE_SAAR_APR">"c7478"</definedName>
    <definedName name="IQ_BALANCE_TRADE_SAAR_APR_FC">"c8358"</definedName>
    <definedName name="IQ_BALANCE_TRADE_SAAR_FC">"c7698"</definedName>
    <definedName name="IQ_BALANCE_TRADE_SAAR_POP">"c7038"</definedName>
    <definedName name="IQ_BALANCE_TRADE_SAAR_POP_FC">"c7918"</definedName>
    <definedName name="IQ_BALANCE_TRADE_SAAR_USD_APR_FC">"c11774"</definedName>
    <definedName name="IQ_BALANCE_TRADE_SAAR_USD_FC">"c11771"</definedName>
    <definedName name="IQ_BALANCE_TRADE_SAAR_USD_POP_FC">"c11772"</definedName>
    <definedName name="IQ_BALANCE_TRADE_SAAR_USD_YOY_FC">"c11773"</definedName>
    <definedName name="IQ_BALANCE_TRADE_SAAR_YOY">"c7258"</definedName>
    <definedName name="IQ_BALANCE_TRADE_SAAR_YOY_FC">"c8138"</definedName>
    <definedName name="IQ_BALANCE_TRADE_UNUSED">"c6817"</definedName>
    <definedName name="IQ_BALANCE_TRADE_UNUSED_UNUSED_UNUSED" hidden="1">"c6817"</definedName>
    <definedName name="IQ_BALANCE_TRADE_USD_APR_FC">"c11770"</definedName>
    <definedName name="IQ_BALANCE_TRADE_USD_FC">"c11767"</definedName>
    <definedName name="IQ_BALANCE_TRADE_USD_POP_FC">"c11768"</definedName>
    <definedName name="IQ_BALANCE_TRADE_USD_YOY_FC">"c11769"</definedName>
    <definedName name="IQ_BALANCE_TRADE_YOY_FC_UNUSED">"c8137"</definedName>
    <definedName name="IQ_BALANCE_TRADE_YOY_FC_UNUSED_UNUSED_UNUSED" hidden="1">"c8137"</definedName>
    <definedName name="IQ_BALANCE_TRADE_YOY_UNUSED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>"c13386"</definedName>
    <definedName name="IQ_BANKS_FOREIGN_COUNTRIES_TOTAL_DEPOSITS_FDIC" hidden="1">"c6475"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 hidden="1">"c4128"</definedName>
    <definedName name="IQ_BASIC_OUTSTANDING_CURRENT_HIGH_EST" hidden="1">"c4129"</definedName>
    <definedName name="IQ_BASIC_OUTSTANDING_CURRENT_LOW_EST" hidden="1">"c4130"</definedName>
    <definedName name="IQ_BASIC_OUTSTANDING_CURRENT_MEDIAN_EST" hidden="1">"c4131"</definedName>
    <definedName name="IQ_BASIC_OUTSTANDING_CURRENT_NUM_EST" hidden="1">"c4132"</definedName>
    <definedName name="IQ_BASIC_OUTSTANDING_CURRENT_STDDEV_EST" hidden="1">"c4133"</definedName>
    <definedName name="IQ_BASIC_OUTSTANDING_EST" hidden="1">"c4134"</definedName>
    <definedName name="IQ_BASIC_OUTSTANDING_HIGH_EST" hidden="1">"c4135"</definedName>
    <definedName name="IQ_BASIC_OUTSTANDING_LOW_EST" hidden="1">"c4136"</definedName>
    <definedName name="IQ_BASIC_OUTSTANDING_MEDIAN_EST" hidden="1">"c4137"</definedName>
    <definedName name="IQ_BASIC_OUTSTANDING_NUM_EST" hidden="1">"c4138"</definedName>
    <definedName name="IQ_BASIC_OUTSTANDING_STDDEV_EST" hidden="1">"c4139"</definedName>
    <definedName name="IQ_BASIC_WEIGHT" hidden="1">"c87"</definedName>
    <definedName name="IQ_BASIC_WEIGHT_EST" hidden="1">"c4140"</definedName>
    <definedName name="IQ_BASIC_WEIGHT_HIGH_EST" hidden="1">"c4142"</definedName>
    <definedName name="IQ_BASIC_WEIGHT_LOW_EST" hidden="1">"c4143"</definedName>
    <definedName name="IQ_BASIC_WEIGHT_MEDIAN_EST" hidden="1">"c4144"</definedName>
    <definedName name="IQ_BASIC_WEIGHT_NUM_EST" hidden="1">"c4145"</definedName>
    <definedName name="IQ_BASIC_WEIGHT_STDDEV_EST" hidden="1">"c4146"</definedName>
    <definedName name="IQ_BENCHMARK_SECURITY">"c2154"</definedName>
    <definedName name="IQ_BENCHMARK_SPRD">"c2153"</definedName>
    <definedName name="IQ_BENCHMARK_YIELD">"c8955"</definedName>
    <definedName name="IQ_BETA" hidden="1">"c88"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ID" hidden="1">"c13756"</definedName>
    <definedName name="IQ_BOARD_MEMBER_TITLE" hidden="1">"c97"</definedName>
    <definedName name="IQ_BOND_COUPON">"c2183"</definedName>
    <definedName name="IQ_BOND_COUPON_TYPE">"c2184"</definedName>
    <definedName name="IQ_BOND_LIST">"c13505"</definedName>
    <definedName name="IQ_BOND_PRICE">"c2162"</definedName>
    <definedName name="IQ_BONDRATING_FITCH">"c223"</definedName>
    <definedName name="IQ_BONDRATING_FITCH_DATE">"c241"</definedName>
    <definedName name="IQ_BONDRATING_SP">"c224"</definedName>
    <definedName name="IQ_BONDRATING_SP_DATE">"c242"</definedName>
    <definedName name="IQ_BORROWED_MONEY_QUARTERLY_AVG_FFIEC">"c13091"</definedName>
    <definedName name="IQ_BORROWINGS_LESS_1YR_ASSETS_TOT_FFIEC">"c13450"</definedName>
    <definedName name="IQ_BROK_COMISSION" hidden="1">"c98"</definedName>
    <definedName name="IQ_BROK_COMMISSION">"c3514"</definedName>
    <definedName name="IQ_BROKERED_DEPOSITS_FDIC" hidden="1">"c6486"</definedName>
    <definedName name="IQ_BUDGET_BALANCE_APR_FC_UNUSED">"c8359"</definedName>
    <definedName name="IQ_BUDGET_BALANCE_APR_FC_UNUSED_UNUSED_UNUSED" hidden="1">"c8359"</definedName>
    <definedName name="IQ_BUDGET_BALANCE_APR_UNUSED">"c7479"</definedName>
    <definedName name="IQ_BUDGET_BALANCE_APR_UNUSED_UNUSED_UNUSED" hidden="1">"c7479"</definedName>
    <definedName name="IQ_BUDGET_BALANCE_FC_UNUSED">"c7699"</definedName>
    <definedName name="IQ_BUDGET_BALANCE_FC_UNUSED_UNUSED_UNUSED" hidden="1">"c7699"</definedName>
    <definedName name="IQ_BUDGET_BALANCE_POP_FC_UNUSED">"c7919"</definedName>
    <definedName name="IQ_BUDGET_BALANCE_POP_FC_UNUSED_UNUSED_UNUSED" hidden="1">"c7919"</definedName>
    <definedName name="IQ_BUDGET_BALANCE_POP_UNUSED">"c7039"</definedName>
    <definedName name="IQ_BUDGET_BALANCE_POP_UNUSED_UNUSED_UNUSED" hidden="1">"c7039"</definedName>
    <definedName name="IQ_BUDGET_BALANCE_SAAR">"c6820"</definedName>
    <definedName name="IQ_BUDGET_BALANCE_SAAR_APR">"c7480"</definedName>
    <definedName name="IQ_BUDGET_BALANCE_SAAR_APR_FC">"c8360"</definedName>
    <definedName name="IQ_BUDGET_BALANCE_SAAR_FC">"c7700"</definedName>
    <definedName name="IQ_BUDGET_BALANCE_SAAR_POP">"c7040"</definedName>
    <definedName name="IQ_BUDGET_BALANCE_SAAR_POP_FC">"c7920"</definedName>
    <definedName name="IQ_BUDGET_BALANCE_SAAR_YOY">"c7260"</definedName>
    <definedName name="IQ_BUDGET_BALANCE_SAAR_YOY_FC">"c8140"</definedName>
    <definedName name="IQ_BUDGET_BALANCE_UNUSED">"c6819"</definedName>
    <definedName name="IQ_BUDGET_BALANCE_UNUSED_UNUSED_UNUSED" hidden="1">"c6819"</definedName>
    <definedName name="IQ_BUDGET_BALANCE_YOY_FC_UNUSED">"c8139"</definedName>
    <definedName name="IQ_BUDGET_BALANCE_YOY_FC_UNUSED_UNUSED_UNUSED" hidden="1">"c8139"</definedName>
    <definedName name="IQ_BUDGET_BALANCE_YOY_UNUSED">"c7259"</definedName>
    <definedName name="IQ_BUDGET_BALANCE_YOY_UNUSED_UNUSED_UNUSED" hidden="1">"c7259"</definedName>
    <definedName name="IQ_BUDGET_RECEIPTS_APR_FC_UNUSED">"c8361"</definedName>
    <definedName name="IQ_BUDGET_RECEIPTS_APR_FC_UNUSED_UNUSED_UNUSED" hidden="1">"c8361"</definedName>
    <definedName name="IQ_BUDGET_RECEIPTS_APR_UNUSED">"c7481"</definedName>
    <definedName name="IQ_BUDGET_RECEIPTS_APR_UNUSED_UNUSED_UNUSED" hidden="1">"c7481"</definedName>
    <definedName name="IQ_BUDGET_RECEIPTS_FC_UNUSED">"c7701"</definedName>
    <definedName name="IQ_BUDGET_RECEIPTS_FC_UNUSED_UNUSED_UNUSED" hidden="1">"c7701"</definedName>
    <definedName name="IQ_BUDGET_RECEIPTS_POP_FC_UNUSED">"c7921"</definedName>
    <definedName name="IQ_BUDGET_RECEIPTS_POP_FC_UNUSED_UNUSED_UNUSED" hidden="1">"c7921"</definedName>
    <definedName name="IQ_BUDGET_RECEIPTS_POP_UNUSED">"c7041"</definedName>
    <definedName name="IQ_BUDGET_RECEIPTS_POP_UNUSED_UNUSED_UNUSED" hidden="1">"c7041"</definedName>
    <definedName name="IQ_BUDGET_RECEIPTS_UNUSED">"c6821"</definedName>
    <definedName name="IQ_BUDGET_RECEIPTS_UNUSED_UNUSED_UNUSED" hidden="1">"c6821"</definedName>
    <definedName name="IQ_BUDGET_RECEIPTS_YOY_FC_UNUSED">"c8141"</definedName>
    <definedName name="IQ_BUDGET_RECEIPTS_YOY_FC_UNUSED_UNUSED_UNUSED" hidden="1">"c8141"</definedName>
    <definedName name="IQ_BUDGET_RECEIPTS_YOY_UNUSED">"c7261"</definedName>
    <definedName name="IQ_BUDGET_RECEIPTS_YOY_UNUSED_UNUSED_UNUSED" hidden="1">"c7261"</definedName>
    <definedName name="IQ_BUDGET_SPENDING">"c6822"</definedName>
    <definedName name="IQ_BUDGET_SPENDING_APR">"c7482"</definedName>
    <definedName name="IQ_BUDGET_SPENDING_APR_FC">"c8362"</definedName>
    <definedName name="IQ_BUDGET_SPENDING_FC">"c7702"</definedName>
    <definedName name="IQ_BUDGET_SPENDING_POP">"c7042"</definedName>
    <definedName name="IQ_BUDGET_SPENDING_POP_FC">"c7922"</definedName>
    <definedName name="IQ_BUDGET_SPENDING_REAL">"c6958"</definedName>
    <definedName name="IQ_BUDGET_SPENDING_REAL_APR">"c7618"</definedName>
    <definedName name="IQ_BUDGET_SPENDING_REAL_APR_FC">"c8498"</definedName>
    <definedName name="IQ_BUDGET_SPENDING_REAL_FC">"c7838"</definedName>
    <definedName name="IQ_BUDGET_SPENDING_REAL_POP">"c7178"</definedName>
    <definedName name="IQ_BUDGET_SPENDING_REAL_POP_FC">"c8058"</definedName>
    <definedName name="IQ_BUDGET_SPENDING_REAL_SAAR">"c6959"</definedName>
    <definedName name="IQ_BUDGET_SPENDING_REAL_SAAR_APR">"c7619"</definedName>
    <definedName name="IQ_BUDGET_SPENDING_REAL_SAAR_APR_FC">"c8499"</definedName>
    <definedName name="IQ_BUDGET_SPENDING_REAL_SAAR_FC">"c7839"</definedName>
    <definedName name="IQ_BUDGET_SPENDING_REAL_SAAR_POP">"c7179"</definedName>
    <definedName name="IQ_BUDGET_SPENDING_REAL_SAAR_POP_FC">"c8059"</definedName>
    <definedName name="IQ_BUDGET_SPENDING_REAL_SAAR_USD">"c11906"</definedName>
    <definedName name="IQ_BUDGET_SPENDING_REAL_SAAR_USD_APR">"c11909"</definedName>
    <definedName name="IQ_BUDGET_SPENDING_REAL_SAAR_USD_POP">"c11907"</definedName>
    <definedName name="IQ_BUDGET_SPENDING_REAL_SAAR_USD_YOY">"c11908"</definedName>
    <definedName name="IQ_BUDGET_SPENDING_REAL_SAAR_YOY">"c7399"</definedName>
    <definedName name="IQ_BUDGET_SPENDING_REAL_SAAR_YOY_FC">"c8279"</definedName>
    <definedName name="IQ_BUDGET_SPENDING_REAL_YOY">"c7398"</definedName>
    <definedName name="IQ_BUDGET_SPENDING_REAL_YOY_FC">"c8278"</definedName>
    <definedName name="IQ_BUDGET_SPENDING_SAAR">"c6823"</definedName>
    <definedName name="IQ_BUDGET_SPENDING_SAAR_APR">"c7483"</definedName>
    <definedName name="IQ_BUDGET_SPENDING_SAAR_APR_FC">"c8363"</definedName>
    <definedName name="IQ_BUDGET_SPENDING_SAAR_FC">"c7703"</definedName>
    <definedName name="IQ_BUDGET_SPENDING_SAAR_POP">"c7043"</definedName>
    <definedName name="IQ_BUDGET_SPENDING_SAAR_POP_FC">"c7923"</definedName>
    <definedName name="IQ_BUDGET_SPENDING_SAAR_USD_APR_FC">"c11782"</definedName>
    <definedName name="IQ_BUDGET_SPENDING_SAAR_USD_FC">"c11779"</definedName>
    <definedName name="IQ_BUDGET_SPENDING_SAAR_USD_POP_FC">"c11780"</definedName>
    <definedName name="IQ_BUDGET_SPENDING_SAAR_USD_YOY_FC">"c11781"</definedName>
    <definedName name="IQ_BUDGET_SPENDING_SAAR_YOY">"c7263"</definedName>
    <definedName name="IQ_BUDGET_SPENDING_SAAR_YOY_FC">"c8143"</definedName>
    <definedName name="IQ_BUDGET_SPENDING_USD_APR_FC">"c11778"</definedName>
    <definedName name="IQ_BUDGET_SPENDING_USD_FC">"c11775"</definedName>
    <definedName name="IQ_BUDGET_SPENDING_USD_POP_FC">"c11776"</definedName>
    <definedName name="IQ_BUDGET_SPENDING_USD_YOY_FC">"c11777"</definedName>
    <definedName name="IQ_BUDGET_SPENDING_YOY">"c7262"</definedName>
    <definedName name="IQ_BUDGET_SPENDING_YOY_FC">"c8142"</definedName>
    <definedName name="IQ_BUILDINGS" hidden="1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PRIMARY_GIC" hidden="1">"c15584"</definedName>
    <definedName name="IQ_BUS_SEG_PRIMARY_GIC_ABS" hidden="1">"c15572"</definedName>
    <definedName name="IQ_BUS_SEG_REV">"c4068"</definedName>
    <definedName name="IQ_BUS_SEG_REV_ABS">"c4090"</definedName>
    <definedName name="IQ_BUS_SEG_REV_TOTAL">"c4106"</definedName>
    <definedName name="IQ_BUS_SEG_SECONDARY_GIC" hidden="1">"c15585"</definedName>
    <definedName name="IQ_BUS_SEG_SECONDARY_GIC_ABS" hidden="1">"c15573"</definedName>
    <definedName name="IQ_BUSINESS_COMBINATIONS_FFIEC">"c12967"</definedName>
    <definedName name="IQ_BUSINESS_DESCRIPTION" hidden="1">"c322"</definedName>
    <definedName name="IQ_BV_ACT_OR_EST_CIQ">"c5068"</definedName>
    <definedName name="IQ_BV_ACT_OR_EST_REUT" hidden="1">"c5471"</definedName>
    <definedName name="IQ_BV_EST" hidden="1">"c5624"</definedName>
    <definedName name="IQ_BV_EST_REUT" hidden="1">"c5403"</definedName>
    <definedName name="IQ_BV_HIGH_EST" hidden="1">"c5626"</definedName>
    <definedName name="IQ_BV_HIGH_EST_REUT" hidden="1">"c5405"</definedName>
    <definedName name="IQ_BV_LOW_EST" hidden="1">"c5627"</definedName>
    <definedName name="IQ_BV_LOW_EST_REUT" hidden="1">"c5406"</definedName>
    <definedName name="IQ_BV_MEDIAN_EST" hidden="1">"c5625"</definedName>
    <definedName name="IQ_BV_MEDIAN_EST_REUT" hidden="1">"c5404"</definedName>
    <definedName name="IQ_BV_NUM_EST" hidden="1">"c5628"</definedName>
    <definedName name="IQ_BV_NUM_EST_REUT" hidden="1">"c5407"</definedName>
    <definedName name="IQ_BV_OVER_SHARES" hidden="1">"c100"</definedName>
    <definedName name="IQ_BV_SHARE" hidden="1">"c100"</definedName>
    <definedName name="IQ_BV_SHARE_ACT_OR_EST">"c3587"</definedName>
    <definedName name="IQ_BV_SHARE_ACT_OR_EST_THOM" hidden="1">"c5312"</definedName>
    <definedName name="IQ_BV_SHARE_DET_EST" hidden="1">"c12047"</definedName>
    <definedName name="IQ_BV_SHARE_DET_EST_CURRENCY" hidden="1">"c12456"</definedName>
    <definedName name="IQ_BV_SHARE_DET_EST_CURRENCY_THOM" hidden="1">"c12476"</definedName>
    <definedName name="IQ_BV_SHARE_DET_EST_DATE" hidden="1">"c12200"</definedName>
    <definedName name="IQ_BV_SHARE_DET_EST_DATE_THOM" hidden="1">"c12225"</definedName>
    <definedName name="IQ_BV_SHARE_DET_EST_INCL" hidden="1">"c12339"</definedName>
    <definedName name="IQ_BV_SHARE_DET_EST_INCL_THOM" hidden="1">"c12359"</definedName>
    <definedName name="IQ_BV_SHARE_DET_EST_ORIGIN" hidden="1">"c12573"</definedName>
    <definedName name="IQ_BV_SHARE_DET_EST_ORIGIN_THOM" hidden="1">"c12595"</definedName>
    <definedName name="IQ_BV_SHARE_DET_EST_THOM" hidden="1">"c12075"</definedName>
    <definedName name="IQ_BV_SHARE_EST">"c3541"</definedName>
    <definedName name="IQ_BV_SHARE_EST_THOM" hidden="1">"c4020"</definedName>
    <definedName name="IQ_BV_SHARE_HIGH_EST">"c3542"</definedName>
    <definedName name="IQ_BV_SHARE_HIGH_EST_THOM" hidden="1">"c4022"</definedName>
    <definedName name="IQ_BV_SHARE_LOW_EST">"c3543"</definedName>
    <definedName name="IQ_BV_SHARE_LOW_EST_THOM" hidden="1">"c4023"</definedName>
    <definedName name="IQ_BV_SHARE_MEDIAN_EST">"c3544"</definedName>
    <definedName name="IQ_BV_SHARE_MEDIAN_EST_THOM" hidden="1">"c4021"</definedName>
    <definedName name="IQ_BV_SHARE_NUM_EST">"c3539"</definedName>
    <definedName name="IQ_BV_SHARE_NUM_EST_THOM" hidden="1">"c4024"</definedName>
    <definedName name="IQ_BV_SHARE_STDDEV_EST">"c3540"</definedName>
    <definedName name="IQ_BV_SHARE_STDDEV_EST_THOM" hidden="1">"c4025"</definedName>
    <definedName name="IQ_BV_STDDEV_EST" hidden="1">"c5629"</definedName>
    <definedName name="IQ_BV_STDDEV_EST_REUT" hidden="1">"c5408"</definedName>
    <definedName name="IQ_CA_AP">"c8881"</definedName>
    <definedName name="IQ_CA_AP_ABS">"c8900"</definedName>
    <definedName name="IQ_CA_NAME_AP">"c8919"</definedName>
    <definedName name="IQ_CA_NAME_AP_ABS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>"c6796"</definedName>
    <definedName name="IQ_CAL_Q_EST_CIQ">"c6808"</definedName>
    <definedName name="IQ_CAL_Q_EST_REUT" hidden="1">"c6800"</definedName>
    <definedName name="IQ_CAL_Q_EST_THOM" hidden="1">"c6804"</definedName>
    <definedName name="IQ_CAL_Y" hidden="1">"c102"</definedName>
    <definedName name="IQ_CAL_Y_EST">"c6797"</definedName>
    <definedName name="IQ_CAL_Y_EST_CIQ">"c6809"</definedName>
    <definedName name="IQ_CAL_Y_EST_REUT" hidden="1">"c6801"</definedName>
    <definedName name="IQ_CAL_Y_EST_THOM" hidden="1">"c6805"</definedName>
    <definedName name="IQ_CALC_TYPE_BS">"c3086"</definedName>
    <definedName name="IQ_CALC_TYPE_CF">"c3085"</definedName>
    <definedName name="IQ_CALC_TYPE_IS">"c3084"</definedName>
    <definedName name="IQ_CALL_DATE_SCHEDULE">"c2481"</definedName>
    <definedName name="IQ_CALL_FEATURE">"c2197"</definedName>
    <definedName name="IQ_CALL_PRICE_SCHEDULE">"c2482"</definedName>
    <definedName name="IQ_CALLABLE">"c2196"</definedName>
    <definedName name="IQ_CAP_LOSS_CF_1YR">"c3474"</definedName>
    <definedName name="IQ_CAP_LOSS_CF_2YR">"c3475"</definedName>
    <definedName name="IQ_CAP_LOSS_CF_3YR">"c3476"</definedName>
    <definedName name="IQ_CAP_LOSS_CF_4YR">"c3477"</definedName>
    <definedName name="IQ_CAP_LOSS_CF_5YR">"c3478"</definedName>
    <definedName name="IQ_CAP_LOSS_CF_AFTER_FIVE">"c3479"</definedName>
    <definedName name="IQ_CAP_LOSS_CF_MAX_YEAR">"c3482"</definedName>
    <definedName name="IQ_CAP_LOSS_CF_NO_EXP">"c3480"</definedName>
    <definedName name="IQ_CAP_LOSS_CF_TOTAL">"c3481"</definedName>
    <definedName name="IQ_CAP_UTIL_RATE">"c6824"</definedName>
    <definedName name="IQ_CAP_UTIL_RATE_POP">"c7044"</definedName>
    <definedName name="IQ_CAP_UTIL_RATE_YOY">"c7264"</definedName>
    <definedName name="IQ_CAPEX" hidden="1">"c103"</definedName>
    <definedName name="IQ_CAPEX_10YR_ANN_CAGR">"c6050"</definedName>
    <definedName name="IQ_CAPEX_10YR_ANN_GROWTH" hidden="1">"c104"</definedName>
    <definedName name="IQ_CAPEX_1YR_ANN_GROWTH" hidden="1">"c105"</definedName>
    <definedName name="IQ_CAPEX_2YR_ANN_CAGR">"c6051"</definedName>
    <definedName name="IQ_CAPEX_2YR_ANN_GROWTH" hidden="1">"c106"</definedName>
    <definedName name="IQ_CAPEX_3YR_ANN_CAGR">"c6052"</definedName>
    <definedName name="IQ_CAPEX_3YR_ANN_GROWTH" hidden="1">"c107"</definedName>
    <definedName name="IQ_CAPEX_5YR_ANN_CAGR">"c6053"</definedName>
    <definedName name="IQ_CAPEX_5YR_ANN_GROWTH" hidden="1">"c108"</definedName>
    <definedName name="IQ_CAPEX_7YR_ANN_CAGR">"c6054"</definedName>
    <definedName name="IQ_CAPEX_7YR_ANN_GROWTH" hidden="1">"c109"</definedName>
    <definedName name="IQ_CAPEX_ACT_OR_EST">"c3584"</definedName>
    <definedName name="IQ_CAPEX_ACT_OR_EST_THOM" hidden="1">"c5546"</definedName>
    <definedName name="IQ_CAPEX_BNK" hidden="1">"c110"</definedName>
    <definedName name="IQ_CAPEX_BR" hidden="1">"c111"</definedName>
    <definedName name="IQ_CAPEX_DET_EST" hidden="1">"c12048"</definedName>
    <definedName name="IQ_CAPEX_DET_EST_CURRENCY" hidden="1">"c12457"</definedName>
    <definedName name="IQ_CAPEX_DET_EST_CURRENCY_THOM" hidden="1">"c12477"</definedName>
    <definedName name="IQ_CAPEX_DET_EST_DATE" hidden="1">"c12201"</definedName>
    <definedName name="IQ_CAPEX_DET_EST_DATE_THOM" hidden="1">"c12226"</definedName>
    <definedName name="IQ_CAPEX_DET_EST_INCL" hidden="1">"c12340"</definedName>
    <definedName name="IQ_CAPEX_DET_EST_INCL_THOM" hidden="1">"c12360"</definedName>
    <definedName name="IQ_CAPEX_DET_EST_ORIGIN" hidden="1">"c12765"</definedName>
    <definedName name="IQ_CAPEX_DET_EST_ORIGIN_THOM" hidden="1">"c12596"</definedName>
    <definedName name="IQ_CAPEX_DET_EST_THOM" hidden="1">"c12076"</definedName>
    <definedName name="IQ_CAPEX_EST">"c3523"</definedName>
    <definedName name="IQ_CAPEX_EST_THOM" hidden="1">"c5502"</definedName>
    <definedName name="IQ_CAPEX_FIN" hidden="1">"c112"</definedName>
    <definedName name="IQ_CAPEX_HIGH_EST">"c3524"</definedName>
    <definedName name="IQ_CAPEX_HIGH_EST_THOM" hidden="1">"c5504"</definedName>
    <definedName name="IQ_CAPEX_INS" hidden="1">"c113"</definedName>
    <definedName name="IQ_CAPEX_LOW_EST">"c3525"</definedName>
    <definedName name="IQ_CAPEX_LOW_EST_THOM" hidden="1">"c5505"</definedName>
    <definedName name="IQ_CAPEX_MEDIAN_EST">"c3526"</definedName>
    <definedName name="IQ_CAPEX_MEDIAN_EST_THOM" hidden="1">"c5503"</definedName>
    <definedName name="IQ_CAPEX_NUM_EST">"c3521"</definedName>
    <definedName name="IQ_CAPEX_NUM_EST_THOM" hidden="1">"c5506"</definedName>
    <definedName name="IQ_CAPEX_STDDEV_EST">"c3522"</definedName>
    <definedName name="IQ_CAPEX_STDDEV_EST_THOM" hidden="1">"c5507"</definedName>
    <definedName name="IQ_CAPEX_UTI" hidden="1">"c114"</definedName>
    <definedName name="IQ_CAPITAL_LEASE" hidden="1">"c115"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>"c9959"</definedName>
    <definedName name="IQ_CAPITAL_RAISED_PERIOD_GROUP">"c9945"</definedName>
    <definedName name="IQ_CAPITALIZED_INTEREST" hidden="1">"c2076"</definedName>
    <definedName name="IQ_CAPITALIZED_INTEREST_BOP">"c3459"</definedName>
    <definedName name="IQ_CAPITALIZED_INTEREST_EOP">"c3464"</definedName>
    <definedName name="IQ_CAPITALIZED_INTEREST_EXP">"c3461"</definedName>
    <definedName name="IQ_CAPITALIZED_INTEREST_OTHER_ADJ">"c3463"</definedName>
    <definedName name="IQ_CAPITALIZED_INTEREST_WRITE_OFF">"c3462"</definedName>
    <definedName name="IQ_CASH" hidden="1">"c118"</definedName>
    <definedName name="IQ_CASH_ACQUIRE_CF" hidden="1">"c1630"</definedName>
    <definedName name="IQ_CASH_BALANCES_DUE_FFIEC">"c12773"</definedName>
    <definedName name="IQ_CASH_CONVERSION" hidden="1">"c117"</definedName>
    <definedName name="IQ_CASH_COST_ALUM">"c9252"</definedName>
    <definedName name="IQ_CASH_COST_COAL">"c9825"</definedName>
    <definedName name="IQ_CASH_COST_COP">"c9199"</definedName>
    <definedName name="IQ_CASH_COST_DIAM">"c9676"</definedName>
    <definedName name="IQ_CASH_COST_GOLD">"c9037"</definedName>
    <definedName name="IQ_CASH_COST_IRON">"c9411"</definedName>
    <definedName name="IQ_CASH_COST_LEAD">"c9464"</definedName>
    <definedName name="IQ_CASH_COST_MANG">"c9517"</definedName>
    <definedName name="IQ_CASH_COST_MET_COAL">"c9762"</definedName>
    <definedName name="IQ_CASH_COST_MOLYB">"c9729"</definedName>
    <definedName name="IQ_CASH_COST_NICK">"c9305"</definedName>
    <definedName name="IQ_CASH_COST_PLAT">"c9143"</definedName>
    <definedName name="IQ_CASH_COST_SILVER">"c9090"</definedName>
    <definedName name="IQ_CASH_COST_STEAM">"c9792"</definedName>
    <definedName name="IQ_CASH_COST_TITAN">"c9570"</definedName>
    <definedName name="IQ_CASH_COST_URAN">"c9623"</definedName>
    <definedName name="IQ_CASH_COST_ZINC">"c9358"</definedName>
    <definedName name="IQ_CASH_DIVIDENDS_NET_INCOME_FDIC" hidden="1">"c6738"</definedName>
    <definedName name="IQ_CASH_DUE_BANKS" hidden="1">"c118"</definedName>
    <definedName name="IQ_CASH_EPS_ACT_OR_EST" hidden="1">"c5638"</definedName>
    <definedName name="IQ_CASH_EPS_ACT_OR_EST_THOM" hidden="1">"c5646"</definedName>
    <definedName name="IQ_CASH_EPS_DET_EST_CURRENCY_THOM" hidden="1">"c12478"</definedName>
    <definedName name="IQ_CASH_EPS_DET_EST_DATE_THOM" hidden="1">"c12227"</definedName>
    <definedName name="IQ_CASH_EPS_DET_EST_INCL_THOM" hidden="1">"c12361"</definedName>
    <definedName name="IQ_CASH_EPS_DET_EST_ORIGIN_THOM" hidden="1">"c12597"</definedName>
    <definedName name="IQ_CASH_EPS_DET_EST_THOM" hidden="1">"c12077"</definedName>
    <definedName name="IQ_CASH_EPS_EST" hidden="1">"c5631"</definedName>
    <definedName name="IQ_CASH_EPS_EST_THOM" hidden="1">"c5639"</definedName>
    <definedName name="IQ_CASH_EPS_HIGH_EST" hidden="1">"c5633"</definedName>
    <definedName name="IQ_CASH_EPS_HIGH_EST_THOM" hidden="1">"c5641"</definedName>
    <definedName name="IQ_CASH_EPS_LOW_EST" hidden="1">"c5634"</definedName>
    <definedName name="IQ_CASH_EPS_LOW_EST_THOM" hidden="1">"c5642"</definedName>
    <definedName name="IQ_CASH_EPS_MEDIAN_EST" hidden="1">"c5632"</definedName>
    <definedName name="IQ_CASH_EPS_MEDIAN_EST_THOM" hidden="1">"c5640"</definedName>
    <definedName name="IQ_CASH_EPS_NUM_EST" hidden="1">"c5635"</definedName>
    <definedName name="IQ_CASH_EPS_NUM_EST_THOM" hidden="1">"c5643"</definedName>
    <definedName name="IQ_CASH_EPS_STDDEV_EST" hidden="1">"c5636"</definedName>
    <definedName name="IQ_CASH_EPS_STDDEV_EST_THOM" hidden="1">"c5644"</definedName>
    <definedName name="IQ_CASH_EQUIV" hidden="1">"c118"</definedName>
    <definedName name="IQ_CASH_FINAN" hidden="1">"c119"</definedName>
    <definedName name="IQ_CASH_FINAN_AP">"c8890"</definedName>
    <definedName name="IQ_CASH_FINAN_AP_ABS">"c8909"</definedName>
    <definedName name="IQ_CASH_FINAN_NAME_AP">"c8928"</definedName>
    <definedName name="IQ_CASH_FINAN_NAME_AP_ABS">"c8947"</definedName>
    <definedName name="IQ_CASH_FINAN_SUBTOTAL_AP">"c10111"</definedName>
    <definedName name="IQ_CASH_FLOW_ACT_OR_EST">"c4154"</definedName>
    <definedName name="IQ_CASH_FLOW_ACT_OR_EST_CIQ">"c4566"</definedName>
    <definedName name="IQ_CASH_FLOW_EST" hidden="1">"c4153"</definedName>
    <definedName name="IQ_CASH_FLOW_HIGH_EST" hidden="1">"c4156"</definedName>
    <definedName name="IQ_CASH_FLOW_LOW_EST" hidden="1">"c4157"</definedName>
    <definedName name="IQ_CASH_FLOW_MEDIAN_EST" hidden="1">"c4158"</definedName>
    <definedName name="IQ_CASH_FLOW_NUM_EST" hidden="1">"c4159"</definedName>
    <definedName name="IQ_CASH_FLOW_STDDEV_EST" hidden="1">"c4160"</definedName>
    <definedName name="IQ_CASH_IN_PROCESS_FDIC" hidden="1">"c6386"</definedName>
    <definedName name="IQ_CASH_INTEREST" hidden="1">"c120"</definedName>
    <definedName name="IQ_CASH_INTEREST_FINAN">"c6295"</definedName>
    <definedName name="IQ_CASH_INTEREST_INVEST">"c6294"</definedName>
    <definedName name="IQ_CASH_INTEREST_NET">"c12753"</definedName>
    <definedName name="IQ_CASH_INTEREST_OPER">"c6293"</definedName>
    <definedName name="IQ_CASH_INTEREST_RECEIVED">"c12754"</definedName>
    <definedName name="IQ_CASH_INVEST" hidden="1">"c121"</definedName>
    <definedName name="IQ_CASH_INVEST_AP">"c8889"</definedName>
    <definedName name="IQ_CASH_INVEST_AP_ABS">"c8908"</definedName>
    <definedName name="IQ_CASH_INVEST_NAME_AP">"c8927"</definedName>
    <definedName name="IQ_CASH_INVEST_NAME_AP_ABS">"c8946"</definedName>
    <definedName name="IQ_CASH_INVEST_SUBTOTAL_AP">"c8991"</definedName>
    <definedName name="IQ_CASH_OPER" hidden="1">"c122"</definedName>
    <definedName name="IQ_CASH_OPER_ACT_OR_EST" hidden="1">"c4164"</definedName>
    <definedName name="IQ_CASH_OPER_ACT_OR_EST_CIQ">"c4576"</definedName>
    <definedName name="IQ_CASH_OPER_AP">"c8888"</definedName>
    <definedName name="IQ_CASH_OPER_AP_ABS">"c8907"</definedName>
    <definedName name="IQ_CASH_OPER_EST" hidden="1">"c4163"</definedName>
    <definedName name="IQ_CASH_OPER_HIGH_EST" hidden="1">"c4166"</definedName>
    <definedName name="IQ_CASH_OPER_LOW_EST" hidden="1">"c4244"</definedName>
    <definedName name="IQ_CASH_OPER_MEDIAN_EST" hidden="1">"c4245"</definedName>
    <definedName name="IQ_CASH_OPER_NAME_AP">"c8926"</definedName>
    <definedName name="IQ_CASH_OPER_NAME_AP_ABS">"c8945"</definedName>
    <definedName name="IQ_CASH_OPER_NUM_EST" hidden="1">"c4246"</definedName>
    <definedName name="IQ_CASH_OPER_STDDEV_EST" hidden="1">"c4247"</definedName>
    <definedName name="IQ_CASH_OPER_SUBTOTAL_AP">"c8990"</definedName>
    <definedName name="IQ_CASH_OTHER_ADJ_AP">"c8891"</definedName>
    <definedName name="IQ_CASH_OTHER_ADJ_AP_ABS">"c8910"</definedName>
    <definedName name="IQ_CASH_OTHER_ADJ_NAME_AP">"c8929"</definedName>
    <definedName name="IQ_CASH_OTHER_ADJ_NAME_AP_ABS">"c8948"</definedName>
    <definedName name="IQ_CASH_SEGREG" hidden="1">"c123"</definedName>
    <definedName name="IQ_CASH_SHARE" hidden="1">"c1911"</definedName>
    <definedName name="IQ_CASH_ST" hidden="1">"c124"</definedName>
    <definedName name="IQ_CASH_ST_INVEST" hidden="1">"c124"</definedName>
    <definedName name="IQ_CASH_ST_INVEST_EST" hidden="1">"c4249"</definedName>
    <definedName name="IQ_CASH_ST_INVEST_HIGH_EST" hidden="1">"c4251"</definedName>
    <definedName name="IQ_CASH_ST_INVEST_LOW_EST" hidden="1">"c4252"</definedName>
    <definedName name="IQ_CASH_ST_INVEST_MEDIAN_EST" hidden="1">"c4253"</definedName>
    <definedName name="IQ_CASH_ST_INVEST_NUM_EST" hidden="1">"c4254"</definedName>
    <definedName name="IQ_CASH_ST_INVEST_STDDEV_EST" hidden="1">"c4255"</definedName>
    <definedName name="IQ_CASH_TAXES" hidden="1">"c125"</definedName>
    <definedName name="IQ_CASH_TAXES_FINAN">"c6292"</definedName>
    <definedName name="IQ_CASH_TAXES_INVEST">"c6291"</definedName>
    <definedName name="IQ_CASH_TAXES_OPER">"c6290"</definedName>
    <definedName name="IQ_CCE_FDIC" hidden="1">"c6296"</definedName>
    <definedName name="IQ_CDS_5YR_CIQID">"c11751"</definedName>
    <definedName name="IQ_CDS_ASK">"c6027"</definedName>
    <definedName name="IQ_CDS_BID">"c6026"</definedName>
    <definedName name="IQ_CDS_CURRENCY">"c6031"</definedName>
    <definedName name="IQ_CDS_DERIVATIVES_BENEFICIARY_FFIEC">"c13119"</definedName>
    <definedName name="IQ_CDS_DERIVATIVES_GUARANTOR_FFIEC">"c13112"</definedName>
    <definedName name="IQ_CDS_EVAL_DATE">"c6029"</definedName>
    <definedName name="IQ_CDS_LIST">"c13510"</definedName>
    <definedName name="IQ_CDS_LOAN_LIST">"c13518"</definedName>
    <definedName name="IQ_CDS_MID">"c6028"</definedName>
    <definedName name="IQ_CDS_NAME">"c6034"</definedName>
    <definedName name="IQ_CDS_SENIOR_LIST">"c13508"</definedName>
    <definedName name="IQ_CDS_SUB_LIST">"c13509"</definedName>
    <definedName name="IQ_CDS_TERM">"c6030"</definedName>
    <definedName name="IQ_CDS_TYPE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>"c6055"</definedName>
    <definedName name="IQ_CFO_10YR_ANN_GROWTH" hidden="1">"c126"</definedName>
    <definedName name="IQ_CFO_1YR_ANN_GROWTH" hidden="1">"c127"</definedName>
    <definedName name="IQ_CFO_2YR_ANN_CAGR">"c6056"</definedName>
    <definedName name="IQ_CFO_2YR_ANN_GROWTH" hidden="1">"c128"</definedName>
    <definedName name="IQ_CFO_3YR_ANN_CAGR">"c6057"</definedName>
    <definedName name="IQ_CFO_3YR_ANN_GROWTH" hidden="1">"c129"</definedName>
    <definedName name="IQ_CFO_5YR_ANN_CAGR">"c6058"</definedName>
    <definedName name="IQ_CFO_5YR_ANN_GROWTH" hidden="1">"c130"</definedName>
    <definedName name="IQ_CFO_7YR_ANN_CAGR">"c6059"</definedName>
    <definedName name="IQ_CFO_7YR_ANN_GROWTH" hidden="1">"c131"</definedName>
    <definedName name="IQ_CFO_CURRENT_LIAB" hidden="1">"c132"</definedName>
    <definedName name="IQ_CFPS_ACT_OR_EST">"c2217"</definedName>
    <definedName name="IQ_CFPS_ACT_OR_EST_THOM" hidden="1">"c5301"</definedName>
    <definedName name="IQ_CFPS_DET_EST" hidden="1">"c12049"</definedName>
    <definedName name="IQ_CFPS_DET_EST_CURRENCY" hidden="1">"c12458"</definedName>
    <definedName name="IQ_CFPS_DET_EST_CURRENCY_THOM" hidden="1">"c12479"</definedName>
    <definedName name="IQ_CFPS_DET_EST_DATE" hidden="1">"c12202"</definedName>
    <definedName name="IQ_CFPS_DET_EST_DATE_THOM" hidden="1">"c12228"</definedName>
    <definedName name="IQ_CFPS_DET_EST_INCL" hidden="1">"c12341"</definedName>
    <definedName name="IQ_CFPS_DET_EST_INCL_THOM" hidden="1">"c12362"</definedName>
    <definedName name="IQ_CFPS_DET_EST_ORIGIN" hidden="1">"c12575"</definedName>
    <definedName name="IQ_CFPS_DET_EST_ORIGIN_THOM" hidden="1">"c12598"</definedName>
    <definedName name="IQ_CFPS_DET_EST_THOM" hidden="1">"c12078"</definedName>
    <definedName name="IQ_CFPS_EST">"c1667"</definedName>
    <definedName name="IQ_CFPS_EST_THOM" hidden="1">"c4006"</definedName>
    <definedName name="IQ_CFPS_HIGH_EST">"c1669"</definedName>
    <definedName name="IQ_CFPS_HIGH_EST_THOM" hidden="1">"c4008"</definedName>
    <definedName name="IQ_CFPS_LOW_EST">"c1670"</definedName>
    <definedName name="IQ_CFPS_LOW_EST_THOM" hidden="1">"c4009"</definedName>
    <definedName name="IQ_CFPS_MEDIAN_EST">"c1668"</definedName>
    <definedName name="IQ_CFPS_MEDIAN_EST_THOM" hidden="1">"c4007"</definedName>
    <definedName name="IQ_CFPS_NUM_EST">"c1671"</definedName>
    <definedName name="IQ_CFPS_NUM_EST_THOM" hidden="1">"c4010"</definedName>
    <definedName name="IQ_CFPS_STDDEV_EST">"c1672"</definedName>
    <definedName name="IQ_CFPS_STDDEV_EST_THOM" hidden="1">"c4011"</definedName>
    <definedName name="IQ_CH" hidden="1">110000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FAIR_VALUE_FINANCIAL_LIAB_T1_FFIEC">"c13138"</definedName>
    <definedName name="IQ_CHANGE_FAIR_VALUE_OPTIONS_FFIEC">"c13045"</definedName>
    <definedName name="IQ_CHANGE_INC_TAX" hidden="1">"c149"</definedName>
    <definedName name="IQ_CHANGE_INS_RES_LIAB" hidden="1">"c150"</definedName>
    <definedName name="IQ_CHANGE_INVENT">"c6826"</definedName>
    <definedName name="IQ_CHANGE_INVENT_APR">"c7486"</definedName>
    <definedName name="IQ_CHANGE_INVENT_POP">"c7046"</definedName>
    <definedName name="IQ_CHANGE_INVENT_REAL_APR_FC_UNUSED">"c8500"</definedName>
    <definedName name="IQ_CHANGE_INVENT_REAL_APR_FC_UNUSED_UNUSED_UNUSED" hidden="1">"c8500"</definedName>
    <definedName name="IQ_CHANGE_INVENT_REAL_APR_UNUSED">"c7620"</definedName>
    <definedName name="IQ_CHANGE_INVENT_REAL_APR_UNUSED_UNUSED_UNUSED" hidden="1">"c7620"</definedName>
    <definedName name="IQ_CHANGE_INVENT_REAL_FC_UNUSED">"c7840"</definedName>
    <definedName name="IQ_CHANGE_INVENT_REAL_FC_UNUSED_UNUSED_UNUSED" hidden="1">"c7840"</definedName>
    <definedName name="IQ_CHANGE_INVENT_REAL_POP_FC_UNUSED">"c8060"</definedName>
    <definedName name="IQ_CHANGE_INVENT_REAL_POP_FC_UNUSED_UNUSED_UNUSED" hidden="1">"c8060"</definedName>
    <definedName name="IQ_CHANGE_INVENT_REAL_POP_UNUSED">"c7180"</definedName>
    <definedName name="IQ_CHANGE_INVENT_REAL_POP_UNUSED_UNUSED_UNUSED" hidden="1">"c7180"</definedName>
    <definedName name="IQ_CHANGE_INVENT_REAL_SAAR">"c6962"</definedName>
    <definedName name="IQ_CHANGE_INVENT_REAL_SAAR_APR">"c7622"</definedName>
    <definedName name="IQ_CHANGE_INVENT_REAL_SAAR_APR_FC">"c8502"</definedName>
    <definedName name="IQ_CHANGE_INVENT_REAL_SAAR_FC">"c7842"</definedName>
    <definedName name="IQ_CHANGE_INVENT_REAL_SAAR_POP">"c7182"</definedName>
    <definedName name="IQ_CHANGE_INVENT_REAL_SAAR_POP_FC">"c8062"</definedName>
    <definedName name="IQ_CHANGE_INVENT_REAL_SAAR_USD_APR_FC">"c11917"</definedName>
    <definedName name="IQ_CHANGE_INVENT_REAL_SAAR_USD_FC">"c11914"</definedName>
    <definedName name="IQ_CHANGE_INVENT_REAL_SAAR_USD_POP_FC">"c11915"</definedName>
    <definedName name="IQ_CHANGE_INVENT_REAL_SAAR_USD_YOY_FC">"c11916"</definedName>
    <definedName name="IQ_CHANGE_INVENT_REAL_SAAR_YOY">"c7402"</definedName>
    <definedName name="IQ_CHANGE_INVENT_REAL_SAAR_YOY_FC">"c8282"</definedName>
    <definedName name="IQ_CHANGE_INVENT_REAL_UNUSED">"c6960"</definedName>
    <definedName name="IQ_CHANGE_INVENT_REAL_UNUSED_UNUSED_UNUSED" hidden="1">"c6960"</definedName>
    <definedName name="IQ_CHANGE_INVENT_REAL_USD_APR_FC">"c11913"</definedName>
    <definedName name="IQ_CHANGE_INVENT_REAL_USD_FC">"c11910"</definedName>
    <definedName name="IQ_CHANGE_INVENT_REAL_USD_POP_FC">"c11911"</definedName>
    <definedName name="IQ_CHANGE_INVENT_REAL_USD_YOY_FC">"c11912"</definedName>
    <definedName name="IQ_CHANGE_INVENT_REAL_YOY_FC_UNUSED">"c8280"</definedName>
    <definedName name="IQ_CHANGE_INVENT_REAL_YOY_FC_UNUSED_UNUSED_UNUSED" hidden="1">"c8280"</definedName>
    <definedName name="IQ_CHANGE_INVENT_REAL_YOY_UNUSED">"c7400"</definedName>
    <definedName name="IQ_CHANGE_INVENT_REAL_YOY_UNUSED_UNUSED_UNUSED" hidden="1">"c7400"</definedName>
    <definedName name="IQ_CHANGE_INVENT_SAAR">"c6827"</definedName>
    <definedName name="IQ_CHANGE_INVENT_SAAR_APR">"c7487"</definedName>
    <definedName name="IQ_CHANGE_INVENT_SAAR_APR_FC">"c8367"</definedName>
    <definedName name="IQ_CHANGE_INVENT_SAAR_FC">"c7707"</definedName>
    <definedName name="IQ_CHANGE_INVENT_SAAR_POP">"c7047"</definedName>
    <definedName name="IQ_CHANGE_INVENT_SAAR_POP_FC">"c7927"</definedName>
    <definedName name="IQ_CHANGE_INVENT_SAAR_YOY">"c7267"</definedName>
    <definedName name="IQ_CHANGE_INVENT_SAAR_YOY_FC">"c8147"</definedName>
    <definedName name="IQ_CHANGE_INVENT_YOY">"c7266"</definedName>
    <definedName name="IQ_CHANGE_INVENTORY" hidden="1">"c151"</definedName>
    <definedName name="IQ_CHANGE_NET_OPER_ASSETS">"c3592"</definedName>
    <definedName name="IQ_CHANGE_NET_WORKING_CAPITAL" hidden="1">"c1909"</definedName>
    <definedName name="IQ_CHANGE_OTHER_NET_OPER_ASSETS">"c3593"</definedName>
    <definedName name="IQ_CHANGE_OTHER_NET_OPER_ASSETS_BNK">"c3594"</definedName>
    <definedName name="IQ_CHANGE_OTHER_NET_OPER_ASSETS_BR" hidden="1">"c3595"</definedName>
    <definedName name="IQ_CHANGE_OTHER_NET_OPER_ASSETS_FIN">"c3596"</definedName>
    <definedName name="IQ_CHANGE_OTHER_NET_OPER_ASSETS_INS">"c3597"</definedName>
    <definedName name="IQ_CHANGE_OTHER_NET_OPER_ASSETS_RE">"c6285"</definedName>
    <definedName name="IQ_CHANGE_OTHER_NET_OPER_ASSETS_REIT">"c3598"</definedName>
    <definedName name="IQ_CHANGE_OTHER_NET_OPER_ASSETS_UTI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>"c6828"</definedName>
    <definedName name="IQ_CHANGE_PRIVATE_INVENT_APR">"c7488"</definedName>
    <definedName name="IQ_CHANGE_PRIVATE_INVENT_APR_FC">"c8368"</definedName>
    <definedName name="IQ_CHANGE_PRIVATE_INVENT_FC">"c7708"</definedName>
    <definedName name="IQ_CHANGE_PRIVATE_INVENT_POP">"c7048"</definedName>
    <definedName name="IQ_CHANGE_PRIVATE_INVENT_POP_FC">"c7928"</definedName>
    <definedName name="IQ_CHANGE_PRIVATE_INVENT_YOY">"c7268"</definedName>
    <definedName name="IQ_CHANGE_PRIVATE_INVENT_YOY_FC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"c161"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>"c6829"</definedName>
    <definedName name="IQ_CHICAGO_PMI_APR">"c7489"</definedName>
    <definedName name="IQ_CHICAGO_PMI_APR_FC">"c8369"</definedName>
    <definedName name="IQ_CHICAGO_PMI_FC">"c7709"</definedName>
    <definedName name="IQ_CHICAGO_PMI_POP">"c7049"</definedName>
    <definedName name="IQ_CHICAGO_PMI_POP_FC">"c7929"</definedName>
    <definedName name="IQ_CHICAGO_PMI_YOY">"c7269"</definedName>
    <definedName name="IQ_CHICAGO_PMI_YOY_FC">"c8149"</definedName>
    <definedName name="IQ_CITY" hidden="1">"c166"</definedName>
    <definedName name="IQ_CL_AP">"c8884"</definedName>
    <definedName name="IQ_CL_AP_ABS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>"c8922"</definedName>
    <definedName name="IQ_CL_NAME_AP_ABS">"c8941"</definedName>
    <definedName name="IQ_CL_OBLIGATION_IMMEDIATE" hidden="1">"c2253"</definedName>
    <definedName name="IQ_CLAIMS_ADJUSTMENT_EXP_PC_FFIEC">"c13100"</definedName>
    <definedName name="IQ_CLASS_MARKETCAP">"c13512"</definedName>
    <definedName name="IQ_CLASS_SHARESOUTSTANDING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>"c5809"</definedName>
    <definedName name="IQ_CLASSA_OPTIONS_EXERCISED" hidden="1">"c2681"</definedName>
    <definedName name="IQ_CLASSA_OPTIONS_GRANTED" hidden="1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>"c1972"</definedName>
    <definedName name="IQ_CLASSB_OUTSTANDING_FILING_DATE">"c1974"</definedName>
    <definedName name="IQ_CLOSED_END_1_4_FAM_LOANS_TOT_LOANS_FFIEC" hidden="1">"c13866"</definedName>
    <definedName name="IQ_CLOSED_END_1_4_FIRST_LIENS_TRADING_DOM_FFIEC">"c12928"</definedName>
    <definedName name="IQ_CLOSED_END_1_4_JR_LIENS_LL_REC_DOM_FFIEC">"c12904"</definedName>
    <definedName name="IQ_CLOSED_END_1_4_JUNIOR_LIENS_TRADING_DOM_FFIEC">"c12929"</definedName>
    <definedName name="IQ_CLOSED_END_SEC_1_4_1ST_LIENS_CHARGE_OFFS_FFIEC">"c13169"</definedName>
    <definedName name="IQ_CLOSED_END_SEC_1_4_1ST_LIENS_DUE_30_89_FFIEC">"c13261"</definedName>
    <definedName name="IQ_CLOSED_END_SEC_1_4_1ST_LIENS_DUE_90_FFIEC">"c13289"</definedName>
    <definedName name="IQ_CLOSED_END_SEC_1_4_1ST_LIENS_NON_ACCRUAL_FFIEC">"c13315"</definedName>
    <definedName name="IQ_CLOSED_END_SEC_1_4_1ST_LIENS_RECOV_FFIEC">"c13191"</definedName>
    <definedName name="IQ_CLOSED_END_SEC_1_4_JR_LIENS_CHARGE_OFFS_FFIEC">"c13170"</definedName>
    <definedName name="IQ_CLOSED_END_SEC_1_4_JR_LIENS_DUE_30_89_FFIEC">"c13262"</definedName>
    <definedName name="IQ_CLOSED_END_SEC_1_4_JR_LIENS_DUE_90_FFIEC">"c13290"</definedName>
    <definedName name="IQ_CLOSED_END_SEC_1_4_JR_LIENS_NON_ACCRUAL_FFIEC">"c13316"</definedName>
    <definedName name="IQ_CLOSED_END_SEC_1_4_JR_LIENS_RECOV_FFIEC">"c13192"</definedName>
    <definedName name="IQ_CLOSED_END_SECURED_1_4_FIRST_LIENS_LL_REC_DOM_FFIEC">"c12903"</definedName>
    <definedName name="IQ_CLOSED_LOANS_GROSS_LOANS_FFIEC">"c13399"</definedName>
    <definedName name="IQ_CLOSED_LOANS_RISK_BASED_FFIEC">"c13420"</definedName>
    <definedName name="IQ_CLOSEPRICE" hidden="1">"IQ_CLOSEPRICE"</definedName>
    <definedName name="IQ_CLOSEPRICE_ADJ" hidden="1">"c2115"</definedName>
    <definedName name="IQ_CMBS_ISSUED_AVAIL_SALE_FFIEC">"c12800"</definedName>
    <definedName name="IQ_CMBS_ISSUED_FFIEC">"c12786"</definedName>
    <definedName name="IQ_CMO_FDIC" hidden="1">"c6406"</definedName>
    <definedName name="IQ_COGS" hidden="1">"c175"</definedName>
    <definedName name="IQ_COLLATERAL_TYPE">"c8954"</definedName>
    <definedName name="IQ_COLLECTION_DOMESTIC_FDIC" hidden="1">"c6387"</definedName>
    <definedName name="IQ_COM_TARGET_PRICE">"c13606"</definedName>
    <definedName name="IQ_COM_TARGET_PRICE_CIQ">"c13599"</definedName>
    <definedName name="IQ_COM_TARGET_PRICE_HIGH">"c13607"</definedName>
    <definedName name="IQ_COM_TARGET_PRICE_HIGH_CIQ">"c13600"</definedName>
    <definedName name="IQ_COM_TARGET_PRICE_LOW">"c13608"</definedName>
    <definedName name="IQ_COM_TARGET_PRICE_LOW_CIQ">"c13601"</definedName>
    <definedName name="IQ_COM_TARGET_PRICE_MEDIAN">"c13609"</definedName>
    <definedName name="IQ_COM_TARGET_PRICE_MEDIAN_CIQ">"c13602"</definedName>
    <definedName name="IQ_COM_TARGET_PRICE_NUM">"c13604"</definedName>
    <definedName name="IQ_COM_TARGET_PRICE_NUM_CIQ">"c13597"</definedName>
    <definedName name="IQ_COM_TARGET_PRICE_STDDEV">"c13605"</definedName>
    <definedName name="IQ_COM_TARGET_PRICE_STDDEV_CIQ">"c13598"</definedName>
    <definedName name="IQ_COMBINED_RATIO" hidden="1">"c176"</definedName>
    <definedName name="IQ_COMM_IND_LOANS_TOT_LOANS_FFIEC" hidden="1">"c13874"</definedName>
    <definedName name="IQ_COMM_INDUSTRIAL_LOANS_FFIEC">"c12821"</definedName>
    <definedName name="IQ_COMM_INDUSTRIAL_NON_US_LL_REC_FFIEC">"c12888"</definedName>
    <definedName name="IQ_COMM_INDUSTRIAL_US_LL_REC_FFIEC">"c12887"</definedName>
    <definedName name="IQ_COMM_RE_FARM_LOANS_TOT_LOANS_FFIEC" hidden="1">"c13872"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GROSS_LOANS_FFIEC">"c13410"</definedName>
    <definedName name="IQ_COMMERCIAL_INDUSTRIAL_LOANS_DUE_30_89_FFIEC">"c13271"</definedName>
    <definedName name="IQ_COMMERCIAL_INDUSTRIAL_LOANS_DUE_90_FFIEC">"c13297"</definedName>
    <definedName name="IQ_COMMERCIAL_INDUSTRIAL_LOANS_LL_REC_DOM_FFIEC">"c12910"</definedName>
    <definedName name="IQ_COMMERCIAL_INDUSTRIAL_LOANS_NET_FDIC" hidden="1">"c6317"</definedName>
    <definedName name="IQ_COMMERCIAL_INDUSTRIAL_LOANS_NON_ACCRUAL_FFIEC">"c13323"</definedName>
    <definedName name="IQ_COMMERCIAL_INDUSTRIAL_NET_CHARGE_OFFS_FDIC" hidden="1">"c6636"</definedName>
    <definedName name="IQ_COMMERCIAL_INDUSTRIAL_NON_US_CHARGE_OFFS_FFIEC">"c13179"</definedName>
    <definedName name="IQ_COMMERCIAL_INDUSTRIAL_NON_US_RECOV_FFIEC">"c13201"</definedName>
    <definedName name="IQ_COMMERCIAL_INDUSTRIAL_RECOVERIES_FDIC" hidden="1">"c6617"</definedName>
    <definedName name="IQ_COMMERCIAL_INDUSTRIAL_RISK_BASED_FFIEC">"c13431"</definedName>
    <definedName name="IQ_COMMERCIAL_INDUSTRIAL_TOTAL_LOANS_FOREIGN_FDIC" hidden="1">"c6451"</definedName>
    <definedName name="IQ_COMMERCIAL_INDUSTRIAL_TRADING_DOM_FFIEC">"c12932"</definedName>
    <definedName name="IQ_COMMERCIAL_INDUSTRIAL_US_CHARGE_OFFS_FFIEC">"c13178"</definedName>
    <definedName name="IQ_COMMERCIAL_INDUSTRIAL_US_RECOV_FFIEC">"c13200"</definedName>
    <definedName name="IQ_COMMERCIAL_MORT" hidden="1">"c179"</definedName>
    <definedName name="IQ_COMMERCIAL_OTHER_LOC_FFIEC">"c13253"</definedName>
    <definedName name="IQ_COMMERCIAL_PAPER_ASSETS_TOT_FFIEC">"c13449"</definedName>
    <definedName name="IQ_COMMERCIAL_PAPER_FFIEC">"c12863"</definedName>
    <definedName name="IQ_COMMERCIAL_RE_CONSTRUCTION_LAND_DEV_FDIC" hidden="1">"c6526"</definedName>
    <definedName name="IQ_COMMERCIAL_RE_GROSS_LOANS_FFIEC">"c13400"</definedName>
    <definedName name="IQ_COMMERCIAL_RE_LOANS_FDIC" hidden="1">"c6312"</definedName>
    <definedName name="IQ_COMMERCIAL_RE_RISK_BASED_FFIEC">"c13421"</definedName>
    <definedName name="IQ_COMMISS_FEES" hidden="1">"c180"</definedName>
    <definedName name="IQ_COMMISSION_DEF" hidden="1">"c181"</definedName>
    <definedName name="IQ_COMMITMENTS_BUY_SEC_OTHER_OFF_BS_FFIEC">"c13128"</definedName>
    <definedName name="IQ_COMMITMENTS_COMMERCIAL_RE_UNUSED_FFIEC">"c13243"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>"c13129"</definedName>
    <definedName name="IQ_COMMODITY_EXPOSURE_FFIEC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>"c6060"</definedName>
    <definedName name="IQ_COMMON_EQUITY_10YR_ANN_GROWTH" hidden="1">"c191"</definedName>
    <definedName name="IQ_COMMON_EQUITY_1YR_ANN_GROWTH" hidden="1">"c192"</definedName>
    <definedName name="IQ_COMMON_EQUITY_2YR_ANN_CAGR">"c6061"</definedName>
    <definedName name="IQ_COMMON_EQUITY_2YR_ANN_GROWTH" hidden="1">"c193"</definedName>
    <definedName name="IQ_COMMON_EQUITY_3YR_ANN_CAGR">"c6062"</definedName>
    <definedName name="IQ_COMMON_EQUITY_3YR_ANN_GROWTH" hidden="1">"c194"</definedName>
    <definedName name="IQ_COMMON_EQUITY_5YR_ANN_CAGR">"c6063"</definedName>
    <definedName name="IQ_COMMON_EQUITY_5YR_ANN_GROWTH" hidden="1">"c195"</definedName>
    <definedName name="IQ_COMMON_EQUITY_7YR_ANN_CAGR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>"c6204"</definedName>
    <definedName name="IQ_COMMON_REP_REIT" hidden="1">"c211"</definedName>
    <definedName name="IQ_COMMON_REP_UTI" hidden="1">"c212"</definedName>
    <definedName name="IQ_COMMON_STOCK" hidden="1">"c182"</definedName>
    <definedName name="IQ_COMMON_STOCK_FFIEC">"c12876"</definedName>
    <definedName name="IQ_COMP_BENEFITS" hidden="1">"c213"</definedName>
    <definedName name="IQ_COMPANY_ADDRESS" hidden="1">"c214"</definedName>
    <definedName name="IQ_COMPANY_ID">"c3513"</definedName>
    <definedName name="IQ_COMPANY_NAME" hidden="1">"c215"</definedName>
    <definedName name="IQ_COMPANY_NAME_LONG" hidden="1">"c1585"</definedName>
    <definedName name="IQ_COMPANY_NOTE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>"c6830"</definedName>
    <definedName name="IQ_COMPOSITE_CYCLICAL_IND_APR">"c7490"</definedName>
    <definedName name="IQ_COMPOSITE_CYCLICAL_IND_APR_FC">"c8370"</definedName>
    <definedName name="IQ_COMPOSITE_CYCLICAL_IND_FC">"c7710"</definedName>
    <definedName name="IQ_COMPOSITE_CYCLICAL_IND_POP">"c7050"</definedName>
    <definedName name="IQ_COMPOSITE_CYCLICAL_IND_POP_FC">"c7930"</definedName>
    <definedName name="IQ_COMPOSITE_CYCLICAL_IND_YOY">"c7270"</definedName>
    <definedName name="IQ_COMPOSITE_CYCLICAL_IND_YOY_FC">"c8150"</definedName>
    <definedName name="IQ_CONSOL_BEDS">"c8782"</definedName>
    <definedName name="IQ_CONSOL_PROP_OPERATIONAL">"c8758"</definedName>
    <definedName name="IQ_CONSOL_PROP_OTHER_OWNED">"c8760"</definedName>
    <definedName name="IQ_CONSOL_PROP_TOTAL">"c8761"</definedName>
    <definedName name="IQ_CONSOL_PROP_UNDEVELOPED">"c8759"</definedName>
    <definedName name="IQ_CONSOL_ROOMS">"c8786"</definedName>
    <definedName name="IQ_CONSOL_SQ_FT_OPERATIONAL">"c8774"</definedName>
    <definedName name="IQ_CONSOL_SQ_FT_OTHER_OWNED">"c8776"</definedName>
    <definedName name="IQ_CONSOL_SQ_FT_TOTAL">"c8777"</definedName>
    <definedName name="IQ_CONSOL_SQ_FT_UNDEVELOPED">"c8775"</definedName>
    <definedName name="IQ_CONSOL_UNITS_OPERATIONAL">"c8766"</definedName>
    <definedName name="IQ_CONSOL_UNITS_OTHER_OWNED">"c8768"</definedName>
    <definedName name="IQ_CONSOL_UNITS_TOTAL">"c8769"</definedName>
    <definedName name="IQ_CONSOL_UNITS_UNDEVELOPED">"c8767"</definedName>
    <definedName name="IQ_CONSOLIDATED_ASSETS_QUARTERLY_AVG_FFIEC">"c13087"</definedName>
    <definedName name="IQ_CONST_LAND_DEV_LOANS_TOT_LOANS_FFIEC" hidden="1">"c13865"</definedName>
    <definedName name="IQ_CONST_LAND_DEVELOP_OTHER_DOM_CHARGE_OFFS_FFIEC">"c13628"</definedName>
    <definedName name="IQ_CONST_LAND_DEVELOP_OTHER_DOM_RECOV_FFIEC">"c13632"</definedName>
    <definedName name="IQ_CONSTRUCTION_DEV_LOANS_FDIC" hidden="1">"c6313"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>"c12900"</definedName>
    <definedName name="IQ_CONSTRUCTION_LOANS" hidden="1">"c222"</definedName>
    <definedName name="IQ_CONSTRUCTION_LOANS_DOM_DUE_30_89_FFIEC">"c13256"</definedName>
    <definedName name="IQ_CONSTRUCTION_LOANS_DOM_DUE_90_FFIEC">"c13284"</definedName>
    <definedName name="IQ_CONSTRUCTION_LOANS_DOM_NON_ACCRUAL_FFIEC">"c13310"</definedName>
    <definedName name="IQ_CONSTRUCTION_LOANS_GROSS_LOANS_FFIEC">"c13401"</definedName>
    <definedName name="IQ_CONSTRUCTION_RISK_BASED_FFIEC">"c13422"</definedName>
    <definedName name="IQ_CONSULTING_FFIEC">"c13055"</definedName>
    <definedName name="IQ_CONSUMER_COMFORT">"c6831"</definedName>
    <definedName name="IQ_CONSUMER_COMFORT_APR">"c7491"</definedName>
    <definedName name="IQ_CONSUMER_COMFORT_APR_FC">"c8371"</definedName>
    <definedName name="IQ_CONSUMER_COMFORT_FC">"c7711"</definedName>
    <definedName name="IQ_CONSUMER_COMFORT_POP">"c7051"</definedName>
    <definedName name="IQ_CONSUMER_COMFORT_POP_FC">"c7931"</definedName>
    <definedName name="IQ_CONSUMER_CONFIDENCE">"c6832"</definedName>
    <definedName name="IQ_CONSUMER_CONFIDENCE_APR">"c7492"</definedName>
    <definedName name="IQ_CONSUMER_CONFIDENCE_APR_FC">"c8372"</definedName>
    <definedName name="IQ_CONSUMER_CONFIDENCE_FC">"c7712"</definedName>
    <definedName name="IQ_CONSUMER_CONFIDENCE_POP">"c7052"</definedName>
    <definedName name="IQ_CONSUMER_CONFIDENCE_POP_FC">"c7932"</definedName>
    <definedName name="IQ_CONSUMER_CONFIDENCE_YOY">"c7272"</definedName>
    <definedName name="IQ_CONSUMER_CONFIDENCE_YOY_FC">"c8152"</definedName>
    <definedName name="IQ_CONSUMER_LEASES_LL_REC_FFIEC">"c12895"</definedName>
    <definedName name="IQ_CONSUMER_LENDING">"c6833"</definedName>
    <definedName name="IQ_CONSUMER_LENDING_APR">"c7493"</definedName>
    <definedName name="IQ_CONSUMER_LENDING_APR_FC">"c8373"</definedName>
    <definedName name="IQ_CONSUMER_LENDING_FC">"c7713"</definedName>
    <definedName name="IQ_CONSUMER_LENDING_GROSS">"c6878"</definedName>
    <definedName name="IQ_CONSUMER_LENDING_GROSS_APR">"c7538"</definedName>
    <definedName name="IQ_CONSUMER_LENDING_GROSS_APR_FC">"c8418"</definedName>
    <definedName name="IQ_CONSUMER_LENDING_GROSS_FC">"c7758"</definedName>
    <definedName name="IQ_CONSUMER_LENDING_GROSS_POP">"c7098"</definedName>
    <definedName name="IQ_CONSUMER_LENDING_GROSS_POP_FC">"c7978"</definedName>
    <definedName name="IQ_CONSUMER_LENDING_GROSS_YOY">"c7318"</definedName>
    <definedName name="IQ_CONSUMER_LENDING_GROSS_YOY_FC">"c8198"</definedName>
    <definedName name="IQ_CONSUMER_LENDING_NET">"c6922"</definedName>
    <definedName name="IQ_CONSUMER_LENDING_NET_APR">"c7582"</definedName>
    <definedName name="IQ_CONSUMER_LENDING_NET_APR_FC">"c8462"</definedName>
    <definedName name="IQ_CONSUMER_LENDING_NET_FC">"c7802"</definedName>
    <definedName name="IQ_CONSUMER_LENDING_NET_POP">"c7142"</definedName>
    <definedName name="IQ_CONSUMER_LENDING_NET_POP_FC">"c8022"</definedName>
    <definedName name="IQ_CONSUMER_LENDING_NET_YOY">"c7362"</definedName>
    <definedName name="IQ_CONSUMER_LENDING_NET_YOY_FC">"c8242"</definedName>
    <definedName name="IQ_CONSUMER_LENDING_POP">"c7053"</definedName>
    <definedName name="IQ_CONSUMER_LENDING_POP_FC">"c7933"</definedName>
    <definedName name="IQ_CONSUMER_LENDING_TOTAL">"c7018"</definedName>
    <definedName name="IQ_CONSUMER_LENDING_TOTAL_APR">"c7678"</definedName>
    <definedName name="IQ_CONSUMER_LENDING_TOTAL_APR_FC">"c8558"</definedName>
    <definedName name="IQ_CONSUMER_LENDING_TOTAL_FC">"c7898"</definedName>
    <definedName name="IQ_CONSUMER_LENDING_TOTAL_POP">"c7238"</definedName>
    <definedName name="IQ_CONSUMER_LENDING_TOTAL_POP_FC">"c8118"</definedName>
    <definedName name="IQ_CONSUMER_LENDING_TOTAL_YOY">"c7458"</definedName>
    <definedName name="IQ_CONSUMER_LENDING_TOTAL_YOY_FC">"c8338"</definedName>
    <definedName name="IQ_CONSUMER_LENDING_YOY">"c7273"</definedName>
    <definedName name="IQ_CONSUMER_LENDING_YOY_FC">"c8153"</definedName>
    <definedName name="IQ_CONSUMER_LOANS" hidden="1">"c223"</definedName>
    <definedName name="IQ_CONSUMER_LOANS_LL_REC_DOM_FFIEC">"c12911"</definedName>
    <definedName name="IQ_CONSUMER_LOANS_TOT_LOANS_FFIEC" hidden="1">"c13875"</definedName>
    <definedName name="IQ_CONSUMER_SPENDING">"c6834"</definedName>
    <definedName name="IQ_CONSUMER_SPENDING_APR">"c7494"</definedName>
    <definedName name="IQ_CONSUMER_SPENDING_APR_FC">"c8374"</definedName>
    <definedName name="IQ_CONSUMER_SPENDING_DURABLE">"c6835"</definedName>
    <definedName name="IQ_CONSUMER_SPENDING_DURABLE_APR">"c7495"</definedName>
    <definedName name="IQ_CONSUMER_SPENDING_DURABLE_APR_FC">"c8375"</definedName>
    <definedName name="IQ_CONSUMER_SPENDING_DURABLE_FC">"c7715"</definedName>
    <definedName name="IQ_CONSUMER_SPENDING_DURABLE_POP">"c7055"</definedName>
    <definedName name="IQ_CONSUMER_SPENDING_DURABLE_POP_FC">"c7935"</definedName>
    <definedName name="IQ_CONSUMER_SPENDING_DURABLE_REAL">"c6964"</definedName>
    <definedName name="IQ_CONSUMER_SPENDING_DURABLE_REAL_APR">"c7624"</definedName>
    <definedName name="IQ_CONSUMER_SPENDING_DURABLE_REAL_APR_FC">"c8504"</definedName>
    <definedName name="IQ_CONSUMER_SPENDING_DURABLE_REAL_FC">"c7844"</definedName>
    <definedName name="IQ_CONSUMER_SPENDING_DURABLE_REAL_POP">"c7184"</definedName>
    <definedName name="IQ_CONSUMER_SPENDING_DURABLE_REAL_POP_FC">"c8064"</definedName>
    <definedName name="IQ_CONSUMER_SPENDING_DURABLE_REAL_SAAR">"c6965"</definedName>
    <definedName name="IQ_CONSUMER_SPENDING_DURABLE_REAL_SAAR_APR">"c7625"</definedName>
    <definedName name="IQ_CONSUMER_SPENDING_DURABLE_REAL_SAAR_APR_FC">"c8505"</definedName>
    <definedName name="IQ_CONSUMER_SPENDING_DURABLE_REAL_SAAR_FC">"c7845"</definedName>
    <definedName name="IQ_CONSUMER_SPENDING_DURABLE_REAL_SAAR_POP">"c7185"</definedName>
    <definedName name="IQ_CONSUMER_SPENDING_DURABLE_REAL_SAAR_POP_FC">"c8065"</definedName>
    <definedName name="IQ_CONSUMER_SPENDING_DURABLE_REAL_SAAR_YOY">"c7405"</definedName>
    <definedName name="IQ_CONSUMER_SPENDING_DURABLE_REAL_SAAR_YOY_FC">"c8285"</definedName>
    <definedName name="IQ_CONSUMER_SPENDING_DURABLE_REAL_YOY">"c7404"</definedName>
    <definedName name="IQ_CONSUMER_SPENDING_DURABLE_REAL_YOY_FC">"c8284"</definedName>
    <definedName name="IQ_CONSUMER_SPENDING_DURABLE_YOY">"c7275"</definedName>
    <definedName name="IQ_CONSUMER_SPENDING_DURABLE_YOY_FC">"c8155"</definedName>
    <definedName name="IQ_CONSUMER_SPENDING_FC">"c7714"</definedName>
    <definedName name="IQ_CONSUMER_SPENDING_NONDURABLE">"c6836"</definedName>
    <definedName name="IQ_CONSUMER_SPENDING_NONDURABLE_APR">"c7496"</definedName>
    <definedName name="IQ_CONSUMER_SPENDING_NONDURABLE_APR_FC">"c8376"</definedName>
    <definedName name="IQ_CONSUMER_SPENDING_NONDURABLE_FC">"c7716"</definedName>
    <definedName name="IQ_CONSUMER_SPENDING_NONDURABLE_POP">"c7056"</definedName>
    <definedName name="IQ_CONSUMER_SPENDING_NONDURABLE_POP_FC">"c7936"</definedName>
    <definedName name="IQ_CONSUMER_SPENDING_NONDURABLE_REAL">"c6966"</definedName>
    <definedName name="IQ_CONSUMER_SPENDING_NONDURABLE_REAL_APR">"c7626"</definedName>
    <definedName name="IQ_CONSUMER_SPENDING_NONDURABLE_REAL_APR_FC">"c8506"</definedName>
    <definedName name="IQ_CONSUMER_SPENDING_NONDURABLE_REAL_FC">"c7846"</definedName>
    <definedName name="IQ_CONSUMER_SPENDING_NONDURABLE_REAL_POP">"c7186"</definedName>
    <definedName name="IQ_CONSUMER_SPENDING_NONDURABLE_REAL_POP_FC">"c8066"</definedName>
    <definedName name="IQ_CONSUMER_SPENDING_NONDURABLE_REAL_SAAR">"c6967"</definedName>
    <definedName name="IQ_CONSUMER_SPENDING_NONDURABLE_REAL_SAAR_APR">"c7627"</definedName>
    <definedName name="IQ_CONSUMER_SPENDING_NONDURABLE_REAL_SAAR_APR_FC">"c8507"</definedName>
    <definedName name="IQ_CONSUMER_SPENDING_NONDURABLE_REAL_SAAR_FC">"c7847"</definedName>
    <definedName name="IQ_CONSUMER_SPENDING_NONDURABLE_REAL_SAAR_POP">"c7187"</definedName>
    <definedName name="IQ_CONSUMER_SPENDING_NONDURABLE_REAL_SAAR_POP_FC">"c8067"</definedName>
    <definedName name="IQ_CONSUMER_SPENDING_NONDURABLE_REAL_SAAR_YOY">"c7407"</definedName>
    <definedName name="IQ_CONSUMER_SPENDING_NONDURABLE_REAL_SAAR_YOY_FC">"c8287"</definedName>
    <definedName name="IQ_CONSUMER_SPENDING_NONDURABLE_REAL_YOY">"c7406"</definedName>
    <definedName name="IQ_CONSUMER_SPENDING_NONDURABLE_REAL_YOY_FC">"c8286"</definedName>
    <definedName name="IQ_CONSUMER_SPENDING_NONDURABLE_YOY">"c7276"</definedName>
    <definedName name="IQ_CONSUMER_SPENDING_NONDURABLE_YOY_FC">"c8156"</definedName>
    <definedName name="IQ_CONSUMER_SPENDING_POP">"c7054"</definedName>
    <definedName name="IQ_CONSUMER_SPENDING_POP_FC">"c7934"</definedName>
    <definedName name="IQ_CONSUMER_SPENDING_REAL">"c6963"</definedName>
    <definedName name="IQ_CONSUMER_SPENDING_REAL_APR">"c7623"</definedName>
    <definedName name="IQ_CONSUMER_SPENDING_REAL_APR_FC">"c8503"</definedName>
    <definedName name="IQ_CONSUMER_SPENDING_REAL_FC">"c7843"</definedName>
    <definedName name="IQ_CONSUMER_SPENDING_REAL_POP">"c7183"</definedName>
    <definedName name="IQ_CONSUMER_SPENDING_REAL_POP_FC">"c8063"</definedName>
    <definedName name="IQ_CONSUMER_SPENDING_REAL_SAAR">"c6968"</definedName>
    <definedName name="IQ_CONSUMER_SPENDING_REAL_SAAR_APR">"c7628"</definedName>
    <definedName name="IQ_CONSUMER_SPENDING_REAL_SAAR_APR_FC">"c8508"</definedName>
    <definedName name="IQ_CONSUMER_SPENDING_REAL_SAAR_FC">"c7848"</definedName>
    <definedName name="IQ_CONSUMER_SPENDING_REAL_SAAR_POP">"c7188"</definedName>
    <definedName name="IQ_CONSUMER_SPENDING_REAL_SAAR_POP_FC">"c8068"</definedName>
    <definedName name="IQ_CONSUMER_SPENDING_REAL_SAAR_YOY">"c7408"</definedName>
    <definedName name="IQ_CONSUMER_SPENDING_REAL_SAAR_YOY_FC">"c8288"</definedName>
    <definedName name="IQ_CONSUMER_SPENDING_REAL_USD_APR_FC">"c11921"</definedName>
    <definedName name="IQ_CONSUMER_SPENDING_REAL_USD_FC">"c11918"</definedName>
    <definedName name="IQ_CONSUMER_SPENDING_REAL_USD_POP_FC">"c11919"</definedName>
    <definedName name="IQ_CONSUMER_SPENDING_REAL_USD_YOY_FC">"c11920"</definedName>
    <definedName name="IQ_CONSUMER_SPENDING_REAL_YOY">"c7403"</definedName>
    <definedName name="IQ_CONSUMER_SPENDING_REAL_YOY_FC">"c8283"</definedName>
    <definedName name="IQ_CONSUMER_SPENDING_SERVICES">"c6837"</definedName>
    <definedName name="IQ_CONSUMER_SPENDING_SERVICES_APR">"c7497"</definedName>
    <definedName name="IQ_CONSUMER_SPENDING_SERVICES_APR_FC">"c8377"</definedName>
    <definedName name="IQ_CONSUMER_SPENDING_SERVICES_FC">"c7717"</definedName>
    <definedName name="IQ_CONSUMER_SPENDING_SERVICES_POP">"c7057"</definedName>
    <definedName name="IQ_CONSUMER_SPENDING_SERVICES_POP_FC">"c7937"</definedName>
    <definedName name="IQ_CONSUMER_SPENDING_SERVICES_REAL">"c6969"</definedName>
    <definedName name="IQ_CONSUMER_SPENDING_SERVICES_REAL_APR">"c7629"</definedName>
    <definedName name="IQ_CONSUMER_SPENDING_SERVICES_REAL_APR_FC">"c8509"</definedName>
    <definedName name="IQ_CONSUMER_SPENDING_SERVICES_REAL_FC">"c7849"</definedName>
    <definedName name="IQ_CONSUMER_SPENDING_SERVICES_REAL_POP">"c7189"</definedName>
    <definedName name="IQ_CONSUMER_SPENDING_SERVICES_REAL_POP_FC">"c8069"</definedName>
    <definedName name="IQ_CONSUMER_SPENDING_SERVICES_REAL_SAAR">"c6970"</definedName>
    <definedName name="IQ_CONSUMER_SPENDING_SERVICES_REAL_SAAR_APR">"c7630"</definedName>
    <definedName name="IQ_CONSUMER_SPENDING_SERVICES_REAL_SAAR_APR_FC">"c8510"</definedName>
    <definedName name="IQ_CONSUMER_SPENDING_SERVICES_REAL_SAAR_FC">"c7850"</definedName>
    <definedName name="IQ_CONSUMER_SPENDING_SERVICES_REAL_SAAR_POP">"c7190"</definedName>
    <definedName name="IQ_CONSUMER_SPENDING_SERVICES_REAL_SAAR_POP_FC">"c8070"</definedName>
    <definedName name="IQ_CONSUMER_SPENDING_SERVICES_REAL_SAAR_YOY">"c7410"</definedName>
    <definedName name="IQ_CONSUMER_SPENDING_SERVICES_REAL_SAAR_YOY_FC">"c8290"</definedName>
    <definedName name="IQ_CONSUMER_SPENDING_SERVICES_REAL_YOY">"c7409"</definedName>
    <definedName name="IQ_CONSUMER_SPENDING_SERVICES_REAL_YOY_FC">"c8289"</definedName>
    <definedName name="IQ_CONSUMER_SPENDING_SERVICES_YOY">"c7277"</definedName>
    <definedName name="IQ_CONSUMER_SPENDING_SERVICES_YOY_FC">"c8157"</definedName>
    <definedName name="IQ_CONSUMER_SPENDING_YOY">"c7274"</definedName>
    <definedName name="IQ_CONSUMER_SPENDING_YOY_FC">"c8154"</definedName>
    <definedName name="IQ_CONTRACTS_OTHER_COMMODITIES_EQUITIES._FDIC" hidden="1">"c6522"</definedName>
    <definedName name="IQ_CONTRACTS_OTHER_COMMODITIES_EQUITIES_FDIC" hidden="1">"c6522"</definedName>
    <definedName name="IQ_CONTRIB_ID_DET_EST" hidden="1">"c12045"</definedName>
    <definedName name="IQ_CONTRIB_ID_DET_EST_THOM" hidden="1">"c12073"</definedName>
    <definedName name="IQ_CONTRIB_ID_NON_PER_DET_EST" hidden="1">"c13824"</definedName>
    <definedName name="IQ_CONTRIB_ID_NON_PER_DET_EST_THOM" hidden="1">"c13826"</definedName>
    <definedName name="IQ_CONTRIB_NAME_DET_EST" hidden="1">"c12046"</definedName>
    <definedName name="IQ_CONTRIB_NAME_DET_EST_THOM" hidden="1">"c12074"</definedName>
    <definedName name="IQ_CONTRIB_NAME_NON_PER_DET_EST" hidden="1">"c12760"</definedName>
    <definedName name="IQ_CONTRIB_NAME_NON_PER_DET_EST_THOM" hidden="1">"c12764"</definedName>
    <definedName name="IQ_CONTRIB_REC_DET_EST" hidden="1">"c12051"</definedName>
    <definedName name="IQ_CONTRIB_REC_DET_EST_DATE" hidden="1">"c12204"</definedName>
    <definedName name="IQ_CONTRIB_REC_DET_EST_DATE_THOM" hidden="1">"c12230"</definedName>
    <definedName name="IQ_CONTRIB_REC_DET_EST_ORIGIN" hidden="1">"c12577"</definedName>
    <definedName name="IQ_CONTRIB_REC_DET_EST_ORIGIN_THOM" hidden="1">"c12600"</definedName>
    <definedName name="IQ_CONTRIB_REC_DET_EST_THOM" hidden="1">"c12080"</definedName>
    <definedName name="IQ_CONTRIBUTOR_CIQID" hidden="1">"c13742"</definedName>
    <definedName name="IQ_CONTRIBUTOR_NAME" hidden="1">"c13735"</definedName>
    <definedName name="IQ_CONTRIBUTOR_START_DATE" hidden="1">"c13741"</definedName>
    <definedName name="IQ_CONV_DATE">"c2191"</definedName>
    <definedName name="IQ_CONV_EXP_DATE">"c3043"</definedName>
    <definedName name="IQ_CONV_PREMIUM">"c2195"</definedName>
    <definedName name="IQ_CONV_PRICE">"c2193"</definedName>
    <definedName name="IQ_CONV_RATE" hidden="1">"c2192"</definedName>
    <definedName name="IQ_CONV_RATIO">"c2192"</definedName>
    <definedName name="IQ_CONV_SECURITY">"c2189"</definedName>
    <definedName name="IQ_CONV_SECURITY_ISSUER">"c2190"</definedName>
    <definedName name="IQ_CONV_SECURITY_PRICE">"c2194"</definedName>
    <definedName name="IQ_CONVERSION_COMMON_FFIEC">"c12964"</definedName>
    <definedName name="IQ_CONVERSION_PREF_FFIEC">"c12962"</definedName>
    <definedName name="IQ_CONVERT" hidden="1">"c2536"</definedName>
    <definedName name="IQ_CONVERT_DEBT">"c224"</definedName>
    <definedName name="IQ_CONVERT_PCT" hidden="1">"c2537"</definedName>
    <definedName name="IQ_CONVEXITY">"c2182"</definedName>
    <definedName name="IQ_CONVEYED_TO_OTHERS_FDIC" hidden="1">"c6534"</definedName>
    <definedName name="IQ_CORE_CAPITAL_RATIO_FDIC" hidden="1">"c6745"</definedName>
    <definedName name="IQ_CORE_DEPOSITS_ASSETS_TOT_FFIEC">"c13442"</definedName>
    <definedName name="IQ_CORE_DEPOSITS_FFIEC" hidden="1">"c13862"</definedName>
    <definedName name="IQ_CORE_DEPOSITS_TOT_DEPOSITS_FFIEC" hidden="1">"c13911"</definedName>
    <definedName name="IQ_CORP_GOODS_PRICE_INDEX_APR_FC_UNUSED">"c8381"</definedName>
    <definedName name="IQ_CORP_GOODS_PRICE_INDEX_APR_FC_UNUSED_UNUSED_UNUSED" hidden="1">"c8381"</definedName>
    <definedName name="IQ_CORP_GOODS_PRICE_INDEX_APR_UNUSED">"c7501"</definedName>
    <definedName name="IQ_CORP_GOODS_PRICE_INDEX_APR_UNUSED_UNUSED_UNUSED" hidden="1">"c7501"</definedName>
    <definedName name="IQ_CORP_GOODS_PRICE_INDEX_FC_UNUSED">"c7721"</definedName>
    <definedName name="IQ_CORP_GOODS_PRICE_INDEX_FC_UNUSED_UNUSED_UNUSED" hidden="1">"c7721"</definedName>
    <definedName name="IQ_CORP_GOODS_PRICE_INDEX_POP_FC_UNUSED">"c7941"</definedName>
    <definedName name="IQ_CORP_GOODS_PRICE_INDEX_POP_FC_UNUSED_UNUSED_UNUSED" hidden="1">"c7941"</definedName>
    <definedName name="IQ_CORP_GOODS_PRICE_INDEX_POP_UNUSED">"c7061"</definedName>
    <definedName name="IQ_CORP_GOODS_PRICE_INDEX_POP_UNUSED_UNUSED_UNUSED" hidden="1">"c7061"</definedName>
    <definedName name="IQ_CORP_GOODS_PRICE_INDEX_UNUSED">"c6841"</definedName>
    <definedName name="IQ_CORP_GOODS_PRICE_INDEX_UNUSED_UNUSED_UNUSED" hidden="1">"c6841"</definedName>
    <definedName name="IQ_CORP_GOODS_PRICE_INDEX_YOY_FC_UNUSED">"c8161"</definedName>
    <definedName name="IQ_CORP_GOODS_PRICE_INDEX_YOY_FC_UNUSED_UNUSED_UNUSED" hidden="1">"c8161"</definedName>
    <definedName name="IQ_CORP_GOODS_PRICE_INDEX_YOY_UNUSED">"c7281"</definedName>
    <definedName name="IQ_CORP_GOODS_PRICE_INDEX_YOY_UNUSED_UNUSED_UNUSED" hidden="1">"c7281"</definedName>
    <definedName name="IQ_CORP_PROFITS">"c6843"</definedName>
    <definedName name="IQ_CORP_PROFITS_AFTER_TAX_SAAR">"c6842"</definedName>
    <definedName name="IQ_CORP_PROFITS_AFTER_TAX_SAAR_APR">"c7502"</definedName>
    <definedName name="IQ_CORP_PROFITS_AFTER_TAX_SAAR_APR_FC">"c8382"</definedName>
    <definedName name="IQ_CORP_PROFITS_AFTER_TAX_SAAR_FC">"c7722"</definedName>
    <definedName name="IQ_CORP_PROFITS_AFTER_TAX_SAAR_POP">"c7062"</definedName>
    <definedName name="IQ_CORP_PROFITS_AFTER_TAX_SAAR_POP_FC">"c7942"</definedName>
    <definedName name="IQ_CORP_PROFITS_AFTER_TAX_SAAR_YOY">"c7282"</definedName>
    <definedName name="IQ_CORP_PROFITS_AFTER_TAX_SAAR_YOY_FC">"c8162"</definedName>
    <definedName name="IQ_CORP_PROFITS_APR">"c7503"</definedName>
    <definedName name="IQ_CORP_PROFITS_APR_FC">"c8383"</definedName>
    <definedName name="IQ_CORP_PROFITS_FC">"c7723"</definedName>
    <definedName name="IQ_CORP_PROFITS_POP">"c7063"</definedName>
    <definedName name="IQ_CORP_PROFITS_POP_FC">"c7943"</definedName>
    <definedName name="IQ_CORP_PROFITS_SAAR">"c6844"</definedName>
    <definedName name="IQ_CORP_PROFITS_SAAR_APR">"c7504"</definedName>
    <definedName name="IQ_CORP_PROFITS_SAAR_APR_FC">"c8384"</definedName>
    <definedName name="IQ_CORP_PROFITS_SAAR_FC">"c7724"</definedName>
    <definedName name="IQ_CORP_PROFITS_SAAR_POP">"c7064"</definedName>
    <definedName name="IQ_CORP_PROFITS_SAAR_POP_FC">"c7944"</definedName>
    <definedName name="IQ_CORP_PROFITS_SAAR_YOY">"c7284"</definedName>
    <definedName name="IQ_CORP_PROFITS_SAAR_YOY_FC">"c8164"</definedName>
    <definedName name="IQ_CORP_PROFITS_YOY">"c7283"</definedName>
    <definedName name="IQ_CORP_PROFITS_YOY_FC">"c8163"</definedName>
    <definedName name="IQ_CORPORATE_OVER_TOTAL" hidden="1">"c13767"</definedName>
    <definedName name="IQ_COST_BORROWED_FUNDS_FFIEC">"c13492"</definedName>
    <definedName name="IQ_COST_BORROWING" hidden="1">"c2936"</definedName>
    <definedName name="IQ_COST_BORROWINGS" hidden="1">"c225"</definedName>
    <definedName name="IQ_COST_CAPITAL_NEW_BUSINESS">"c9968"</definedName>
    <definedName name="IQ_COST_FOREIGN_DEPOSITS_FFIEC">"c13490"</definedName>
    <definedName name="IQ_COST_FUNDS_PURCHASED_FFIEC">"c13491"</definedName>
    <definedName name="IQ_COST_INT_DEPOSITS_FFIEC">"c13489"</definedName>
    <definedName name="IQ_COST_OF_FUNDING_ASSETS_FDIC" hidden="1">"c6725"</definedName>
    <definedName name="IQ_COST_REV" hidden="1">"c226"</definedName>
    <definedName name="IQ_COST_REVENUE" hidden="1">"c226"</definedName>
    <definedName name="IQ_COST_SAVINGS" hidden="1">"c227"</definedName>
    <definedName name="IQ_COST_SERVICE" hidden="1">"c228"</definedName>
    <definedName name="IQ_COST_SOLVENCY_CAPITAL_COVERED">"c9965"</definedName>
    <definedName name="IQ_COST_SOLVENCY_CAPITAL_GROUP">"c9951"</definedName>
    <definedName name="IQ_COST_TOTAL_BORROWINGS" hidden="1">"c229"</definedName>
    <definedName name="IQ_COUNTRY_NAME" hidden="1">"c230"</definedName>
    <definedName name="IQ_COUNTRY_NAME_ECON">"c11752"</definedName>
    <definedName name="IQ_COUPON_FORMULA">"c8965"</definedName>
    <definedName name="IQ_COVERED_POPS" hidden="1">"c2124"</definedName>
    <definedName name="IQ_CP" hidden="1">"c2495"</definedName>
    <definedName name="IQ_CP_PCT" hidden="1">"c2496"</definedName>
    <definedName name="IQ_CPI">"c6845"</definedName>
    <definedName name="IQ_CPI_APR">"c7505"</definedName>
    <definedName name="IQ_CPI_APR_FC">"c8385"</definedName>
    <definedName name="IQ_CPI_CORE">"c6838"</definedName>
    <definedName name="IQ_CPI_CORE_APR">"c7498"</definedName>
    <definedName name="IQ_CPI_CORE_POP">"c7058"</definedName>
    <definedName name="IQ_CPI_CORE_YOY">"c7278"</definedName>
    <definedName name="IQ_CPI_FC">"c7725"</definedName>
    <definedName name="IQ_CPI_POP">"c7065"</definedName>
    <definedName name="IQ_CPI_POP_FC">"c7945"</definedName>
    <definedName name="IQ_CPI_YOY">"c7285"</definedName>
    <definedName name="IQ_CPI_YOY_FC">"c8165"</definedName>
    <definedName name="IQ_CQ" hidden="1">5000</definedName>
    <definedName name="IQ_CREDIT_CARD_CHARGE_OFFS_FDIC" hidden="1">"c6652"</definedName>
    <definedName name="IQ_CREDIT_CARD_FEE">"c231"</definedName>
    <definedName name="IQ_CREDIT_CARD_FEE_BNK" hidden="1">"c231"</definedName>
    <definedName name="IQ_CREDIT_CARD_FEE_FIN" hidden="1">"c1583"</definedName>
    <definedName name="IQ_CREDIT_CARD_GROSS_LOANS_FFIEC">"c13412"</definedName>
    <definedName name="IQ_CREDIT_CARD_INTERCHANGE_FEES_FFIEC">"c13046"</definedName>
    <definedName name="IQ_CREDIT_CARD_LINES_FDIC" hidden="1">"c6525"</definedName>
    <definedName name="IQ_CREDIT_CARD_LINES_UNUSED_FFIEC">"c13242"</definedName>
    <definedName name="IQ_CREDIT_CARD_LOANS_CHARGE_OFFS_FFIEC">"c13180"</definedName>
    <definedName name="IQ_CREDIT_CARD_LOANS_DUE_30_89_FFIEC">"c13272"</definedName>
    <definedName name="IQ_CREDIT_CARD_LOANS_DUE_90_FFIEC">"c13298"</definedName>
    <definedName name="IQ_CREDIT_CARD_LOANS_FDIC" hidden="1">"c6319"</definedName>
    <definedName name="IQ_CREDIT_CARD_LOANS_NON_ACCRUAL_FFIEC">"c13324"</definedName>
    <definedName name="IQ_CREDIT_CARD_LOANS_RECOV_FFIEC">"c13202"</definedName>
    <definedName name="IQ_CREDIT_CARD_NET_CHARGE_OFFS_FDIC" hidden="1">"c6654"</definedName>
    <definedName name="IQ_CREDIT_CARD_RECOVERIES_FDIC" hidden="1">"c6653"</definedName>
    <definedName name="IQ_CREDIT_CARD_RISK_BASED_FFIEC">"c13433"</definedName>
    <definedName name="IQ_CREDIT_CARDS_CONSUMER_LOANS_FFIEC">"c12822"</definedName>
    <definedName name="IQ_CREDIT_CARDS_LL_REC_FFIEC">"c12889"</definedName>
    <definedName name="IQ_CREDIT_CARDS_LOANS_TRADING_DOM_FFIEC">"c12933"</definedName>
    <definedName name="IQ_CREDIT_EXPOSURE">"c10038"</definedName>
    <definedName name="IQ_CREDIT_EXPOSURE_FFIEC">"c13062"</definedName>
    <definedName name="IQ_CREDIT_LOSS_CF" hidden="1">"c232"</definedName>
    <definedName name="IQ_CREDIT_LOSS_PROVISION_NET_CHARGE_OFFS_FDIC" hidden="1">"c6734"</definedName>
    <definedName name="IQ_CREDIT_LOSSES_DERIVATIVES_FFIEC">"c13068"</definedName>
    <definedName name="IQ_CREDIT_OPTIONS_DERIVATIVES_BENEFICIARY_FFIEC">"c13121"</definedName>
    <definedName name="IQ_CREDIT_OPTIONS_DERIVATIVES_GUARANTOR_FFIEC">"c13114"</definedName>
    <definedName name="IQ_CUMULATIVE_PREFERREDS_T2_FFIEC">"c13145"</definedName>
    <definedName name="IQ_CUMULATIVE_SPLIT_FACTOR" hidden="1">"c2094"</definedName>
    <definedName name="IQ_CURR_ACCT_BALANCE_APR_FC_UNUSED">"c8387"</definedName>
    <definedName name="IQ_CURR_ACCT_BALANCE_APR_FC_UNUSED_UNUSED_UNUSED" hidden="1">"c8387"</definedName>
    <definedName name="IQ_CURR_ACCT_BALANCE_APR_UNUSED">"c7507"</definedName>
    <definedName name="IQ_CURR_ACCT_BALANCE_APR_UNUSED_UNUSED_UNUSED" hidden="1">"c7507"</definedName>
    <definedName name="IQ_CURR_ACCT_BALANCE_FC_UNUSED">"c7727"</definedName>
    <definedName name="IQ_CURR_ACCT_BALANCE_FC_UNUSED_UNUSED_UNUSED" hidden="1">"c7727"</definedName>
    <definedName name="IQ_CURR_ACCT_BALANCE_PCT">"c6846"</definedName>
    <definedName name="IQ_CURR_ACCT_BALANCE_PCT_FC">"c7726"</definedName>
    <definedName name="IQ_CURR_ACCT_BALANCE_PCT_POP">"c7066"</definedName>
    <definedName name="IQ_CURR_ACCT_BALANCE_PCT_POP_FC">"c7946"</definedName>
    <definedName name="IQ_CURR_ACCT_BALANCE_PCT_YOY">"c7286"</definedName>
    <definedName name="IQ_CURR_ACCT_BALANCE_PCT_YOY_FC">"c8166"</definedName>
    <definedName name="IQ_CURR_ACCT_BALANCE_POP_FC_UNUSED">"c7947"</definedName>
    <definedName name="IQ_CURR_ACCT_BALANCE_POP_FC_UNUSED_UNUSED_UNUSED" hidden="1">"c7947"</definedName>
    <definedName name="IQ_CURR_ACCT_BALANCE_POP_UNUSED">"c7067"</definedName>
    <definedName name="IQ_CURR_ACCT_BALANCE_POP_UNUSED_UNUSED_UNUSED" hidden="1">"c7067"</definedName>
    <definedName name="IQ_CURR_ACCT_BALANCE_SAAR">"c6848"</definedName>
    <definedName name="IQ_CURR_ACCT_BALANCE_SAAR_APR">"c7508"</definedName>
    <definedName name="IQ_CURR_ACCT_BALANCE_SAAR_APR_FC">"c8388"</definedName>
    <definedName name="IQ_CURR_ACCT_BALANCE_SAAR_FC">"c7728"</definedName>
    <definedName name="IQ_CURR_ACCT_BALANCE_SAAR_POP">"c7068"</definedName>
    <definedName name="IQ_CURR_ACCT_BALANCE_SAAR_POP_FC">"c7948"</definedName>
    <definedName name="IQ_CURR_ACCT_BALANCE_SAAR_USD_APR_FC">"c11797"</definedName>
    <definedName name="IQ_CURR_ACCT_BALANCE_SAAR_USD_FC">"c11794"</definedName>
    <definedName name="IQ_CURR_ACCT_BALANCE_SAAR_USD_POP_FC">"c11795"</definedName>
    <definedName name="IQ_CURR_ACCT_BALANCE_SAAR_USD_YOY_FC">"c11796"</definedName>
    <definedName name="IQ_CURR_ACCT_BALANCE_SAAR_YOY">"c7288"</definedName>
    <definedName name="IQ_CURR_ACCT_BALANCE_SAAR_YOY_FC">"c8168"</definedName>
    <definedName name="IQ_CURR_ACCT_BALANCE_UNUSED">"c6847"</definedName>
    <definedName name="IQ_CURR_ACCT_BALANCE_UNUSED_UNUSED_UNUSED" hidden="1">"c6847"</definedName>
    <definedName name="IQ_CURR_ACCT_BALANCE_USD">"c11786"</definedName>
    <definedName name="IQ_CURR_ACCT_BALANCE_USD_APR">"c11789"</definedName>
    <definedName name="IQ_CURR_ACCT_BALANCE_USD_APR_FC">"c11793"</definedName>
    <definedName name="IQ_CURR_ACCT_BALANCE_USD_FC">"c11790"</definedName>
    <definedName name="IQ_CURR_ACCT_BALANCE_USD_POP">"c11787"</definedName>
    <definedName name="IQ_CURR_ACCT_BALANCE_USD_POP_FC">"c11791"</definedName>
    <definedName name="IQ_CURR_ACCT_BALANCE_USD_YOY">"c11788"</definedName>
    <definedName name="IQ_CURR_ACCT_BALANCE_USD_YOY_FC">"c11792"</definedName>
    <definedName name="IQ_CURR_ACCT_BALANCE_YOY_FC_UNUSED">"c8167"</definedName>
    <definedName name="IQ_CURR_ACCT_BALANCE_YOY_FC_UNUSED_UNUSED_UNUSED" hidden="1">"c8167"</definedName>
    <definedName name="IQ_CURR_ACCT_BALANCE_YOY_UNUSED">"c7287"</definedName>
    <definedName name="IQ_CURR_ACCT_BALANCE_YOY_UNUSED_UNUSED_UNUSED" hidden="1">"c7287"</definedName>
    <definedName name="IQ_CURR_ACCT_INC_RECEIPTS">"c6849"</definedName>
    <definedName name="IQ_CURR_ACCT_INC_RECEIPTS_APR">"c7509"</definedName>
    <definedName name="IQ_CURR_ACCT_INC_RECEIPTS_APR_FC">"c8389"</definedName>
    <definedName name="IQ_CURR_ACCT_INC_RECEIPTS_FC">"c7729"</definedName>
    <definedName name="IQ_CURR_ACCT_INC_RECEIPTS_POP">"c7069"</definedName>
    <definedName name="IQ_CURR_ACCT_INC_RECEIPTS_POP_FC">"c7949"</definedName>
    <definedName name="IQ_CURR_ACCT_INC_RECEIPTS_YOY">"c7289"</definedName>
    <definedName name="IQ_CURR_ACCT_INC_RECEIPTS_YOY_FC">"c8169"</definedName>
    <definedName name="IQ_CURR_DOMESTIC_TAXES" hidden="1">"c2074"</definedName>
    <definedName name="IQ_CURR_FOREIGN_TAXES" hidden="1">"c2075"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>"c6205"</definedName>
    <definedName name="IQ_CURRENCY_GAIN_REIT" hidden="1">"c239"</definedName>
    <definedName name="IQ_CURRENCY_GAIN_UTI" hidden="1">"c240"</definedName>
    <definedName name="IQ_CURRENT_BENCHMARK">"c6780"</definedName>
    <definedName name="IQ_CURRENT_BENCHMARK_CIQID">"c6781"</definedName>
    <definedName name="IQ_CURRENT_BENCHMARK_MATURITY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>"c6283"</definedName>
    <definedName name="IQ_CURRENT_PORT_DEBT_REIT" hidden="1">"c1570"</definedName>
    <definedName name="IQ_CURRENT_PORT_DEBT_UTI" hidden="1">"c1571"</definedName>
    <definedName name="IQ_CURRENT_PORT_FHLB_DEBT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>"c2245"</definedName>
    <definedName name="IQ_CUSTOMER_LIAB_ACCEPTANCES_OUT_FFIEC">"c12835"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>"c6206"</definedName>
    <definedName name="IQ_DA_CF_REIT" hidden="1">"c254"</definedName>
    <definedName name="IQ_DA_CF_UTI" hidden="1">"c255"</definedName>
    <definedName name="IQ_DA_EBITDA">"c5528"</definedName>
    <definedName name="IQ_DA_FIN" hidden="1">"c256"</definedName>
    <definedName name="IQ_DA_INS" hidden="1">"c257"</definedName>
    <definedName name="IQ_DA_RE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A_PROCESSING_EXP_FFIEC">"c13047"</definedName>
    <definedName name="IQ_DATED_DATE">"c2185"</definedName>
    <definedName name="IQ_DAY_COUNT">"c2161"</definedName>
    <definedName name="IQ_DAYS_COVER_SHORT" hidden="1">"c1578"</definedName>
    <definedName name="IQ_DAYS_DELAY">"c8963"</definedName>
    <definedName name="IQ_DAYS_INVENTORY_OUT" hidden="1">"c273"</definedName>
    <definedName name="IQ_DAYS_PAY_OUTST" hidden="1">"c274"</definedName>
    <definedName name="IQ_DAYS_PAYABLE_OUT" hidden="1">"c274"</definedName>
    <definedName name="IQ_DAYS_SALES_OUT" hidden="1">"c275"</definedName>
    <definedName name="IQ_DAYS_SALES_OUTST" hidden="1">"c275"</definedName>
    <definedName name="IQ_DEBT_1_5_INVEST_SECURITIES_FFIEC">"c13465"</definedName>
    <definedName name="IQ_DEBT_ADJ" hidden="1">"c2515"</definedName>
    <definedName name="IQ_DEBT_ADJ_PCT" hidden="1">"c2516"</definedName>
    <definedName name="IQ_DEBT_EQUITY_EST" hidden="1">"c4257"</definedName>
    <definedName name="IQ_DEBT_EQUITY_HIGH_EST" hidden="1">"c4258"</definedName>
    <definedName name="IQ_DEBT_EQUITY_LOW_EST" hidden="1">"c4259"</definedName>
    <definedName name="IQ_DEBT_EQUITY_MEDIAN_EST" hidden="1">"c4260"</definedName>
    <definedName name="IQ_DEBT_EQUITY_NUM_EST" hidden="1">"c4261"</definedName>
    <definedName name="IQ_DEBT_EQUITY_STDDEV_EST" hidden="1">"c4262"</definedName>
    <definedName name="IQ_DEBT_EQUIV_NET_PBO" hidden="1">"c2938"</definedName>
    <definedName name="IQ_DEBT_EQUIV_OPER_LEASE" hidden="1">"c2935"</definedName>
    <definedName name="IQ_DEBT_LESS_1YR_INVEST_SECURITIES_FFIEC">"c13464"</definedName>
    <definedName name="IQ_DEBT_MATURING_MORE_THAN_ONE_YEAR_FFIEC">"c13164"</definedName>
    <definedName name="IQ_DEBT_MATURING_WITHIN_ONE_YEAR_FFIEC">"c13163"</definedName>
    <definedName name="IQ_DEBT_SEC_OVER_5YR_INVEST_SECURITIES_FFIEC">"c13466"</definedName>
    <definedName name="IQ_DEBT_SECURITIES_FOREIGN_FFIEC">"c13484"</definedName>
    <definedName name="IQ_DEBT_SECURITIES_OTHER_ASSETS_DUE_30_89_FFIEC">"c13279"</definedName>
    <definedName name="IQ_DEBT_SECURITIES_OTHER_ASSETS_DUE_90_FFIEC">"c13305"</definedName>
    <definedName name="IQ_DEBT_SECURITIES_OTHER_ASSETS_NON_ACCRUAL_FFIEC">"c13331"</definedName>
    <definedName name="IQ_DECREASE_INT_EXPENSE_FFIEC">"c13064"</definedName>
    <definedName name="IQ_DEDUCTIONS_TOTAL_RISK_BASED_CAPITAL_FFIEC">"c13152"</definedName>
    <definedName name="IQ_DEF_ACQ_CST" hidden="1">"c301"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>"c6210"</definedName>
    <definedName name="IQ_DEF_CHARGES_LT_REIT" hidden="1">"c297"</definedName>
    <definedName name="IQ_DEF_CHARGES_LT_UTI" hidden="1">"c298"</definedName>
    <definedName name="IQ_DEF_CHARGES_RE">"c6211"</definedName>
    <definedName name="IQ_DEF_CHARGES_REIT" hidden="1">"c299"</definedName>
    <definedName name="IQ_DEF_CONTRIBUTION_TOTAL_COST" hidden="1">"c300"</definedName>
    <definedName name="IQ_DEF_INC_TAX" hidden="1">"c313"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>"c6971"</definedName>
    <definedName name="IQ_DEF_SPENDING_REAL_SAAR_APR">"c7631"</definedName>
    <definedName name="IQ_DEF_SPENDING_REAL_SAAR_APR_FC">"c8511"</definedName>
    <definedName name="IQ_DEF_SPENDING_REAL_SAAR_FC">"c7851"</definedName>
    <definedName name="IQ_DEF_SPENDING_REAL_SAAR_POP">"c7191"</definedName>
    <definedName name="IQ_DEF_SPENDING_REAL_SAAR_POP_FC">"c8071"</definedName>
    <definedName name="IQ_DEF_SPENDING_REAL_SAAR_YOY">"c7411"</definedName>
    <definedName name="IQ_DEF_SPENDING_REAL_SAAR_YOY_FC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"c315"</definedName>
    <definedName name="IQ_DEFERRED_TAX_ASSETS_FFIEC">"c12843"</definedName>
    <definedName name="IQ_DEFERRED_TAX_ASSETS_T1_FFIEC">"c13141"</definedName>
    <definedName name="IQ_DEFERRED_TAX_LIAB_FFIEC">"c12870"</definedName>
    <definedName name="IQ_DEFERRED_TAXES" hidden="1">"c147"</definedName>
    <definedName name="IQ_DEMAND_DEP" hidden="1">"c320"</definedName>
    <definedName name="IQ_DEMAND_DEPOSITS_COMMERCIAL_BANK_SUBS_FFIEC">"c12945"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>"c12908"</definedName>
    <definedName name="IQ_DEPOSITORY_INST_GROSS_LOANS_FFIEC">"c13409"</definedName>
    <definedName name="IQ_DEPOSITORY_INST_RISK_BASED_FFIEC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>"c13444"</definedName>
    <definedName name="IQ_DEPOSITS_DOM_FFIEC">"c12850"</definedName>
    <definedName name="IQ_DEPOSITS_FAIR_VALUE_TOT_FFIEC">"c13213"</definedName>
    <definedName name="IQ_DEPOSITS_FIN" hidden="1">"c321"</definedName>
    <definedName name="IQ_DEPOSITS_FOREIGN_FFIEC">"c12853"</definedName>
    <definedName name="IQ_DEPOSITS_HELD_DOMESTIC_FDIC" hidden="1">"c6340"</definedName>
    <definedName name="IQ_DEPOSITS_HELD_FOREIGN_FDIC" hidden="1">"c6341"</definedName>
    <definedName name="IQ_DEPOSITS_INTEREST_SECURITIES">"c5509"</definedName>
    <definedName name="IQ_DEPOSITS_LESS_100K_COMMERCIAL_BANK_SUBS_FFIEC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>"c13221"</definedName>
    <definedName name="IQ_DEPOSITS_LEVEL_2_FFIEC">"c13229"</definedName>
    <definedName name="IQ_DEPOSITS_LEVEL_3_FFIEC">"c13237"</definedName>
    <definedName name="IQ_DEPOSITS_MORE_100K_COMMERCIAL_BANK_SUBS_FFIEC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"c247"</definedName>
    <definedName name="IQ_DEPRE_AMORT_SUPPL" hidden="1">"c1593"</definedName>
    <definedName name="IQ_DEPRE_DEPLE" hidden="1">"c261"</definedName>
    <definedName name="IQ_DEPRE_SUPP" hidden="1">"c1443"</definedName>
    <definedName name="IQ_DERIVATIVES_FDIC" hidden="1">"c6523"</definedName>
    <definedName name="IQ_DERIVATIVES_NEGATIVE_FAIR_VALUE_DOM_FFIEC">"c12943"</definedName>
    <definedName name="IQ_DERIVATIVES_NEGATIVE_VALUE_FFIEC">"c12861"</definedName>
    <definedName name="IQ_DERIVATIVES_POS_FAIR_VALUE_FFIEC">"c12827"</definedName>
    <definedName name="IQ_DERIVATIVES_POSITIVE_FAIR_VALUE_TRADING_DOM_FFIEC">"c12938"</definedName>
    <definedName name="IQ_DESCRIPTION_LONG" hidden="1">"c322"</definedName>
    <definedName name="IQ_DEVELOP_LAND" hidden="1">"c323"</definedName>
    <definedName name="IQ_DIC" hidden="1">"c13834"</definedName>
    <definedName name="IQ_DIFF_LASTCLOSE_TARGET_PRICE" hidden="1">"c1854"</definedName>
    <definedName name="IQ_DIFF_LASTCLOSE_TARGET_PRICE_CIQ">"c4767"</definedName>
    <definedName name="IQ_DIFF_LASTCLOSE_TARGET_PRICE_THOM" hidden="1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HIGH_EST" hidden="1">"c4264"</definedName>
    <definedName name="IQ_DILUT_OUTSTANDING_CURRENT_LOW_EST" hidden="1">"c4265"</definedName>
    <definedName name="IQ_DILUT_OUTSTANDING_CURRENT_MEDIAN_EST" hidden="1">"c4266"</definedName>
    <definedName name="IQ_DILUT_OUTSTANDING_CURRENT_NUM_EST" hidden="1">"c4267"</definedName>
    <definedName name="IQ_DILUT_OUTSTANDING_CURRENT_STDDEV_EST" hidden="1">"c4268"</definedName>
    <definedName name="IQ_DILUT_WEIGHT" hidden="1">"c326"</definedName>
    <definedName name="IQ_DILUT_WEIGHT_EST" hidden="1">"c4269"</definedName>
    <definedName name="IQ_DILUT_WEIGHT_HIGH_EST" hidden="1">"c4271"</definedName>
    <definedName name="IQ_DILUT_WEIGHT_LOW_EST" hidden="1">"c4272"</definedName>
    <definedName name="IQ_DILUT_WEIGHT_MEDIAN_EST" hidden="1">"c4273"</definedName>
    <definedName name="IQ_DILUT_WEIGHT_NUM_EST" hidden="1">"c4274"</definedName>
    <definedName name="IQ_DILUT_WEIGHT_STDDEV_EST" hidden="1">"c4275"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RECTORS_FEES_FFIEC">"c13049"</definedName>
    <definedName name="IQ_DISALLOWED_DEFERRED_TAX_ASSETS_FFIEC">"c13157"</definedName>
    <definedName name="IQ_DISALLOWED_GOODWILL_INTANGIBLE_ASSETS_FFIEC">"c13155"</definedName>
    <definedName name="IQ_DISALLOWED_GOODWILL_INTANGIBLES_T1_FFIEC">"c13137"</definedName>
    <definedName name="IQ_DISALLOWED_SERVICING_ASSETS_FFIEC">"c13156"</definedName>
    <definedName name="IQ_DISALLOWED_SERVICING_ASSETS_T1_FFIEC">"c13140"</definedName>
    <definedName name="IQ_DISCONT_OPER" hidden="1">"c333"</definedName>
    <definedName name="IQ_DISCOUNT_RATE_PENSION_DOMESTIC" hidden="1">"c327"</definedName>
    <definedName name="IQ_DISCOUNT_RATE_PENSION_FOREIGN" hidden="1">"c328"</definedName>
    <definedName name="IQ_DISPOSABLE_PERSONAL_INC">"c6850"</definedName>
    <definedName name="IQ_DISPOSABLE_PERSONAL_INC_APR">"c7510"</definedName>
    <definedName name="IQ_DISPOSABLE_PERSONAL_INC_APR_FC">"c8390"</definedName>
    <definedName name="IQ_DISPOSABLE_PERSONAL_INC_FC">"c7730"</definedName>
    <definedName name="IQ_DISPOSABLE_PERSONAL_INC_POP">"c7070"</definedName>
    <definedName name="IQ_DISPOSABLE_PERSONAL_INC_POP_FC">"c7950"</definedName>
    <definedName name="IQ_DISPOSABLE_PERSONAL_INC_REAL">"c11922"</definedName>
    <definedName name="IQ_DISPOSABLE_PERSONAL_INC_REAL_APR">"c11925"</definedName>
    <definedName name="IQ_DISPOSABLE_PERSONAL_INC_REAL_POP">"c11923"</definedName>
    <definedName name="IQ_DISPOSABLE_PERSONAL_INC_REAL_YOY">"c11924"</definedName>
    <definedName name="IQ_DISPOSABLE_PERSONAL_INC_SAAR">"c6851"</definedName>
    <definedName name="IQ_DISPOSABLE_PERSONAL_INC_SAAR_APR">"c7511"</definedName>
    <definedName name="IQ_DISPOSABLE_PERSONAL_INC_SAAR_APR_FC">"c8391"</definedName>
    <definedName name="IQ_DISPOSABLE_PERSONAL_INC_SAAR_FC">"c7731"</definedName>
    <definedName name="IQ_DISPOSABLE_PERSONAL_INC_SAAR_POP">"c7071"</definedName>
    <definedName name="IQ_DISPOSABLE_PERSONAL_INC_SAAR_POP_FC">"c7951"</definedName>
    <definedName name="IQ_DISPOSABLE_PERSONAL_INC_SAAR_USD_APR_FC">"c11805"</definedName>
    <definedName name="IQ_DISPOSABLE_PERSONAL_INC_SAAR_USD_FC">"c11802"</definedName>
    <definedName name="IQ_DISPOSABLE_PERSONAL_INC_SAAR_USD_POP_FC">"c11803"</definedName>
    <definedName name="IQ_DISPOSABLE_PERSONAL_INC_SAAR_USD_YOY_FC">"c11804"</definedName>
    <definedName name="IQ_DISPOSABLE_PERSONAL_INC_SAAR_YOY">"c7291"</definedName>
    <definedName name="IQ_DISPOSABLE_PERSONAL_INC_SAAR_YOY_FC">"c8171"</definedName>
    <definedName name="IQ_DISPOSABLE_PERSONAL_INC_USD_APR_FC">"c11801"</definedName>
    <definedName name="IQ_DISPOSABLE_PERSONAL_INC_USD_FC">"c11798"</definedName>
    <definedName name="IQ_DISPOSABLE_PERSONAL_INC_USD_POP_FC">"c11799"</definedName>
    <definedName name="IQ_DISPOSABLE_PERSONAL_INC_USD_YOY_FC">"c11800"</definedName>
    <definedName name="IQ_DISPOSABLE_PERSONAL_INC_YOY">"c7290"</definedName>
    <definedName name="IQ_DISPOSABLE_PERSONAL_INC_YOY_FC">"c8170"</definedName>
    <definedName name="IQ_DISTR_EXCESS_EARN" hidden="1">"c329"</definedName>
    <definedName name="IQ_DISTRIBUTABLE_CASH" hidden="1">"c3002"</definedName>
    <definedName name="IQ_DISTRIBUTABLE_CASH_ACT_OR_EST">"c4278"</definedName>
    <definedName name="IQ_DISTRIBUTABLE_CASH_ACT_OR_EST_CIQ">"c4803"</definedName>
    <definedName name="IQ_DISTRIBUTABLE_CASH_EST" hidden="1">"c4277"</definedName>
    <definedName name="IQ_DISTRIBUTABLE_CASH_EST_CIQ">"c4802"</definedName>
    <definedName name="IQ_DISTRIBUTABLE_CASH_HIGH_EST" hidden="1">"c4280"</definedName>
    <definedName name="IQ_DISTRIBUTABLE_CASH_HIGH_EST_CIQ">"c4805"</definedName>
    <definedName name="IQ_DISTRIBUTABLE_CASH_LOW_EST" hidden="1">"c4281"</definedName>
    <definedName name="IQ_DISTRIBUTABLE_CASH_LOW_EST_CIQ">"c4806"</definedName>
    <definedName name="IQ_DISTRIBUTABLE_CASH_MEDIAN_EST" hidden="1">"c4282"</definedName>
    <definedName name="IQ_DISTRIBUTABLE_CASH_MEDIAN_EST_CIQ">"c4807"</definedName>
    <definedName name="IQ_DISTRIBUTABLE_CASH_NUM_EST" hidden="1">"c4283"</definedName>
    <definedName name="IQ_DISTRIBUTABLE_CASH_NUM_EST_CIQ">"c4808"</definedName>
    <definedName name="IQ_DISTRIBUTABLE_CASH_PAYOUT" hidden="1">"c3005"</definedName>
    <definedName name="IQ_DISTRIBUTABLE_CASH_SHARE" hidden="1">"c3003"</definedName>
    <definedName name="IQ_DISTRIBUTABLE_CASH_SHARE_ACT_OR_EST">"c4286"</definedName>
    <definedName name="IQ_DISTRIBUTABLE_CASH_SHARE_ACT_OR_EST_CIQ">"c4811"</definedName>
    <definedName name="IQ_DISTRIBUTABLE_CASH_SHARE_EST" hidden="1">"c4285"</definedName>
    <definedName name="IQ_DISTRIBUTABLE_CASH_SHARE_EST_CIQ">"c4810"</definedName>
    <definedName name="IQ_DISTRIBUTABLE_CASH_SHARE_HIGH_EST" hidden="1">"c4288"</definedName>
    <definedName name="IQ_DISTRIBUTABLE_CASH_SHARE_HIGH_EST_CIQ">"c4813"</definedName>
    <definedName name="IQ_DISTRIBUTABLE_CASH_SHARE_LOW_EST" hidden="1">"c4289"</definedName>
    <definedName name="IQ_DISTRIBUTABLE_CASH_SHARE_LOW_EST_CIQ">"c4814"</definedName>
    <definedName name="IQ_DISTRIBUTABLE_CASH_SHARE_MEDIAN_EST" hidden="1">"c4290"</definedName>
    <definedName name="IQ_DISTRIBUTABLE_CASH_SHARE_MEDIAN_EST_CIQ">"c4815"</definedName>
    <definedName name="IQ_DISTRIBUTABLE_CASH_SHARE_NUM_EST" hidden="1">"c4291"</definedName>
    <definedName name="IQ_DISTRIBUTABLE_CASH_SHARE_NUM_EST_CIQ">"c4816"</definedName>
    <definedName name="IQ_DISTRIBUTABLE_CASH_SHARE_STDDEV_EST" hidden="1">"c4292"</definedName>
    <definedName name="IQ_DISTRIBUTABLE_CASH_SHARE_STDDEV_EST_CIQ">"c4817"</definedName>
    <definedName name="IQ_DISTRIBUTABLE_CASH_STDDEV_EST" hidden="1">"c4294"</definedName>
    <definedName name="IQ_DISTRIBUTABLE_CASH_STDDEV_EST_CIQ">"c4819"</definedName>
    <definedName name="IQ_DIV_AMOUNT" hidden="1">"c3041"</definedName>
    <definedName name="IQ_DIV_PAYMENT_DATE" hidden="1">"c2205"</definedName>
    <definedName name="IQ_DIV_PAYMENT_TYPE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"c330"</definedName>
    <definedName name="IQ_DIVIDEND_EST" hidden="1">"c4296"</definedName>
    <definedName name="IQ_DIVIDEND_HIGH_EST" hidden="1">"c4297"</definedName>
    <definedName name="IQ_DIVIDEND_LOW_EST" hidden="1">"c4298"</definedName>
    <definedName name="IQ_DIVIDEND_MEDIAN_EST" hidden="1">"c4299"</definedName>
    <definedName name="IQ_DIVIDEND_NUM_EST" hidden="1">"c4300"</definedName>
    <definedName name="IQ_DIVIDEND_STDDEV_EST" hidden="1">"c4301"</definedName>
    <definedName name="IQ_DIVIDEND_YIELD" hidden="1">"c332"</definedName>
    <definedName name="IQ_DIVIDENDS_DECLARED_COMMON_FDIC" hidden="1">"c6659"</definedName>
    <definedName name="IQ_DIVIDENDS_DECLARED_COMMON_FFIEC">"c12969"</definedName>
    <definedName name="IQ_DIVIDENDS_DECLARED_PREFERRED_FDIC" hidden="1">"c6658"</definedName>
    <definedName name="IQ_DIVIDENDS_DECLARED_PREFERRED_FFIEC">"c12968"</definedName>
    <definedName name="IQ_DIVIDENDS_FDIC" hidden="1">"c6660"</definedName>
    <definedName name="IQ_DIVIDENDS_NET_INCOME_FFIEC">"c13349"</definedName>
    <definedName name="IQ_DIVIDENDS_PAID_DECLARED_PERIOD_COVERED">"c9960"</definedName>
    <definedName name="IQ_DIVIDENDS_PAID_DECLARED_PERIOD_GROUP">"c9946"</definedName>
    <definedName name="IQ_DNB_OTHER_EXP_INC_TAX_US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>"c6032"</definedName>
    <definedName name="IQ_DOM_OFFICE_DEPOSITS_TOT_DEPOSITS_FFIEC" hidden="1">"c13910"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>"c6065"</definedName>
    <definedName name="IQ_DPS_10YR_ANN_GROWTH" hidden="1">"c337"</definedName>
    <definedName name="IQ_DPS_1YR_ANN_GROWTH" hidden="1">"c338"</definedName>
    <definedName name="IQ_DPS_2YR_ANN_CAGR">"c6066"</definedName>
    <definedName name="IQ_DPS_2YR_ANN_GROWTH" hidden="1">"c339"</definedName>
    <definedName name="IQ_DPS_3YR_ANN_CAGR">"c6067"</definedName>
    <definedName name="IQ_DPS_3YR_ANN_GROWTH" hidden="1">"c340"</definedName>
    <definedName name="IQ_DPS_5YR_ANN_CAGR">"c6068"</definedName>
    <definedName name="IQ_DPS_5YR_ANN_GROWTH" hidden="1">"c341"</definedName>
    <definedName name="IQ_DPS_7YR_ANN_CAGR">"c6069"</definedName>
    <definedName name="IQ_DPS_7YR_ANN_GROWTH" hidden="1">"c342"</definedName>
    <definedName name="IQ_DPS_ACT_OR_EST">"c2218"</definedName>
    <definedName name="IQ_DPS_ACT_OR_EST_THOM" hidden="1">"c5302"</definedName>
    <definedName name="IQ_DPS_DET_EST" hidden="1">"c12052"</definedName>
    <definedName name="IQ_DPS_DET_EST_CURRENCY" hidden="1">"c12459"</definedName>
    <definedName name="IQ_DPS_DET_EST_CURRENCY_THOM" hidden="1">"c12480"</definedName>
    <definedName name="IQ_DPS_DET_EST_DATE" hidden="1">"c12205"</definedName>
    <definedName name="IQ_DPS_DET_EST_DATE_THOM" hidden="1">"c12231"</definedName>
    <definedName name="IQ_DPS_DET_EST_INCL" hidden="1">"c12342"</definedName>
    <definedName name="IQ_DPS_DET_EST_INCL_THOM" hidden="1">"c12363"</definedName>
    <definedName name="IQ_DPS_DET_EST_ORIGIN" hidden="1">"c12578"</definedName>
    <definedName name="IQ_DPS_DET_EST_ORIGIN_THOM" hidden="1">"c12601"</definedName>
    <definedName name="IQ_DPS_DET_EST_THOM" hidden="1">"c12081"</definedName>
    <definedName name="IQ_DPS_EST">"c1674"</definedName>
    <definedName name="IQ_DPS_EST_BOTTOM_UP" hidden="1">"c5493"</definedName>
    <definedName name="IQ_DPS_EST_THOM" hidden="1">"c4013"</definedName>
    <definedName name="IQ_DPS_HIGH_EST">"c1676"</definedName>
    <definedName name="IQ_DPS_HIGH_EST_THOM" hidden="1">"c4015"</definedName>
    <definedName name="IQ_DPS_LOW_EST">"c1677"</definedName>
    <definedName name="IQ_DPS_LOW_EST_THOM" hidden="1">"c4016"</definedName>
    <definedName name="IQ_DPS_MEDIAN_EST">"c1675"</definedName>
    <definedName name="IQ_DPS_MEDIAN_EST_THOM" hidden="1">"c4014"</definedName>
    <definedName name="IQ_DPS_NUM_EST">"c1678"</definedName>
    <definedName name="IQ_DPS_NUM_EST_THOM" hidden="1">"c4017"</definedName>
    <definedName name="IQ_DPS_STDDEV_EST">"c1679"</definedName>
    <definedName name="IQ_DPS_STDDEV_EST_THOM" hidden="1">"c4018"</definedName>
    <definedName name="IQ_DURABLE_INVENTORIES">"c6853"</definedName>
    <definedName name="IQ_DURABLE_INVENTORIES_APR">"c7513"</definedName>
    <definedName name="IQ_DURABLE_INVENTORIES_APR_FC">"c8393"</definedName>
    <definedName name="IQ_DURABLE_INVENTORIES_FC">"c7733"</definedName>
    <definedName name="IQ_DURABLE_INVENTORIES_POP">"c7073"</definedName>
    <definedName name="IQ_DURABLE_INVENTORIES_POP_FC">"c7953"</definedName>
    <definedName name="IQ_DURABLE_INVENTORIES_YOY">"c7293"</definedName>
    <definedName name="IQ_DURABLE_INVENTORIES_YOY_FC">"c8173"</definedName>
    <definedName name="IQ_DURABLE_ORDERS">"c6854"</definedName>
    <definedName name="IQ_DURABLE_ORDERS_APR">"c7514"</definedName>
    <definedName name="IQ_DURABLE_ORDERS_APR_FC">"c8394"</definedName>
    <definedName name="IQ_DURABLE_ORDERS_FC">"c7734"</definedName>
    <definedName name="IQ_DURABLE_ORDERS_POP">"c7074"</definedName>
    <definedName name="IQ_DURABLE_ORDERS_POP_FC">"c7954"</definedName>
    <definedName name="IQ_DURABLE_ORDERS_YOY">"c7294"</definedName>
    <definedName name="IQ_DURABLE_ORDERS_YOY_FC">"c8174"</definedName>
    <definedName name="IQ_DURABLE_SHIPMENTS">"c6855"</definedName>
    <definedName name="IQ_DURABLE_SHIPMENTS_APR">"c7515"</definedName>
    <definedName name="IQ_DURABLE_SHIPMENTS_APR_FC">"c8395"</definedName>
    <definedName name="IQ_DURABLE_SHIPMENTS_FC">"c7735"</definedName>
    <definedName name="IQ_DURABLE_SHIPMENTS_POP">"c7075"</definedName>
    <definedName name="IQ_DURABLE_SHIPMENTS_POP_FC">"c7955"</definedName>
    <definedName name="IQ_DURABLE_SHIPMENTS_YOY">"c7295"</definedName>
    <definedName name="IQ_DURABLE_SHIPMENTS_YOY_FC">"c8175"</definedName>
    <definedName name="IQ_DURATION">"c2181"</definedName>
    <definedName name="IQ_EARNING_ASSET_YIELD" hidden="1">"c343"</definedName>
    <definedName name="IQ_EARNING_ASSETS_AVG_ASSETS_FFIEC">"c13354"</definedName>
    <definedName name="IQ_EARNING_ASSETS_FDIC" hidden="1">"c6360"</definedName>
    <definedName name="IQ_EARNING_ASSETS_QUARTERLY_AVG_FFIEC">"c13086"</definedName>
    <definedName name="IQ_EARNING_ASSETS_REPRICE_ASSETS_TOT_FFIEC">"c13451"</definedName>
    <definedName name="IQ_EARNING_ASSETS_YIELD_FDIC" hidden="1">"c6724"</definedName>
    <definedName name="IQ_EARNING_CO" hidden="1">"c344"</definedName>
    <definedName name="IQ_EARNING_CO_10YR_ANN_CAGR">"c6070"</definedName>
    <definedName name="IQ_EARNING_CO_10YR_ANN_GROWTH" hidden="1">"c345"</definedName>
    <definedName name="IQ_EARNING_CO_1YR_ANN_GROWTH" hidden="1">"c346"</definedName>
    <definedName name="IQ_EARNING_CO_2YR_ANN_CAGR">"c6071"</definedName>
    <definedName name="IQ_EARNING_CO_2YR_ANN_GROWTH" hidden="1">"c347"</definedName>
    <definedName name="IQ_EARNING_CO_3YR_ANN_CAGR">"c6072"</definedName>
    <definedName name="IQ_EARNING_CO_3YR_ANN_GROWTH" hidden="1">"c348"</definedName>
    <definedName name="IQ_EARNING_CO_5YR_ANN_CAGR">"c6073"</definedName>
    <definedName name="IQ_EARNING_CO_5YR_ANN_GROWTH" hidden="1">"c349"</definedName>
    <definedName name="IQ_EARNING_CO_7YR_ANN_CAGR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>"c4656"</definedName>
    <definedName name="IQ_EARNINGS_ANNOUNCE_DATE_REUT">"c5314"</definedName>
    <definedName name="IQ_EARNINGS_ANNOUNCE_DATE_THOM" hidden="1">"c5093"</definedName>
    <definedName name="IQ_EARNINGS_CO_FFIEC">"c13032"</definedName>
    <definedName name="IQ_EARNINGS_COVERAGE_LOSSES_FFIEC">"c13351"</definedName>
    <definedName name="IQ_EARNINGS_COVERAGE_NET_CHARGE_OFFS_FDIC" hidden="1">"c6735"</definedName>
    <definedName name="IQ_EARNINGS_LIFE_INSURANCE_FFIEC">"c13041"</definedName>
    <definedName name="IQ_EARNINGS_PERIOD_COVERED">"c9958"</definedName>
    <definedName name="IQ_EARNINGS_PERIOD_GROUP">"c9944"</definedName>
    <definedName name="IQ_EBIT" hidden="1">"c352"</definedName>
    <definedName name="IQ_EBIT_10K" hidden="1">"EBIT_10K"</definedName>
    <definedName name="IQ_EBIT_10Q" hidden="1">"EBIT_10Q"</definedName>
    <definedName name="IQ_EBIT_10Q1" hidden="1">"EBIT_10Q1"</definedName>
    <definedName name="IQ_EBIT_10YR_ANN_CAGR">"c6075"</definedName>
    <definedName name="IQ_EBIT_10YR_ANN_GROWTH" hidden="1">"c353"</definedName>
    <definedName name="IQ_EBIT_1YR_ANN_GROWTH" hidden="1">"c354"</definedName>
    <definedName name="IQ_EBIT_2YR_ANN_CAGR">"c6076"</definedName>
    <definedName name="IQ_EBIT_2YR_ANN_GROWTH" hidden="1">"c355"</definedName>
    <definedName name="IQ_EBIT_3YR_ANN_CAGR">"c6077"</definedName>
    <definedName name="IQ_EBIT_3YR_ANN_GROWTH" hidden="1">"c356"</definedName>
    <definedName name="IQ_EBIT_5YR_ANN_CAGR">"c6078"</definedName>
    <definedName name="IQ_EBIT_5YR_ANN_GROWTH" hidden="1">"c357"</definedName>
    <definedName name="IQ_EBIT_7YR_ANN_CAGR">"c6079"</definedName>
    <definedName name="IQ_EBIT_7YR_ANN_GROWTH" hidden="1">"c358"</definedName>
    <definedName name="IQ_EBIT_ACT_OR_EST">"c2219"</definedName>
    <definedName name="IQ_EBIT_ACT_OR_EST_THOM" hidden="1">"c5303"</definedName>
    <definedName name="IQ_EBIT_DET_EST" hidden="1">"c12053"</definedName>
    <definedName name="IQ_EBIT_DET_EST_CURRENCY" hidden="1">"c12460"</definedName>
    <definedName name="IQ_EBIT_DET_EST_CURRENCY_THOM" hidden="1">"c12481"</definedName>
    <definedName name="IQ_EBIT_DET_EST_DATE" hidden="1">"c12206"</definedName>
    <definedName name="IQ_EBIT_DET_EST_DATE_THOM" hidden="1">"c12232"</definedName>
    <definedName name="IQ_EBIT_DET_EST_INCL" hidden="1">"c12343"</definedName>
    <definedName name="IQ_EBIT_DET_EST_INCL_THOM" hidden="1">"c12364"</definedName>
    <definedName name="IQ_EBIT_DET_EST_ORIGIN" hidden="1">"c12579"</definedName>
    <definedName name="IQ_EBIT_DET_EST_ORIGIN_THOM" hidden="1">"c12602"</definedName>
    <definedName name="IQ_EBIT_DET_EST_THOM" hidden="1">"c12082"</definedName>
    <definedName name="IQ_EBIT_EQ_INC">"c3498"</definedName>
    <definedName name="IQ_EBIT_EQ_INC_EXCL_SBC">"c3502"</definedName>
    <definedName name="IQ_EBIT_EST">"c1681"</definedName>
    <definedName name="IQ_EBIT_EST_THOM" hidden="1">"c5105"</definedName>
    <definedName name="IQ_EBIT_EXCL_SBC">"c3082"</definedName>
    <definedName name="IQ_EBIT_GROWTH_1">"c157"</definedName>
    <definedName name="IQ_EBIT_GROWTH_2">"c161"</definedName>
    <definedName name="IQ_EBIT_GW_ACT_OR_EST">"c4306"</definedName>
    <definedName name="IQ_EBIT_GW_EST" hidden="1">"c4305"</definedName>
    <definedName name="IQ_EBIT_GW_HIGH_EST" hidden="1">"c4308"</definedName>
    <definedName name="IQ_EBIT_GW_LOW_EST" hidden="1">"c4309"</definedName>
    <definedName name="IQ_EBIT_GW_MEDIAN_EST" hidden="1">"c4310"</definedName>
    <definedName name="IQ_EBIT_GW_NUM_EST" hidden="1">"c4311"</definedName>
    <definedName name="IQ_EBIT_GW_STDDEV_EST" hidden="1">"c4312"</definedName>
    <definedName name="IQ_EBIT_HIGH_EST">"c1683"</definedName>
    <definedName name="IQ_EBIT_HIGH_EST_THOM" hidden="1">"c5107"</definedName>
    <definedName name="IQ_EBIT_INT" hidden="1">"c360"</definedName>
    <definedName name="IQ_EBIT_LOW_EST">"c1684"</definedName>
    <definedName name="IQ_EBIT_LOW_EST_THOM" hidden="1">"c5108"</definedName>
    <definedName name="IQ_EBIT_MARGIN" hidden="1">"c359"</definedName>
    <definedName name="IQ_EBIT_MEDIAN_EST">"c1682"</definedName>
    <definedName name="IQ_EBIT_MEDIAN_EST_THOM" hidden="1">"c5106"</definedName>
    <definedName name="IQ_EBIT_NUM_EST">"c1685"</definedName>
    <definedName name="IQ_EBIT_NUM_EST_THOM" hidden="1">"c5109"</definedName>
    <definedName name="IQ_EBIT_OVER_IE" hidden="1">"c360"</definedName>
    <definedName name="IQ_EBIT_SBC_ACT_OR_EST">"c4316"</definedName>
    <definedName name="IQ_EBIT_SBC_ACT_OR_EST_CIQ">"c4841"</definedName>
    <definedName name="IQ_EBIT_SBC_EST" hidden="1">"c4315"</definedName>
    <definedName name="IQ_EBIT_SBC_GW_ACT_OR_EST">"c4320"</definedName>
    <definedName name="IQ_EBIT_SBC_GW_ACT_OR_EST_CIQ">"c4845"</definedName>
    <definedName name="IQ_EBIT_SBC_GW_EST" hidden="1">"c4319"</definedName>
    <definedName name="IQ_EBIT_SBC_GW_HIGH_EST" hidden="1">"c4322"</definedName>
    <definedName name="IQ_EBIT_SBC_GW_LOW_EST" hidden="1">"c4323"</definedName>
    <definedName name="IQ_EBIT_SBC_GW_MEDIAN_EST" hidden="1">"c4324"</definedName>
    <definedName name="IQ_EBIT_SBC_GW_NUM_EST" hidden="1">"c4325"</definedName>
    <definedName name="IQ_EBIT_SBC_GW_STDDEV_EST" hidden="1">"c4326"</definedName>
    <definedName name="IQ_EBIT_SBC_HIGH_EST" hidden="1">"c4328"</definedName>
    <definedName name="IQ_EBIT_SBC_LOW_EST" hidden="1">"c4329"</definedName>
    <definedName name="IQ_EBIT_SBC_MEDIAN_EST" hidden="1">"c4330"</definedName>
    <definedName name="IQ_EBIT_SBC_NUM_EST" hidden="1">"c4331"</definedName>
    <definedName name="IQ_EBIT_SBC_STDDEV_EST" hidden="1">"c4332"</definedName>
    <definedName name="IQ_EBIT_STDDEV_EST">"c1686"</definedName>
    <definedName name="IQ_EBIT_STDDEV_EST_THOM" hidden="1">"c5110"</definedName>
    <definedName name="IQ_EBITA" hidden="1">"c1910"</definedName>
    <definedName name="IQ_EBITA_10YR_ANN_CAGR">"c6184"</definedName>
    <definedName name="IQ_EBITA_10YR_ANN_GROWTH" hidden="1">"c1954"</definedName>
    <definedName name="IQ_EBITA_1YR_ANN_GROWTH" hidden="1">"c1949"</definedName>
    <definedName name="IQ_EBITA_2YR_ANN_CAGR">"c6180"</definedName>
    <definedName name="IQ_EBITA_2YR_ANN_GROWTH" hidden="1">"c1950"</definedName>
    <definedName name="IQ_EBITA_3YR_ANN_CAGR">"c6181"</definedName>
    <definedName name="IQ_EBITA_3YR_ANN_GROWTH" hidden="1">"c1951"</definedName>
    <definedName name="IQ_EBITA_5YR_ANN_CAGR">"c6182"</definedName>
    <definedName name="IQ_EBITA_5YR_ANN_GROWTH" hidden="1">"c1952"</definedName>
    <definedName name="IQ_EBITA_7YR_ANN_CAGR">"c6183"</definedName>
    <definedName name="IQ_EBITA_7YR_ANN_GROWTH" hidden="1">"c1953"</definedName>
    <definedName name="IQ_EBITA_EQ_INC">"c3497"</definedName>
    <definedName name="IQ_EBITA_EQ_INC_EXCL_SBC">"c3501"</definedName>
    <definedName name="IQ_EBITA_EXCL_SBC">"c3080"</definedName>
    <definedName name="IQ_EBITA_MARGIN" hidden="1">"c1963"</definedName>
    <definedName name="IQ_EBITDA" hidden="1">"c361"</definedName>
    <definedName name="IQ_EBITDA_10K" hidden="1">"EBITDA_10K"</definedName>
    <definedName name="IQ_EBITDA_10Q" hidden="1">"EBITDA_10Q"</definedName>
    <definedName name="IQ_EBITDA_10Q1" hidden="1">"EBITDA_10Q1"</definedName>
    <definedName name="IQ_EBITDA_10YR_ANN_CAGR">"c6080"</definedName>
    <definedName name="IQ_EBITDA_10YR_ANN_GROWTH" hidden="1">"c362"</definedName>
    <definedName name="IQ_EBITDA_1YR_ANN_GROWTH" hidden="1">"c363"</definedName>
    <definedName name="IQ_EBITDA_2YR_ANN_CAGR">"c6081"</definedName>
    <definedName name="IQ_EBITDA_2YR_ANN_GROWTH" hidden="1">"c364"</definedName>
    <definedName name="IQ_EBITDA_3YR_ANN_CAGR">"c6082"</definedName>
    <definedName name="IQ_EBITDA_3YR_ANN_GROWTH" hidden="1">"c365"</definedName>
    <definedName name="IQ_EBITDA_5YR_ANN_CAGR">"c6083"</definedName>
    <definedName name="IQ_EBITDA_5YR_ANN_GROWTH" hidden="1">"c366"</definedName>
    <definedName name="IQ_EBITDA_7YR_ANN_CAGR">"c6084"</definedName>
    <definedName name="IQ_EBITDA_7YR_ANN_GROWTH" hidden="1">"c367"</definedName>
    <definedName name="IQ_EBITDA_ACT_OR_EST">"c2215"</definedName>
    <definedName name="IQ_EBITDA_ACT_OR_EST_CIQ">"c5060"</definedName>
    <definedName name="IQ_EBITDA_ACT_OR_EST_THOM" hidden="1">"c5300"</definedName>
    <definedName name="IQ_EBITDA_CAPEX_INT" hidden="1">"c368"</definedName>
    <definedName name="IQ_EBITDA_CAPEX_OVER_TOTAL_IE" hidden="1">"c368"</definedName>
    <definedName name="IQ_EBITDA_DET_EST" hidden="1">"c12054"</definedName>
    <definedName name="IQ_EBITDA_DET_EST_CURRENCY" hidden="1">"c12461"</definedName>
    <definedName name="IQ_EBITDA_DET_EST_CURRENCY_THOM" hidden="1">"c12482"</definedName>
    <definedName name="IQ_EBITDA_DET_EST_DATE" hidden="1">"c12207"</definedName>
    <definedName name="IQ_EBITDA_DET_EST_DATE_THOM" hidden="1">"c12233"</definedName>
    <definedName name="IQ_EBITDA_DET_EST_INCL" hidden="1">"c12344"</definedName>
    <definedName name="IQ_EBITDA_DET_EST_INCL_THOM" hidden="1">"c12365"</definedName>
    <definedName name="IQ_EBITDA_DET_EST_ORIGIN" hidden="1">"c12580"</definedName>
    <definedName name="IQ_EBITDA_DET_EST_ORIGIN_THOM" hidden="1">"c12603"</definedName>
    <definedName name="IQ_EBITDA_DET_EST_THOM" hidden="1">"c12083"</definedName>
    <definedName name="IQ_EBITDA_EQ_INC">"c3496"</definedName>
    <definedName name="IQ_EBITDA_EQ_INC_EXCL_SBC">"c3500"</definedName>
    <definedName name="IQ_EBITDA_EST" hidden="1">"c369"</definedName>
    <definedName name="IQ_EBITDA_EST_CIQ">"c3622"</definedName>
    <definedName name="IQ_EBITDA_EST_REUT">"c3640"</definedName>
    <definedName name="IQ_EBITDA_EST_THOM" hidden="1">"c3658"</definedName>
    <definedName name="IQ_EBITDA_EXCL_SBC">"c3081"</definedName>
    <definedName name="IQ_EBITDA_GROWTH_1">"c156"</definedName>
    <definedName name="IQ_EBITDA_GROWTH_2">"c160"</definedName>
    <definedName name="IQ_EBITDA_HIGH_EST" hidden="1">"c370"</definedName>
    <definedName name="IQ_EBITDA_HIGH_EST_CIQ">"c3624"</definedName>
    <definedName name="IQ_EBITDA_HIGH_EST_REUT">"c3642"</definedName>
    <definedName name="IQ_EBITDA_HIGH_EST_THOM" hidden="1">"c3660"</definedName>
    <definedName name="IQ_EBITDA_INT" hidden="1">"c373"</definedName>
    <definedName name="IQ_EBITDA_LOW_EST" hidden="1">"c371"</definedName>
    <definedName name="IQ_EBITDA_LOW_EST_CIQ">"c3625"</definedName>
    <definedName name="IQ_EBITDA_LOW_EST_REUT">"c3643"</definedName>
    <definedName name="IQ_EBITDA_LOW_EST_THOM" hidden="1">"c3661"</definedName>
    <definedName name="IQ_EBITDA_MARGIN" hidden="1">"c372"</definedName>
    <definedName name="IQ_EBITDA_MEDIAN_EST">"c1663"</definedName>
    <definedName name="IQ_EBITDA_MEDIAN_EST_CIQ">"c3623"</definedName>
    <definedName name="IQ_EBITDA_MEDIAN_EST_REUT">"c3641"</definedName>
    <definedName name="IQ_EBITDA_MEDIAN_EST_THOM" hidden="1">"c3659"</definedName>
    <definedName name="IQ_EBITDA_NUM_EST" hidden="1">"c374"</definedName>
    <definedName name="IQ_EBITDA_NUM_EST_CIQ">"c3626"</definedName>
    <definedName name="IQ_EBITDA_NUM_EST_REUT">"c3644"</definedName>
    <definedName name="IQ_EBITDA_NUM_EST_THOM" hidden="1">"c3662"</definedName>
    <definedName name="IQ_EBITDA_OVER_TOTAL_IE" hidden="1">"c373"</definedName>
    <definedName name="IQ_EBITDA_SBC_ACT_OR_EST">"c4337"</definedName>
    <definedName name="IQ_EBITDA_SBC_ACT_OR_EST_CIQ">"c4862"</definedName>
    <definedName name="IQ_EBITDA_SBC_EST" hidden="1">"c4336"</definedName>
    <definedName name="IQ_EBITDA_SBC_HIGH_EST" hidden="1">"c4339"</definedName>
    <definedName name="IQ_EBITDA_SBC_LOW_EST" hidden="1">"c4340"</definedName>
    <definedName name="IQ_EBITDA_SBC_MEDIAN_EST" hidden="1">"c4341"</definedName>
    <definedName name="IQ_EBITDA_SBC_NUM_EST" hidden="1">"c4342"</definedName>
    <definedName name="IQ_EBITDA_SBC_STDDEV_EST" hidden="1">"c4343"</definedName>
    <definedName name="IQ_EBITDA_STDDEV_EST" hidden="1">"c375"</definedName>
    <definedName name="IQ_EBITDA_STDDEV_EST_CIQ">"c3627"</definedName>
    <definedName name="IQ_EBITDA_STDDEV_EST_REUT">"c3645"</definedName>
    <definedName name="IQ_EBITDA_STDDEV_EST_THOM" hidden="1">"c3663"</definedName>
    <definedName name="IQ_EBITDAR" hidden="1">"c2989"</definedName>
    <definedName name="IQ_EBITDAR_EQ_INC">"c3499"</definedName>
    <definedName name="IQ_EBITDAR_EQ_INC_EXCL_SBC">"c3503"</definedName>
    <definedName name="IQ_EBITDAR_EXCL_SBC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>"c6214"</definedName>
    <definedName name="IQ_EBT_EXCL_REIT" hidden="1">"c384"</definedName>
    <definedName name="IQ_EBT_EXCL_UTI" hidden="1">"c385"</definedName>
    <definedName name="IQ_EBT_FFIEC">"c13029"</definedName>
    <definedName name="IQ_EBT_FIN" hidden="1">"c386"</definedName>
    <definedName name="IQ_EBT_FTE_FFIEC">"c13037"</definedName>
    <definedName name="IQ_EBT_INCL_MARGIN" hidden="1">"c387"</definedName>
    <definedName name="IQ_EBT_INS" hidden="1">"c388"</definedName>
    <definedName name="IQ_EBT_RE">"c6215"</definedName>
    <definedName name="IQ_EBT_REIT" hidden="1">"c389"</definedName>
    <definedName name="IQ_EBT_SBC_ACT_OR_EST">"c4350"</definedName>
    <definedName name="IQ_EBT_SBC_ACT_OR_EST_CIQ">"c4875"</definedName>
    <definedName name="IQ_EBT_SBC_EST" hidden="1">"c4349"</definedName>
    <definedName name="IQ_EBT_SBC_GW_ACT_OR_EST">"c4354"</definedName>
    <definedName name="IQ_EBT_SBC_GW_ACT_OR_EST_CIQ">"c4879"</definedName>
    <definedName name="IQ_EBT_SBC_GW_EST" hidden="1">"c4353"</definedName>
    <definedName name="IQ_EBT_SBC_GW_HIGH_EST" hidden="1">"c4356"</definedName>
    <definedName name="IQ_EBT_SBC_GW_LOW_EST" hidden="1">"c4357"</definedName>
    <definedName name="IQ_EBT_SBC_GW_MEDIAN_EST" hidden="1">"c4358"</definedName>
    <definedName name="IQ_EBT_SBC_GW_NUM_EST" hidden="1">"c4359"</definedName>
    <definedName name="IQ_EBT_SBC_GW_STDDEV_EST" hidden="1">"c4360"</definedName>
    <definedName name="IQ_EBT_SBC_HIGH_EST" hidden="1">"c4362"</definedName>
    <definedName name="IQ_EBT_SBC_LOW_EST" hidden="1">"c4363"</definedName>
    <definedName name="IQ_EBT_SBC_MEDIAN_EST" hidden="1">"c4364"</definedName>
    <definedName name="IQ_EBT_SBC_NUM_EST" hidden="1">"c4365"</definedName>
    <definedName name="IQ_EBT_SBC_STDDEV_EST" hidden="1">"c4366"</definedName>
    <definedName name="IQ_EBT_SUBTOTAL_AP">"c8982"</definedName>
    <definedName name="IQ_EBT_UTI" hidden="1">"c390"</definedName>
    <definedName name="IQ_ECO_METRIC_6825_UNUSED">"c6825"</definedName>
    <definedName name="IQ_ECO_METRIC_6825_UNUSED_UNUSED_UNUSED" hidden="1">"c6825"</definedName>
    <definedName name="IQ_ECO_METRIC_6839_UNUSED">"c6839"</definedName>
    <definedName name="IQ_ECO_METRIC_6839_UNUSED_UNUSED_UNUSED" hidden="1">"c6839"</definedName>
    <definedName name="IQ_ECO_METRIC_6896_UNUSED">"c6896"</definedName>
    <definedName name="IQ_ECO_METRIC_6896_UNUSED_UNUSED_UNUSED" hidden="1">"c6896"</definedName>
    <definedName name="IQ_ECO_METRIC_6897_UNUSED">"c6897"</definedName>
    <definedName name="IQ_ECO_METRIC_6897_UNUSED_UNUSED_UNUSED" hidden="1">"c6897"</definedName>
    <definedName name="IQ_ECO_METRIC_6927">"c6927"</definedName>
    <definedName name="IQ_ECO_METRIC_6988_UNUSED">"c6988"</definedName>
    <definedName name="IQ_ECO_METRIC_6988_UNUSED_UNUSED_UNUSED" hidden="1">"c6988"</definedName>
    <definedName name="IQ_ECO_METRIC_7045_UNUSED">"c7045"</definedName>
    <definedName name="IQ_ECO_METRIC_7045_UNUSED_UNUSED_UNUSED" hidden="1">"c7045"</definedName>
    <definedName name="IQ_ECO_METRIC_7059_UNUSED">"c7059"</definedName>
    <definedName name="IQ_ECO_METRIC_7059_UNUSED_UNUSED_UNUSED" hidden="1">"c7059"</definedName>
    <definedName name="IQ_ECO_METRIC_7116_UNUSED">"c7116"</definedName>
    <definedName name="IQ_ECO_METRIC_7116_UNUSED_UNUSED_UNUSED" hidden="1">"c7116"</definedName>
    <definedName name="IQ_ECO_METRIC_7117_UNUSED">"c7117"</definedName>
    <definedName name="IQ_ECO_METRIC_7117_UNUSED_UNUSED_UNUSED" hidden="1">"c7117"</definedName>
    <definedName name="IQ_ECO_METRIC_7147">"c7147"</definedName>
    <definedName name="IQ_ECO_METRIC_7208_UNUSED">"c7208"</definedName>
    <definedName name="IQ_ECO_METRIC_7208_UNUSED_UNUSED_UNUSED" hidden="1">"c7208"</definedName>
    <definedName name="IQ_ECO_METRIC_7265_UNUSED">"c7265"</definedName>
    <definedName name="IQ_ECO_METRIC_7265_UNUSED_UNUSED_UNUSED" hidden="1">"c7265"</definedName>
    <definedName name="IQ_ECO_METRIC_7279_UNUSED">"c7279"</definedName>
    <definedName name="IQ_ECO_METRIC_7279_UNUSED_UNUSED_UNUSED" hidden="1">"c7279"</definedName>
    <definedName name="IQ_ECO_METRIC_7336_UNUSED">"c7336"</definedName>
    <definedName name="IQ_ECO_METRIC_7336_UNUSED_UNUSED_UNUSED" hidden="1">"c7336"</definedName>
    <definedName name="IQ_ECO_METRIC_7337_UNUSED">"c7337"</definedName>
    <definedName name="IQ_ECO_METRIC_7337_UNUSED_UNUSED_UNUSED" hidden="1">"c7337"</definedName>
    <definedName name="IQ_ECO_METRIC_7367">"c7367"</definedName>
    <definedName name="IQ_ECO_METRIC_7428_UNUSED">"c7428"</definedName>
    <definedName name="IQ_ECO_METRIC_7428_UNUSED_UNUSED_UNUSED" hidden="1">"c7428"</definedName>
    <definedName name="IQ_ECO_METRIC_7556_UNUSED">"c7556"</definedName>
    <definedName name="IQ_ECO_METRIC_7556_UNUSED_UNUSED_UNUSED" hidden="1">"c7556"</definedName>
    <definedName name="IQ_ECO_METRIC_7557_UNUSED">"c7557"</definedName>
    <definedName name="IQ_ECO_METRIC_7557_UNUSED_UNUSED_UNUSED" hidden="1">"c7557"</definedName>
    <definedName name="IQ_ECO_METRIC_7587">"c7587"</definedName>
    <definedName name="IQ_ECO_METRIC_7648_UNUSED">"c7648"</definedName>
    <definedName name="IQ_ECO_METRIC_7648_UNUSED_UNUSED_UNUSED" hidden="1">"c7648"</definedName>
    <definedName name="IQ_ECO_METRIC_7704">"c7704"</definedName>
    <definedName name="IQ_ECO_METRIC_7705_UNUSED">"c7705"</definedName>
    <definedName name="IQ_ECO_METRIC_7705_UNUSED_UNUSED_UNUSED" hidden="1">"c7705"</definedName>
    <definedName name="IQ_ECO_METRIC_7706">"c7706"</definedName>
    <definedName name="IQ_ECO_METRIC_7718">"c7718"</definedName>
    <definedName name="IQ_ECO_METRIC_7719_UNUSED">"c7719"</definedName>
    <definedName name="IQ_ECO_METRIC_7719_UNUSED_UNUSED_UNUSED" hidden="1">"c7719"</definedName>
    <definedName name="IQ_ECO_METRIC_7776_UNUSED">"c7776"</definedName>
    <definedName name="IQ_ECO_METRIC_7776_UNUSED_UNUSED_UNUSED" hidden="1">"c7776"</definedName>
    <definedName name="IQ_ECO_METRIC_7777_UNUSED">"c7777"</definedName>
    <definedName name="IQ_ECO_METRIC_7777_UNUSED_UNUSED_UNUSED" hidden="1">"c7777"</definedName>
    <definedName name="IQ_ECO_METRIC_7807">"c7807"</definedName>
    <definedName name="IQ_ECO_METRIC_7811">"c7811"</definedName>
    <definedName name="IQ_ECO_METRIC_7868_UNUSED">"c7868"</definedName>
    <definedName name="IQ_ECO_METRIC_7868_UNUSED_UNUSED_UNUSED" hidden="1">"c7868"</definedName>
    <definedName name="IQ_ECO_METRIC_7873">"c7873"</definedName>
    <definedName name="IQ_ECO_METRIC_7924">"c7924"</definedName>
    <definedName name="IQ_ECO_METRIC_7925_UNUSED">"c7925"</definedName>
    <definedName name="IQ_ECO_METRIC_7925_UNUSED_UNUSED_UNUSED" hidden="1">"c7925"</definedName>
    <definedName name="IQ_ECO_METRIC_7926">"c7926"</definedName>
    <definedName name="IQ_ECO_METRIC_7938">"c7938"</definedName>
    <definedName name="IQ_ECO_METRIC_7939_UNUSED">"c7939"</definedName>
    <definedName name="IQ_ECO_METRIC_7939_UNUSED_UNUSED_UNUSED" hidden="1">"c7939"</definedName>
    <definedName name="IQ_ECO_METRIC_7996_UNUSED">"c7996"</definedName>
    <definedName name="IQ_ECO_METRIC_7996_UNUSED_UNUSED_UNUSED" hidden="1">"c7996"</definedName>
    <definedName name="IQ_ECO_METRIC_7997_UNUSED">"c7997"</definedName>
    <definedName name="IQ_ECO_METRIC_7997_UNUSED_UNUSED_UNUSED" hidden="1">"c7997"</definedName>
    <definedName name="IQ_ECO_METRIC_8027">"c8027"</definedName>
    <definedName name="IQ_ECO_METRIC_8031">"c8031"</definedName>
    <definedName name="IQ_ECO_METRIC_8088_UNUSED">"c8088"</definedName>
    <definedName name="IQ_ECO_METRIC_8088_UNUSED_UNUSED_UNUSED" hidden="1">"c8088"</definedName>
    <definedName name="IQ_ECO_METRIC_8093">"c8093"</definedName>
    <definedName name="IQ_ECO_METRIC_8144">"c8144"</definedName>
    <definedName name="IQ_ECO_METRIC_8145_UNUSED">"c8145"</definedName>
    <definedName name="IQ_ECO_METRIC_8145_UNUSED_UNUSED_UNUSED" hidden="1">"c8145"</definedName>
    <definedName name="IQ_ECO_METRIC_8146">"c8146"</definedName>
    <definedName name="IQ_ECO_METRIC_8158">"c8158"</definedName>
    <definedName name="IQ_ECO_METRIC_8159_UNUSED">"c8159"</definedName>
    <definedName name="IQ_ECO_METRIC_8159_UNUSED_UNUSED_UNUSED" hidden="1">"c8159"</definedName>
    <definedName name="IQ_ECO_METRIC_8216_UNUSED">"c8216"</definedName>
    <definedName name="IQ_ECO_METRIC_8216_UNUSED_UNUSED_UNUSED" hidden="1">"c8216"</definedName>
    <definedName name="IQ_ECO_METRIC_8217_UNUSED">"c8217"</definedName>
    <definedName name="IQ_ECO_METRIC_8217_UNUSED_UNUSED_UNUSED" hidden="1">"c8217"</definedName>
    <definedName name="IQ_ECO_METRIC_8247">"c8247"</definedName>
    <definedName name="IQ_ECO_METRIC_8251">"c8251"</definedName>
    <definedName name="IQ_ECO_METRIC_8308_UNUSED">"c8308"</definedName>
    <definedName name="IQ_ECO_METRIC_8308_UNUSED_UNUSED_UNUSED" hidden="1">"c8308"</definedName>
    <definedName name="IQ_ECO_METRIC_8313">"c8313"</definedName>
    <definedName name="IQ_ECO_METRIC_8366">"c8366"</definedName>
    <definedName name="IQ_ECO_METRIC_8378">"c8378"</definedName>
    <definedName name="IQ_ECO_METRIC_8436_UNUSED">"c8436"</definedName>
    <definedName name="IQ_ECO_METRIC_8436_UNUSED_UNUSED_UNUSED" hidden="1">"c8436"</definedName>
    <definedName name="IQ_ECO_METRIC_8437_UNUSED">"c8437"</definedName>
    <definedName name="IQ_ECO_METRIC_8437_UNUSED_UNUSED_UNUSED" hidden="1">"c8437"</definedName>
    <definedName name="IQ_ECO_METRIC_8467">"c8467"</definedName>
    <definedName name="IQ_ECO_METRIC_8471">"c8471"</definedName>
    <definedName name="IQ_ECO_METRIC_8528_UNUSED">"c8528"</definedName>
    <definedName name="IQ_ECO_METRIC_8528_UNUSED_UNUSED_UNUSED" hidden="1">"c8528"</definedName>
    <definedName name="IQ_ECO_METRIC_8533">"c8533"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ABS">"c5598"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 hidden="1">"c1595"</definedName>
    <definedName name="IQ_EFFECT_TAX_RATE" hidden="1">"c1899"</definedName>
    <definedName name="IQ_EFFECTIVE_DATE">"c8966"</definedName>
    <definedName name="IQ_EFFICIENCY_RATIO" hidden="1">"c391"</definedName>
    <definedName name="IQ_EFFICIENCY_RATIO_FDIC" hidden="1">"c6736"</definedName>
    <definedName name="IQ_EMBEDDED_VAL_COVERED">"c9962"</definedName>
    <definedName name="IQ_EMBEDDED_VAL_COVERED_BEG">"c9957"</definedName>
    <definedName name="IQ_EMBEDDED_VAL_GROUP">"c9948"</definedName>
    <definedName name="IQ_EMBEDDED_VAL_GROUP_BEG">"c9943"</definedName>
    <definedName name="IQ_EMPLOY_COST_INDEX_BENEFITS">"c6857"</definedName>
    <definedName name="IQ_EMPLOY_COST_INDEX_BENEFITS_APR">"c7517"</definedName>
    <definedName name="IQ_EMPLOY_COST_INDEX_BENEFITS_APR_FC">"c8397"</definedName>
    <definedName name="IQ_EMPLOY_COST_INDEX_BENEFITS_FC">"c7737"</definedName>
    <definedName name="IQ_EMPLOY_COST_INDEX_BENEFITS_POP">"c7077"</definedName>
    <definedName name="IQ_EMPLOY_COST_INDEX_BENEFITS_POP_FC">"c7957"</definedName>
    <definedName name="IQ_EMPLOY_COST_INDEX_BENEFITS_YOY">"c7297"</definedName>
    <definedName name="IQ_EMPLOY_COST_INDEX_BENEFITS_YOY_FC">"c8177"</definedName>
    <definedName name="IQ_EMPLOY_COST_INDEX_COMP">"c6856"</definedName>
    <definedName name="IQ_EMPLOY_COST_INDEX_COMP_APR">"c7516"</definedName>
    <definedName name="IQ_EMPLOY_COST_INDEX_COMP_APR_FC">"c8396"</definedName>
    <definedName name="IQ_EMPLOY_COST_INDEX_COMP_FC">"c7736"</definedName>
    <definedName name="IQ_EMPLOY_COST_INDEX_COMP_POP">"c7076"</definedName>
    <definedName name="IQ_EMPLOY_COST_INDEX_COMP_POP_FC">"c7956"</definedName>
    <definedName name="IQ_EMPLOY_COST_INDEX_COMP_YOY">"c7296"</definedName>
    <definedName name="IQ_EMPLOY_COST_INDEX_COMP_YOY_FC">"c8176"</definedName>
    <definedName name="IQ_EMPLOY_COST_INDEX_WAGE_SALARY">"c6858"</definedName>
    <definedName name="IQ_EMPLOY_COST_INDEX_WAGE_SALARY_APR">"c7518"</definedName>
    <definedName name="IQ_EMPLOY_COST_INDEX_WAGE_SALARY_APR_FC">"c8398"</definedName>
    <definedName name="IQ_EMPLOY_COST_INDEX_WAGE_SALARY_FC">"c7738"</definedName>
    <definedName name="IQ_EMPLOY_COST_INDEX_WAGE_SALARY_POP">"c7078"</definedName>
    <definedName name="IQ_EMPLOY_COST_INDEX_WAGE_SALARY_POP_FC">"c7958"</definedName>
    <definedName name="IQ_EMPLOY_COST_INDEX_WAGE_SALARY_YOY">"c7298"</definedName>
    <definedName name="IQ_EMPLOY_COST_INDEX_WAGE_SALARY_YOY_FC">"c8178"</definedName>
    <definedName name="IQ_EMPLOYEES" hidden="1">"c392"</definedName>
    <definedName name="IQ_EMPLOYEES_FFIEC">"c13035"</definedName>
    <definedName name="IQ_ENTERPRISE_VALUE" hidden="1">"c84"</definedName>
    <definedName name="IQ_ENTITLEMENT_DET_EST" hidden="1">"c12044"</definedName>
    <definedName name="IQ_ENTITLEMENT_DET_EST_THOM" hidden="1">"c12072"</definedName>
    <definedName name="IQ_ENTREPRENEURAL_PROPERTY_INC">"c6859"</definedName>
    <definedName name="IQ_ENTREPRENEURAL_PROPERTY_INC_APR">"c7519"</definedName>
    <definedName name="IQ_ENTREPRENEURAL_PROPERTY_INC_APR_FC">"c8399"</definedName>
    <definedName name="IQ_ENTREPRENEURAL_PROPERTY_INC_FC">"c7739"</definedName>
    <definedName name="IQ_ENTREPRENEURAL_PROPERTY_INC_POP">"c7079"</definedName>
    <definedName name="IQ_ENTREPRENEURAL_PROPERTY_INC_POP_FC">"c7959"</definedName>
    <definedName name="IQ_ENTREPRENEURAL_PROPERTY_INC_YOY">"c7299"</definedName>
    <definedName name="IQ_ENTREPRENEURAL_PROPERTY_INC_YOY_FC">"c8179"</definedName>
    <definedName name="IQ_EPS" hidden="1">"IQ_EPS"</definedName>
    <definedName name="IQ_EPS_10K" hidden="1">"EPS_10K"</definedName>
    <definedName name="IQ_EPS_10Q" hidden="1">"EPS_10Q"</definedName>
    <definedName name="IQ_EPS_10Q1" hidden="1">"EPS_10Q1"</definedName>
    <definedName name="IQ_EPS_10YR_ANN_CAGR">"c6085"</definedName>
    <definedName name="IQ_EPS_10YR_ANN_GROWTH" hidden="1">"c393"</definedName>
    <definedName name="IQ_EPS_1YR_ANN_GROWTH" hidden="1">"c394"</definedName>
    <definedName name="IQ_EPS_2YR_ANN_CAGR">"c6086"</definedName>
    <definedName name="IQ_EPS_2YR_ANN_GROWTH" hidden="1">"c395"</definedName>
    <definedName name="IQ_EPS_3YR_ANN_CAGR">"c6087"</definedName>
    <definedName name="IQ_EPS_3YR_ANN_GROWTH" hidden="1">"c396"</definedName>
    <definedName name="IQ_EPS_5YR_ANN_CAGR">"c6088"</definedName>
    <definedName name="IQ_EPS_5YR_ANN_GROWTH" hidden="1">"c397"</definedName>
    <definedName name="IQ_EPS_7YR_ANN_CAGR">"c6089"</definedName>
    <definedName name="IQ_EPS_7YR_ANN_GROWTH" hidden="1">"c398"</definedName>
    <definedName name="IQ_EPS_ACT_OR_EST" hidden="1">"c2213"</definedName>
    <definedName name="IQ_EPS_ACT_OR_EST_CIQ">"c5058"</definedName>
    <definedName name="IQ_EPS_ACT_OR_EST_THOM" hidden="1">"c5298"</definedName>
    <definedName name="IQ_EPS_AP">"c8880"</definedName>
    <definedName name="IQ_EPS_AP_ABS">"c8899"</definedName>
    <definedName name="IQ_EPS_DET_EST" hidden="1">"c13571"</definedName>
    <definedName name="IQ_EPS_DET_EST_CURRENCY" hidden="1">"c13583"</definedName>
    <definedName name="IQ_EPS_DET_EST_CURRENCY_THOM" hidden="1">"c12484"</definedName>
    <definedName name="IQ_EPS_DET_EST_DATE" hidden="1">"c13575"</definedName>
    <definedName name="IQ_EPS_DET_EST_DATE_THOM" hidden="1">"c12235"</definedName>
    <definedName name="IQ_EPS_DET_EST_INCL" hidden="1">"c13587"</definedName>
    <definedName name="IQ_EPS_DET_EST_INCL_THOM" hidden="1">"c12367"</definedName>
    <definedName name="IQ_EPS_DET_EST_ORIGIN" hidden="1">"c13579"</definedName>
    <definedName name="IQ_EPS_DET_EST_ORIGIN_THOM" hidden="1">"c12605"</definedName>
    <definedName name="IQ_EPS_DET_EST_THOM" hidden="1">"c12085"</definedName>
    <definedName name="IQ_EPS_EST" hidden="1">"c399"</definedName>
    <definedName name="IQ_EPS_EST_BOTTOM_UP" hidden="1">"c5489"</definedName>
    <definedName name="IQ_EPS_EST_BOTTOM_UP_CIQ">"c12026"</definedName>
    <definedName name="IQ_EPS_EST_BOTTOM_UP_THOM" hidden="1">"c5647"</definedName>
    <definedName name="IQ_EPS_EST_CIQ">"c4994"</definedName>
    <definedName name="IQ_EPS_EST_REUT">"c5453"</definedName>
    <definedName name="IQ_EPS_EST_THOM" hidden="1">"c5290"</definedName>
    <definedName name="IQ_EPS_GW_ACT_OR_EST">"c2223"</definedName>
    <definedName name="IQ_EPS_GW_ACT_OR_EST_CIQ">"c5066"</definedName>
    <definedName name="IQ_EPS_GW_DET_EST" hidden="1">"c12056"</definedName>
    <definedName name="IQ_EPS_GW_DET_EST_CURRENCY" hidden="1">"c12463"</definedName>
    <definedName name="IQ_EPS_GW_DET_EST_CURRENCY_THOM" hidden="1">"c12485"</definedName>
    <definedName name="IQ_EPS_GW_DET_EST_DATE" hidden="1">"c12209"</definedName>
    <definedName name="IQ_EPS_GW_DET_EST_DATE_THOM" hidden="1">"c12236"</definedName>
    <definedName name="IQ_EPS_GW_DET_EST_INCL" hidden="1">"c12346"</definedName>
    <definedName name="IQ_EPS_GW_DET_EST_INCL_THOM" hidden="1">"c12368"</definedName>
    <definedName name="IQ_EPS_GW_DET_EST_ORIGIN" hidden="1">"c12582"</definedName>
    <definedName name="IQ_EPS_GW_DET_EST_ORIGIN_THOM" hidden="1">"c12606"</definedName>
    <definedName name="IQ_EPS_GW_DET_EST_THOM" hidden="1">"c12086"</definedName>
    <definedName name="IQ_EPS_GW_EST">"c1737"</definedName>
    <definedName name="IQ_EPS_GW_EST_BOTTOM_UP" hidden="1">"c5491"</definedName>
    <definedName name="IQ_EPS_GW_EST_BOTTOM_UP_CIQ">"c12028"</definedName>
    <definedName name="IQ_EPS_GW_EST_CIQ">"c4723"</definedName>
    <definedName name="IQ_EPS_GW_EST_REUT" hidden="1">"c5389"</definedName>
    <definedName name="IQ_EPS_GW_EST_THOM" hidden="1">"c5133"</definedName>
    <definedName name="IQ_EPS_GW_HIGH_EST">"c1739"</definedName>
    <definedName name="IQ_EPS_GW_HIGH_EST_CIQ">"c4725"</definedName>
    <definedName name="IQ_EPS_GW_HIGH_EST_REUT" hidden="1">"c5391"</definedName>
    <definedName name="IQ_EPS_GW_HIGH_EST_THOM" hidden="1">"c5135"</definedName>
    <definedName name="IQ_EPS_GW_LOW_EST">"c1740"</definedName>
    <definedName name="IQ_EPS_GW_LOW_EST_CIQ">"c4726"</definedName>
    <definedName name="IQ_EPS_GW_LOW_EST_REUT" hidden="1">"c5392"</definedName>
    <definedName name="IQ_EPS_GW_LOW_EST_THOM" hidden="1">"c5136"</definedName>
    <definedName name="IQ_EPS_GW_MEDIAN_EST">"c1738"</definedName>
    <definedName name="IQ_EPS_GW_MEDIAN_EST_CIQ">"c4724"</definedName>
    <definedName name="IQ_EPS_GW_MEDIAN_EST_REUT" hidden="1">"c5390"</definedName>
    <definedName name="IQ_EPS_GW_MEDIAN_EST_THOM" hidden="1">"c5134"</definedName>
    <definedName name="IQ_EPS_GW_NUM_EST">"c1741"</definedName>
    <definedName name="IQ_EPS_GW_NUM_EST_CIQ">"c4727"</definedName>
    <definedName name="IQ_EPS_GW_NUM_EST_REUT" hidden="1">"c5393"</definedName>
    <definedName name="IQ_EPS_GW_NUM_EST_THOM" hidden="1">"c5137"</definedName>
    <definedName name="IQ_EPS_GW_STDDEV_EST">"c1742"</definedName>
    <definedName name="IQ_EPS_GW_STDDEV_EST_CIQ">"c4728"</definedName>
    <definedName name="IQ_EPS_GW_STDDEV_EST_REUT" hidden="1">"c5394"</definedName>
    <definedName name="IQ_EPS_GW_STDDEV_EST_THOM" hidden="1">"c5138"</definedName>
    <definedName name="IQ_EPS_HIGH_EST" hidden="1">"c400"</definedName>
    <definedName name="IQ_EPS_HIGH_EST_CIQ">"c4995"</definedName>
    <definedName name="IQ_EPS_HIGH_EST_REUT">"c5454"</definedName>
    <definedName name="IQ_EPS_HIGH_EST_THOM" hidden="1">"c5291"</definedName>
    <definedName name="IQ_EPS_LOW_EST" hidden="1">"c401"</definedName>
    <definedName name="IQ_EPS_LOW_EST_CIQ">"c4996"</definedName>
    <definedName name="IQ_EPS_LOW_EST_REUT">"c5455"</definedName>
    <definedName name="IQ_EPS_LOW_EST_THOM" hidden="1">"c5292"</definedName>
    <definedName name="IQ_EPS_MEDIAN_EST" hidden="1">"c1661"</definedName>
    <definedName name="IQ_EPS_MEDIAN_EST_CIQ">"c4997"</definedName>
    <definedName name="IQ_EPS_MEDIAN_EST_REUT">"c5456"</definedName>
    <definedName name="IQ_EPS_MEDIAN_EST_THOM" hidden="1">"c5293"</definedName>
    <definedName name="IQ_EPS_NAME_AP">"c8918"</definedName>
    <definedName name="IQ_EPS_NAME_AP_ABS">"c8937"</definedName>
    <definedName name="IQ_EPS_NORM" hidden="1">"c1902"</definedName>
    <definedName name="IQ_EPS_NORM_DET_EST" hidden="1">"c12058"</definedName>
    <definedName name="IQ_EPS_NORM_DET_EST_CURRENCY" hidden="1">"c12465"</definedName>
    <definedName name="IQ_EPS_NORM_DET_EST_DATE" hidden="1">"c12211"</definedName>
    <definedName name="IQ_EPS_NORM_DET_EST_INCL" hidden="1">"c12348"</definedName>
    <definedName name="IQ_EPS_NORM_DET_EST_ORIGIN" hidden="1">"c12583"</definedName>
    <definedName name="IQ_EPS_NORM_DET_EST_ORIGIN_THOM" hidden="1">"c12607"</definedName>
    <definedName name="IQ_EPS_NORM_EST">"c2226"</definedName>
    <definedName name="IQ_EPS_NORM_EST_BOTTOM_UP" hidden="1">"c5490"</definedName>
    <definedName name="IQ_EPS_NORM_EST_BOTTOM_UP_CIQ">"c12027"</definedName>
    <definedName name="IQ_EPS_NORM_EST_CIQ">"c4667"</definedName>
    <definedName name="IQ_EPS_NORM_EST_REUT" hidden="1">"c5326"</definedName>
    <definedName name="IQ_EPS_NORM_HIGH_EST">"c2228"</definedName>
    <definedName name="IQ_EPS_NORM_HIGH_EST_CIQ">"c4669"</definedName>
    <definedName name="IQ_EPS_NORM_HIGH_EST_REUT" hidden="1">"c5328"</definedName>
    <definedName name="IQ_EPS_NORM_LOW_EST">"c2229"</definedName>
    <definedName name="IQ_EPS_NORM_LOW_EST_CIQ">"c4670"</definedName>
    <definedName name="IQ_EPS_NORM_LOW_EST_REUT" hidden="1">"c5329"</definedName>
    <definedName name="IQ_EPS_NORM_MEDIAN_EST">"c2227"</definedName>
    <definedName name="IQ_EPS_NORM_MEDIAN_EST_CIQ">"c4668"</definedName>
    <definedName name="IQ_EPS_NORM_MEDIAN_EST_REUT" hidden="1">"c5327"</definedName>
    <definedName name="IQ_EPS_NORM_NUM_EST">"c2230"</definedName>
    <definedName name="IQ_EPS_NORM_NUM_EST_CIQ">"c4671"</definedName>
    <definedName name="IQ_EPS_NORM_NUM_EST_REUT" hidden="1">"c5330"</definedName>
    <definedName name="IQ_EPS_NORM_STDDEV_EST">"c2231"</definedName>
    <definedName name="IQ_EPS_NORM_STDDEV_EST_CIQ">"c4672"</definedName>
    <definedName name="IQ_EPS_NORM_STDDEV_EST_REUT" hidden="1">"c5331"</definedName>
    <definedName name="IQ_EPS_NUM_EST" hidden="1">"c402"</definedName>
    <definedName name="IQ_EPS_NUM_EST_CIQ">"c4992"</definedName>
    <definedName name="IQ_EPS_NUM_EST_REUT">"c5451"</definedName>
    <definedName name="IQ_EPS_NUM_EST_THOM" hidden="1">"c5288"</definedName>
    <definedName name="IQ_EPS_REPORT_ACT_OR_EST">"c2224"</definedName>
    <definedName name="IQ_EPS_REPORT_ACT_OR_EST_CIQ">"c5067"</definedName>
    <definedName name="IQ_EPS_REPORT_ACT_OR_EST_THOM" hidden="1">"c5307"</definedName>
    <definedName name="IQ_EPS_REPORTED_DET_EST" hidden="1">"c12057"</definedName>
    <definedName name="IQ_EPS_REPORTED_DET_EST_CURRENCY" hidden="1">"c12464"</definedName>
    <definedName name="IQ_EPS_REPORTED_DET_EST_CURRENCY_THOM" hidden="1">"c12486"</definedName>
    <definedName name="IQ_EPS_REPORTED_DET_EST_DATE" hidden="1">"c12210"</definedName>
    <definedName name="IQ_EPS_REPORTED_DET_EST_DATE_THOM" hidden="1">"c12237"</definedName>
    <definedName name="IQ_EPS_REPORTED_DET_EST_INCL" hidden="1">"c12347"</definedName>
    <definedName name="IQ_EPS_REPORTED_DET_EST_INCL_THOM" hidden="1">"c12369"</definedName>
    <definedName name="IQ_EPS_REPORTED_DET_EST_ORIGIN" hidden="1">"c12772"</definedName>
    <definedName name="IQ_EPS_REPORTED_DET_EST_ORIGIN_THOM" hidden="1">"c13511"</definedName>
    <definedName name="IQ_EPS_REPORTED_DET_EST_THOM" hidden="1">"c12087"</definedName>
    <definedName name="IQ_EPS_REPORTED_EST">"c1744"</definedName>
    <definedName name="IQ_EPS_REPORTED_EST_BOTTOM_UP" hidden="1">"c5492"</definedName>
    <definedName name="IQ_EPS_REPORTED_EST_BOTTOM_UP_CIQ">"c12029"</definedName>
    <definedName name="IQ_EPS_REPORTED_EST_CIQ">"c4730"</definedName>
    <definedName name="IQ_EPS_REPORTED_EST_REUT" hidden="1">"c5396"</definedName>
    <definedName name="IQ_EPS_REPORTED_EST_THOM" hidden="1">"c5140"</definedName>
    <definedName name="IQ_EPS_REPORTED_HIGH_EST">"c1746"</definedName>
    <definedName name="IQ_EPS_REPORTED_HIGH_EST_CIQ">"c4732"</definedName>
    <definedName name="IQ_EPS_REPORTED_HIGH_EST_REUT" hidden="1">"c5398"</definedName>
    <definedName name="IQ_EPS_REPORTED_HIGH_EST_THOM" hidden="1">"c5142"</definedName>
    <definedName name="IQ_EPS_REPORTED_LOW_EST">"c1747"</definedName>
    <definedName name="IQ_EPS_REPORTED_LOW_EST_CIQ">"c4733"</definedName>
    <definedName name="IQ_EPS_REPORTED_LOW_EST_REUT" hidden="1">"c5399"</definedName>
    <definedName name="IQ_EPS_REPORTED_LOW_EST_THOM" hidden="1">"c5143"</definedName>
    <definedName name="IQ_EPS_REPORTED_MEDIAN_EST">"c1745"</definedName>
    <definedName name="IQ_EPS_REPORTED_MEDIAN_EST_CIQ">"c4731"</definedName>
    <definedName name="IQ_EPS_REPORTED_MEDIAN_EST_REUT" hidden="1">"c5397"</definedName>
    <definedName name="IQ_EPS_REPORTED_MEDIAN_EST_THOM" hidden="1">"c5141"</definedName>
    <definedName name="IQ_EPS_REPORTED_NUM_EST">"c1748"</definedName>
    <definedName name="IQ_EPS_REPORTED_NUM_EST_CIQ">"c4734"</definedName>
    <definedName name="IQ_EPS_REPORTED_NUM_EST_REUT" hidden="1">"c5400"</definedName>
    <definedName name="IQ_EPS_REPORTED_NUM_EST_THOM" hidden="1">"c5144"</definedName>
    <definedName name="IQ_EPS_REPORTED_STDDEV_EST">"c1749"</definedName>
    <definedName name="IQ_EPS_REPORTED_STDDEV_EST_CIQ">"c4735"</definedName>
    <definedName name="IQ_EPS_REPORTED_STDDEV_EST_REUT" hidden="1">"c5401"</definedName>
    <definedName name="IQ_EPS_REPORTED_STDDEV_EST_THOM" hidden="1">"c5145"</definedName>
    <definedName name="IQ_EPS_SBC_ACT_OR_EST">"c4376"</definedName>
    <definedName name="IQ_EPS_SBC_ACT_OR_EST_CIQ">"c4901"</definedName>
    <definedName name="IQ_EPS_SBC_EST" hidden="1">"c4375"</definedName>
    <definedName name="IQ_EPS_SBC_GW_ACT_OR_EST">"c4380"</definedName>
    <definedName name="IQ_EPS_SBC_GW_ACT_OR_EST_CIQ">"c4905"</definedName>
    <definedName name="IQ_EPS_SBC_GW_EST" hidden="1">"c4379"</definedName>
    <definedName name="IQ_EPS_SBC_GW_HIGH_EST" hidden="1">"c4382"</definedName>
    <definedName name="IQ_EPS_SBC_GW_LOW_EST" hidden="1">"c4383"</definedName>
    <definedName name="IQ_EPS_SBC_GW_MEDIAN_EST" hidden="1">"c4384"</definedName>
    <definedName name="IQ_EPS_SBC_GW_NUM_EST" hidden="1">"c4385"</definedName>
    <definedName name="IQ_EPS_SBC_GW_STDDEV_EST" hidden="1">"c4386"</definedName>
    <definedName name="IQ_EPS_SBC_HIGH_EST" hidden="1">"c4388"</definedName>
    <definedName name="IQ_EPS_SBC_LOW_EST" hidden="1">"c4389"</definedName>
    <definedName name="IQ_EPS_SBC_MEDIAN_EST" hidden="1">"c4390"</definedName>
    <definedName name="IQ_EPS_SBC_NUM_EST" hidden="1">"c4391"</definedName>
    <definedName name="IQ_EPS_SBC_STDDEV_EST" hidden="1">"c4392"</definedName>
    <definedName name="IQ_EPS_STDDEV_EST" hidden="1">"c403"</definedName>
    <definedName name="IQ_EPS_STDDEV_EST_CIQ">"c4993"</definedName>
    <definedName name="IQ_EPS_STDDEV_EST_REUT">"c5452"</definedName>
    <definedName name="IQ_EPS_STDDEV_EST_THOM" hidden="1">"c5289"</definedName>
    <definedName name="IQ_EQUITY_AFFIL" hidden="1">"c552"</definedName>
    <definedName name="IQ_EQUITY_AP">"c8887"</definedName>
    <definedName name="IQ_EQUITY_AP_ABS">"c8906"</definedName>
    <definedName name="IQ_EQUITY_ASSETS_TOT_FFIEC">"c13436"</definedName>
    <definedName name="IQ_EQUITY_BEG_EXCL_FFIEC">"c12957"</definedName>
    <definedName name="IQ_EQUITY_BEG_FFIEC">"c12959"</definedName>
    <definedName name="IQ_EQUITY_CAPITAL_ASSETS_FDIC" hidden="1">"c6744"</definedName>
    <definedName name="IQ_EQUITY_CAPITAL_QUARTERLY_AVG_FFIEC">"c13092"</definedName>
    <definedName name="IQ_EQUITY_ENDING_FFIEC">"c12973"</definedName>
    <definedName name="IQ_EQUITY_FDIC" hidden="1">"c6353"</definedName>
    <definedName name="IQ_EQUITY_INDEX_EXPOSURE_FFIEC">"c13060"</definedName>
    <definedName name="IQ_EQUITY_METHOD" hidden="1">"c404"</definedName>
    <definedName name="IQ_EQUITY_NAME_AP">"c8925"</definedName>
    <definedName name="IQ_EQUITY_NAME_AP_ABS">"c8944"</definedName>
    <definedName name="IQ_EQUITY_SEC_FAIR_VALUE_FFIEC">"c12805"</definedName>
    <definedName name="IQ_EQUITY_SEC_INVEST_SECURITIES_FFIEC">"c13463"</definedName>
    <definedName name="IQ_EQUITY_SECURITIES_FDIC" hidden="1">"c6304"</definedName>
    <definedName name="IQ_EQUITY_SECURITIES_WITHOUT_FAIR_VALUES_FFIEC">"c12846"</definedName>
    <definedName name="IQ_EQUITY_SECURITY_EXPOSURES_FDIC" hidden="1">"c6664"</definedName>
    <definedName name="IQ_EQV_OVER_BV" hidden="1">"c1596"</definedName>
    <definedName name="IQ_EQV_OVER_LTM_PRETAX_INC" hidden="1">"c739"</definedName>
    <definedName name="IQ_ESOP_DEBT" hidden="1">"c1597"</definedName>
    <definedName name="IQ_ESOP_DEBT_GUARANTEED_FFIEC">"c12971"</definedName>
    <definedName name="IQ_ESOP_OVER_TOTAL" hidden="1">"c13768"</definedName>
    <definedName name="IQ_EST_ACT_BV" hidden="1">"c5630"</definedName>
    <definedName name="IQ_EST_ACT_BV_REUT" hidden="1">"c5409"</definedName>
    <definedName name="IQ_EST_ACT_BV_SHARE">"c3549"</definedName>
    <definedName name="IQ_EST_ACT_BV_SHARE_THOM" hidden="1">"c4026"</definedName>
    <definedName name="IQ_EST_ACT_CAPEX">"c3546"</definedName>
    <definedName name="IQ_EST_ACT_CAPEX_THOM" hidden="1">"c5508"</definedName>
    <definedName name="IQ_EST_ACT_CASH_EPS" hidden="1">"c5637"</definedName>
    <definedName name="IQ_EST_ACT_CASH_EPS_THOM" hidden="1">"c5645"</definedName>
    <definedName name="IQ_EST_ACT_CASH_FLOW" hidden="1">"c4394"</definedName>
    <definedName name="IQ_EST_ACT_CASH_OPER" hidden="1">"c4395"</definedName>
    <definedName name="IQ_EST_ACT_CFPS">"c1673"</definedName>
    <definedName name="IQ_EST_ACT_CFPS_THOM" hidden="1">"c4012"</definedName>
    <definedName name="IQ_EST_ACT_DISTRIBUTABLE_CASH" hidden="1">"c4396"</definedName>
    <definedName name="IQ_EST_ACT_DISTRIBUTABLE_CASH_SHARE" hidden="1">"c4397"</definedName>
    <definedName name="IQ_EST_ACT_DPS">"c1680"</definedName>
    <definedName name="IQ_EST_ACT_DPS_THOM" hidden="1">"c4019"</definedName>
    <definedName name="IQ_EST_ACT_EBIT">"c1687"</definedName>
    <definedName name="IQ_EST_ACT_EBIT_GW" hidden="1">"c4398"</definedName>
    <definedName name="IQ_EST_ACT_EBIT_SBC" hidden="1">"c4399"</definedName>
    <definedName name="IQ_EST_ACT_EBIT_SBC_GW" hidden="1">"c4400"</definedName>
    <definedName name="IQ_EST_ACT_EBIT_THOM" hidden="1">"c5111"</definedName>
    <definedName name="IQ_EST_ACT_EBITDA">"c1664"</definedName>
    <definedName name="IQ_EST_ACT_EBITDA_CIQ">"c3667"</definedName>
    <definedName name="IQ_EST_ACT_EBITDA_SBC" hidden="1">"c4401"</definedName>
    <definedName name="IQ_EST_ACT_EBITDA_THOM" hidden="1">"c3998"</definedName>
    <definedName name="IQ_EST_ACT_EBT_SBC" hidden="1">"c4402"</definedName>
    <definedName name="IQ_EST_ACT_EBT_SBC_GW" hidden="1">"c4403"</definedName>
    <definedName name="IQ_EST_ACT_EPS" hidden="1">"c1648"</definedName>
    <definedName name="IQ_EST_ACT_EPS_CIQ">"c4998"</definedName>
    <definedName name="IQ_EST_ACT_EPS_GW">"c1743"</definedName>
    <definedName name="IQ_EST_ACT_EPS_GW_CIQ">"c4729"</definedName>
    <definedName name="IQ_EST_ACT_EPS_GW_REUT" hidden="1">"c5395"</definedName>
    <definedName name="IQ_EST_ACT_EPS_GW_THOM" hidden="1">"c5139"</definedName>
    <definedName name="IQ_EST_ACT_EPS_NORM">"c2232"</definedName>
    <definedName name="IQ_EST_ACT_EPS_NORM_CIQ">"c4673"</definedName>
    <definedName name="IQ_EST_ACT_EPS_NORM_REUT" hidden="1">"c5332"</definedName>
    <definedName name="IQ_EST_ACT_EPS_REPORTED">"c1750"</definedName>
    <definedName name="IQ_EST_ACT_EPS_REPORTED_CIQ">"c4736"</definedName>
    <definedName name="IQ_EST_ACT_EPS_REPORTED_REUT" hidden="1">"c5402"</definedName>
    <definedName name="IQ_EST_ACT_EPS_REPORTED_THOM" hidden="1">"c5146"</definedName>
    <definedName name="IQ_EST_ACT_EPS_SBC" hidden="1">"c4404"</definedName>
    <definedName name="IQ_EST_ACT_EPS_SBC_GW" hidden="1">"c4405"</definedName>
    <definedName name="IQ_EST_ACT_EPS_THOM" hidden="1">"c5294"</definedName>
    <definedName name="IQ_EST_ACT_FFO">"c1666"</definedName>
    <definedName name="IQ_EST_ACT_FFO_ADJ" hidden="1">"c4406"</definedName>
    <definedName name="IQ_EST_ACT_FFO_REUT" hidden="1">"c3843"</definedName>
    <definedName name="IQ_EST_ACT_FFO_SHARE" hidden="1">"c1666"</definedName>
    <definedName name="IQ_EST_ACT_FFO_SHARE_SHARE_THOM" hidden="1">"c4005"</definedName>
    <definedName name="IQ_EST_ACT_FFO_SHARE_THOM" hidden="1">"c4005"</definedName>
    <definedName name="IQ_EST_ACT_FFO_THOM" hidden="1">"c4005"</definedName>
    <definedName name="IQ_EST_ACT_GROSS_MARGIN" hidden="1">"c5553"</definedName>
    <definedName name="IQ_EST_ACT_GROSS_MARGIN_THOM" hidden="1">"c5561"</definedName>
    <definedName name="IQ_EST_ACT_MAINT_CAPEX" hidden="1">"c4408"</definedName>
    <definedName name="IQ_EST_ACT_NAV">"c1757"</definedName>
    <definedName name="IQ_EST_ACT_NAV_SHARE" hidden="1">"c5608"</definedName>
    <definedName name="IQ_EST_ACT_NAV_THOM" hidden="1">"c5600"</definedName>
    <definedName name="IQ_EST_ACT_NET_DEBT">"c3545"</definedName>
    <definedName name="IQ_EST_ACT_NET_DEBT_THOM" hidden="1">"c4033"</definedName>
    <definedName name="IQ_EST_ACT_NI">"c1722"</definedName>
    <definedName name="IQ_EST_ACT_NI_GW">"c1729"</definedName>
    <definedName name="IQ_EST_ACT_NI_REPORTED">"c1736"</definedName>
    <definedName name="IQ_EST_ACT_NI_SBC" hidden="1">"c4409"</definedName>
    <definedName name="IQ_EST_ACT_NI_SBC_GW" hidden="1">"c4410"</definedName>
    <definedName name="IQ_EST_ACT_NI_THOM" hidden="1">"c5132"</definedName>
    <definedName name="IQ_EST_ACT_OPER_INC">"c1694"</definedName>
    <definedName name="IQ_EST_ACT_OPER_INC_THOM" hidden="1">"c5118"</definedName>
    <definedName name="IQ_EST_ACT_PRETAX_GW_INC">"c1708"</definedName>
    <definedName name="IQ_EST_ACT_PRETAX_INC">"c1701"</definedName>
    <definedName name="IQ_EST_ACT_PRETAX_INC_THOM" hidden="1">"c5125"</definedName>
    <definedName name="IQ_EST_ACT_PRETAX_REPORT_INC">"c1715"</definedName>
    <definedName name="IQ_EST_ACT_RECURRING_PROFIT" hidden="1">"c4411"</definedName>
    <definedName name="IQ_EST_ACT_RECURRING_PROFIT_SHARE" hidden="1">"c4412"</definedName>
    <definedName name="IQ_EST_ACT_RETURN_ASSETS">"c3547"</definedName>
    <definedName name="IQ_EST_ACT_RETURN_ASSETS_THOM" hidden="1">"c4040"</definedName>
    <definedName name="IQ_EST_ACT_RETURN_EQUITY">"c3548"</definedName>
    <definedName name="IQ_EST_ACT_RETURN_EQUITY_THOM" hidden="1">"c5287"</definedName>
    <definedName name="IQ_EST_ACT_REV">"c2113"</definedName>
    <definedName name="IQ_EST_ACT_REV_CIQ">"c3666"</definedName>
    <definedName name="IQ_EST_ACT_REV_THOM" hidden="1">"c3997"</definedName>
    <definedName name="IQ_EST_BV_DIFF_REUT" hidden="1">"c5433"</definedName>
    <definedName name="IQ_EST_BV_SHARE_DIFF" hidden="1">"c4147"</definedName>
    <definedName name="IQ_EST_BV_SHARE_SURPRISE_PERCENT" hidden="1">"c4148"</definedName>
    <definedName name="IQ_EST_BV_SURPRISE_PERCENT_REUT" hidden="1">"c5434"</definedName>
    <definedName name="IQ_EST_CAPEX_DIFF" hidden="1">"c4149"</definedName>
    <definedName name="IQ_EST_CAPEX_GROWTH_1YR">"c3588"</definedName>
    <definedName name="IQ_EST_CAPEX_GROWTH_1YR_THOM" hidden="1">"c5542"</definedName>
    <definedName name="IQ_EST_CAPEX_GROWTH_2YR">"c3589"</definedName>
    <definedName name="IQ_EST_CAPEX_GROWTH_2YR_THOM" hidden="1">"c5543"</definedName>
    <definedName name="IQ_EST_CAPEX_GROWTH_Q_1YR">"c3590"</definedName>
    <definedName name="IQ_EST_CAPEX_GROWTH_Q_1YR_THOM" hidden="1">"c5544"</definedName>
    <definedName name="IQ_EST_CAPEX_SEQ_GROWTH_Q">"c3591"</definedName>
    <definedName name="IQ_EST_CAPEX_SEQ_GROWTH_Q_THOM" hidden="1">"c5545"</definedName>
    <definedName name="IQ_EST_CAPEX_SURPRISE_PERCENT" hidden="1">"c4151"</definedName>
    <definedName name="IQ_EST_CASH_FLOW_DIFF" hidden="1">"c4152"</definedName>
    <definedName name="IQ_EST_CASH_FLOW_SURPRISE_PERCENT" hidden="1">"c4161"</definedName>
    <definedName name="IQ_EST_CASH_OPER_DIFF" hidden="1">"c4162"</definedName>
    <definedName name="IQ_EST_CASH_OPER_SURPRISE_PERCENT" hidden="1">"c4248"</definedName>
    <definedName name="IQ_EST_CFPS_DIFF">"c1871"</definedName>
    <definedName name="IQ_EST_CFPS_DIFF_THOM" hidden="1">"c5188"</definedName>
    <definedName name="IQ_EST_CFPS_GROWTH_1YR">"c1774"</definedName>
    <definedName name="IQ_EST_CFPS_GROWTH_1YR_THOM" hidden="1">"c5174"</definedName>
    <definedName name="IQ_EST_CFPS_GROWTH_2YR">"c1775"</definedName>
    <definedName name="IQ_EST_CFPS_GROWTH_2YR_THOM" hidden="1">"c5175"</definedName>
    <definedName name="IQ_EST_CFPS_GROWTH_Q_1YR">"c1776"</definedName>
    <definedName name="IQ_EST_CFPS_GROWTH_Q_1YR_THOM" hidden="1">"c5176"</definedName>
    <definedName name="IQ_EST_CFPS_SEQ_GROWTH_Q">"c1777"</definedName>
    <definedName name="IQ_EST_CFPS_SEQ_GROWTH_Q_THOM" hidden="1">"c5177"</definedName>
    <definedName name="IQ_EST_CFPS_SURPRISE_PERCENT">"c1872"</definedName>
    <definedName name="IQ_EST_CFPS_SURPRISE_PERCENT_THOM" hidden="1">"c5189"</definedName>
    <definedName name="IQ_EST_CURRENCY" hidden="1">"c2140"</definedName>
    <definedName name="IQ_EST_CURRENCY_CIQ">"c4769"</definedName>
    <definedName name="IQ_EST_CURRENCY_REUT">"c5437"</definedName>
    <definedName name="IQ_EST_CURRENCY_THOM" hidden="1">"c5280"</definedName>
    <definedName name="IQ_EST_DATE" hidden="1">"c1634"</definedName>
    <definedName name="IQ_EST_DATE_CIQ">"c4770"</definedName>
    <definedName name="IQ_EST_DATE_REUT">"c5438"</definedName>
    <definedName name="IQ_EST_DATE_THOM" hidden="1">"c5281"</definedName>
    <definedName name="IQ_EST_DISTRIBUTABLE_CASH_DIFF" hidden="1">"c4276"</definedName>
    <definedName name="IQ_EST_DISTRIBUTABLE_CASH_GROWTH_1YR" hidden="1">"c4413"</definedName>
    <definedName name="IQ_EST_DISTRIBUTABLE_CASH_GROWTH_2YR" hidden="1">"c4414"</definedName>
    <definedName name="IQ_EST_DISTRIBUTABLE_CASH_GROWTH_Q_1YR" hidden="1">"c4415"</definedName>
    <definedName name="IQ_EST_DISTRIBUTABLE_CASH_SEQ_GROWTH_Q" hidden="1">"c4416"</definedName>
    <definedName name="IQ_EST_DISTRIBUTABLE_CASH_SHARE_DIFF" hidden="1">"c4284"</definedName>
    <definedName name="IQ_EST_DISTRIBUTABLE_CASH_SHARE_GROWTH_1YR" hidden="1">"c4417"</definedName>
    <definedName name="IQ_EST_DISTRIBUTABLE_CASH_SHARE_GROWTH_2YR" hidden="1">"c4418"</definedName>
    <definedName name="IQ_EST_DISTRIBUTABLE_CASH_SHARE_GROWTH_Q_1YR" hidden="1">"c4419"</definedName>
    <definedName name="IQ_EST_DISTRIBUTABLE_CASH_SHARE_SEQ_GROWTH_Q" hidden="1">"c4420"</definedName>
    <definedName name="IQ_EST_DISTRIBUTABLE_CASH_SHARE_SURPRISE_PERCENT" hidden="1">"c4293"</definedName>
    <definedName name="IQ_EST_DISTRIBUTABLE_CASH_SURPRISE_PERCENT" hidden="1">"c4295"</definedName>
    <definedName name="IQ_EST_DPS_DIFF">"c1873"</definedName>
    <definedName name="IQ_EST_DPS_DIFF_THOM" hidden="1">"c5190"</definedName>
    <definedName name="IQ_EST_DPS_GROWTH_1YR">"c1778"</definedName>
    <definedName name="IQ_EST_DPS_GROWTH_1YR_THOM" hidden="1">"c5178"</definedName>
    <definedName name="IQ_EST_DPS_GROWTH_2YR">"c1779"</definedName>
    <definedName name="IQ_EST_DPS_GROWTH_2YR_THOM" hidden="1">"c5179"</definedName>
    <definedName name="IQ_EST_DPS_GROWTH_Q_1YR">"c1780"</definedName>
    <definedName name="IQ_EST_DPS_GROWTH_Q_1YR_THOM" hidden="1">"c5180"</definedName>
    <definedName name="IQ_EST_DPS_SEQ_GROWTH_Q">"c1781"</definedName>
    <definedName name="IQ_EST_DPS_SEQ_GROWTH_Q_THOM" hidden="1">"c5181"</definedName>
    <definedName name="IQ_EST_DPS_SURPRISE_PERCENT">"c1874"</definedName>
    <definedName name="IQ_EST_DPS_SURPRISE_PERCENT_THOM" hidden="1">"c5191"</definedName>
    <definedName name="IQ_EST_EBIT_DIFF">"c1875"</definedName>
    <definedName name="IQ_EST_EBIT_DIFF_THOM" hidden="1">"c5192"</definedName>
    <definedName name="IQ_EST_EBIT_GW_DIFF" hidden="1">"c4304"</definedName>
    <definedName name="IQ_EST_EBIT_GW_SURPRISE_PERCENT" hidden="1">"c4313"</definedName>
    <definedName name="IQ_EST_EBIT_SBC_DIFF" hidden="1">"c4314"</definedName>
    <definedName name="IQ_EST_EBIT_SBC_GW_DIFF" hidden="1">"c4318"</definedName>
    <definedName name="IQ_EST_EBIT_SBC_GW_SURPRISE_PERCENT" hidden="1">"c4327"</definedName>
    <definedName name="IQ_EST_EBIT_SBC_SURPRISE_PERCENT" hidden="1">"c4333"</definedName>
    <definedName name="IQ_EST_EBIT_SURPRISE_PERCENT">"c1876"</definedName>
    <definedName name="IQ_EST_EBIT_SURPRISE_PERCENT_THOM" hidden="1">"c5193"</definedName>
    <definedName name="IQ_EST_EBITDA_DIFF">"c1867"</definedName>
    <definedName name="IQ_EST_EBITDA_DIFF_CIQ">"c3719"</definedName>
    <definedName name="IQ_EST_EBITDA_DIFF_THOM" hidden="1">"c5184"</definedName>
    <definedName name="IQ_EST_EBITDA_GROWTH_1YR">"c1766"</definedName>
    <definedName name="IQ_EST_EBITDA_GROWTH_1YR_CIQ" hidden="1">"c3695"</definedName>
    <definedName name="IQ_EST_EBITDA_GROWTH_1YR_THOM" hidden="1">"c5161"</definedName>
    <definedName name="IQ_EST_EBITDA_GROWTH_2YR">"c1767"</definedName>
    <definedName name="IQ_EST_EBITDA_GROWTH_2YR_CIQ" hidden="1">"c3696"</definedName>
    <definedName name="IQ_EST_EBITDA_GROWTH_2YR_THOM" hidden="1">"c5162"</definedName>
    <definedName name="IQ_EST_EBITDA_GROWTH_Q_1YR">"c1768"</definedName>
    <definedName name="IQ_EST_EBITDA_GROWTH_Q_1YR_CIQ" hidden="1">"c3697"</definedName>
    <definedName name="IQ_EST_EBITDA_GROWTH_Q_1YR_THOM" hidden="1">"c5163"</definedName>
    <definedName name="IQ_EST_EBITDA_SBC_DIFF" hidden="1">"c4335"</definedName>
    <definedName name="IQ_EST_EBITDA_SBC_SURPRISE_PERCENT" hidden="1">"c4344"</definedName>
    <definedName name="IQ_EST_EBITDA_SEQ_GROWTH_Q">"c1769"</definedName>
    <definedName name="IQ_EST_EBITDA_SEQ_GROWTH_Q_CIQ" hidden="1">"c3698"</definedName>
    <definedName name="IQ_EST_EBITDA_SEQ_GROWTH_Q_THOM" hidden="1">"c5164"</definedName>
    <definedName name="IQ_EST_EBITDA_SURPRISE_PERCENT">"c1868"</definedName>
    <definedName name="IQ_EST_EBITDA_SURPRISE_PERCENT_CIQ">"c3720"</definedName>
    <definedName name="IQ_EST_EBITDA_SURPRISE_PERCENT_THOM" hidden="1">"c5185"</definedName>
    <definedName name="IQ_EST_EBT_SBC_DIFF" hidden="1">"c4348"</definedName>
    <definedName name="IQ_EST_EBT_SBC_GW_DIFF" hidden="1">"c4352"</definedName>
    <definedName name="IQ_EST_EBT_SBC_GW_SURPRISE_PERCENT" hidden="1">"c4361"</definedName>
    <definedName name="IQ_EST_EBT_SBC_SURPRISE_PERCENT" hidden="1">"c4367"</definedName>
    <definedName name="IQ_EST_EPS_DIFF" hidden="1">"c1864"</definedName>
    <definedName name="IQ_EST_EPS_DIFF_CIQ">"c4999"</definedName>
    <definedName name="IQ_EST_EPS_DIFF_THOM" hidden="1">"c5295"</definedName>
    <definedName name="IQ_EST_EPS_GROWTH_1YR" hidden="1">"c1636"</definedName>
    <definedName name="IQ_EST_EPS_GROWTH_1YR_CIQ">"c3628"</definedName>
    <definedName name="IQ_EST_EPS_GROWTH_1YR_REUT">"c3646"</definedName>
    <definedName name="IQ_EST_EPS_GROWTH_1YR_THOM" hidden="1">"c3664"</definedName>
    <definedName name="IQ_EST_EPS_GROWTH_2YR" hidden="1">"c1637"</definedName>
    <definedName name="IQ_EST_EPS_GROWTH_2YR_CIQ" hidden="1">"c3689"</definedName>
    <definedName name="IQ_EST_EPS_GROWTH_2YR_THOM" hidden="1">"c5154"</definedName>
    <definedName name="IQ_EST_EPS_GROWTH_5YR" hidden="1">"c1655"</definedName>
    <definedName name="IQ_EST_EPS_GROWTH_5YR_BOTTOM_UP" hidden="1">"c5487"</definedName>
    <definedName name="IQ_EST_EPS_GROWTH_5YR_BOTTOM_UP_CIQ">"c12024"</definedName>
    <definedName name="IQ_EST_EPS_GROWTH_5YR_CIQ">"c3615"</definedName>
    <definedName name="IQ_EST_EPS_GROWTH_5YR_HIGH">"c1657"</definedName>
    <definedName name="IQ_EST_EPS_GROWTH_5YR_HIGH_CIQ">"c4663"</definedName>
    <definedName name="IQ_EST_EPS_GROWTH_5YR_HIGH_THOM" hidden="1">"c5101"</definedName>
    <definedName name="IQ_EST_EPS_GROWTH_5YR_LOW">"c1658"</definedName>
    <definedName name="IQ_EST_EPS_GROWTH_5YR_LOW_CIQ">"c4664"</definedName>
    <definedName name="IQ_EST_EPS_GROWTH_5YR_LOW_THOM" hidden="1">"c5102"</definedName>
    <definedName name="IQ_EST_EPS_GROWTH_5YR_MEDIAN">"c1656"</definedName>
    <definedName name="IQ_EST_EPS_GROWTH_5YR_MEDIAN_CIQ">"c5480"</definedName>
    <definedName name="IQ_EST_EPS_GROWTH_5YR_MEDIAN_THOM" hidden="1">"c5100"</definedName>
    <definedName name="IQ_EST_EPS_GROWTH_5YR_NUM">"c1659"</definedName>
    <definedName name="IQ_EST_EPS_GROWTH_5YR_NUM_CIQ">"c4665"</definedName>
    <definedName name="IQ_EST_EPS_GROWTH_5YR_NUM_THOM" hidden="1">"c5103"</definedName>
    <definedName name="IQ_EST_EPS_GROWTH_5YR_REUT">"c3633"</definedName>
    <definedName name="IQ_EST_EPS_GROWTH_5YR_STDDEV">"c1660"</definedName>
    <definedName name="IQ_EST_EPS_GROWTH_5YR_STDDEV_CIQ">"c4666"</definedName>
    <definedName name="IQ_EST_EPS_GROWTH_5YR_STDDEV_THOM" hidden="1">"c5104"</definedName>
    <definedName name="IQ_EST_EPS_GROWTH_5YR_THOM" hidden="1">"c3651"</definedName>
    <definedName name="IQ_EST_EPS_GROWTH_Q_1YR" hidden="1">"c1641"</definedName>
    <definedName name="IQ_EST_EPS_GROWTH_Q_1YR_CIQ">"c4744"</definedName>
    <definedName name="IQ_EST_EPS_GROWTH_Q_1YR_REUT">"c5410"</definedName>
    <definedName name="IQ_EST_EPS_GROWTH_Q_1YR_THOM" hidden="1">"c5155"</definedName>
    <definedName name="IQ_EST_EPS_GW_DIFF">"c1891"</definedName>
    <definedName name="IQ_EST_EPS_GW_DIFF_CIQ">"c4761"</definedName>
    <definedName name="IQ_EST_EPS_GW_DIFF_REUT" hidden="1">"c5429"</definedName>
    <definedName name="IQ_EST_EPS_GW_DIFF_THOM" hidden="1">"c5200"</definedName>
    <definedName name="IQ_EST_EPS_GW_SURPRISE_PERCENT">"c1892"</definedName>
    <definedName name="IQ_EST_EPS_GW_SURPRISE_PERCENT_CIQ">"c4762"</definedName>
    <definedName name="IQ_EST_EPS_GW_SURPRISE_PERCENT_REUT" hidden="1">"c5430"</definedName>
    <definedName name="IQ_EST_EPS_GW_SURPRISE_PERCENT_THOM" hidden="1">"c5201"</definedName>
    <definedName name="IQ_EST_EPS_NORM_DIFF">"c2247"</definedName>
    <definedName name="IQ_EST_EPS_NORM_DIFF_CIQ">"c4745"</definedName>
    <definedName name="IQ_EST_EPS_NORM_DIFF_REUT" hidden="1">"c5411"</definedName>
    <definedName name="IQ_EST_EPS_NORM_SURPRISE_PERCENT">"c2248"</definedName>
    <definedName name="IQ_EST_EPS_NORM_SURPRISE_PERCENT_CIQ">"c4746"</definedName>
    <definedName name="IQ_EST_EPS_NORM_SURPRISE_PERCENT_REUT" hidden="1">"c5412"</definedName>
    <definedName name="IQ_EST_EPS_REPORT_DIFF">"c1893"</definedName>
    <definedName name="IQ_EST_EPS_REPORT_DIFF_CIQ">"c4763"</definedName>
    <definedName name="IQ_EST_EPS_REPORT_DIFF_REUT" hidden="1">"c5431"</definedName>
    <definedName name="IQ_EST_EPS_REPORT_DIFF_THOM" hidden="1">"c5202"</definedName>
    <definedName name="IQ_EST_EPS_REPORT_SURPRISE_PERCENT">"c1894"</definedName>
    <definedName name="IQ_EST_EPS_REPORT_SURPRISE_PERCENT_CIQ">"c4764"</definedName>
    <definedName name="IQ_EST_EPS_REPORT_SURPRISE_PERCENT_REUT" hidden="1">"c5432"</definedName>
    <definedName name="IQ_EST_EPS_REPORT_SURPRISE_PERCENT_THOM" hidden="1">"c5203"</definedName>
    <definedName name="IQ_EST_EPS_SBC_DIFF" hidden="1">"c4374"</definedName>
    <definedName name="IQ_EST_EPS_SBC_GW_DIFF" hidden="1">"c4378"</definedName>
    <definedName name="IQ_EST_EPS_SBC_GW_SURPRISE_PERCENT" hidden="1">"c4387"</definedName>
    <definedName name="IQ_EST_EPS_SBC_SURPRISE_PERCENT" hidden="1">"c4393"</definedName>
    <definedName name="IQ_EST_EPS_SEQ_GROWTH_Q">"c1764"</definedName>
    <definedName name="IQ_EST_EPS_SEQ_GROWTH_Q_CIQ" hidden="1">"c3690"</definedName>
    <definedName name="IQ_EST_EPS_SEQ_GROWTH_Q_THOM" hidden="1">"c5156"</definedName>
    <definedName name="IQ_EST_EPS_SURPRISE" hidden="1">"c1635"</definedName>
    <definedName name="IQ_EST_EPS_SURPRISE_PERCENT">"c1635"</definedName>
    <definedName name="IQ_EST_EPS_SURPRISE_PERCENT_CIQ">"c5000"</definedName>
    <definedName name="IQ_EST_EPS_SURPRISE_PERCENT_THOM" hidden="1">"c5296"</definedName>
    <definedName name="IQ_EST_FAIR_VALUE_MORT_SERVICING_ASSETS_FFIEC">"c12956"</definedName>
    <definedName name="IQ_EST_FFO_ADJ_DIFF" hidden="1">"c4433"</definedName>
    <definedName name="IQ_EST_FFO_ADJ_GROWTH_1YR" hidden="1">"c4421"</definedName>
    <definedName name="IQ_EST_FFO_ADJ_GROWTH_2YR" hidden="1">"c4422"</definedName>
    <definedName name="IQ_EST_FFO_ADJ_GROWTH_Q_1YR" hidden="1">"c4423"</definedName>
    <definedName name="IQ_EST_FFO_ADJ_SEQ_GROWTH_Q" hidden="1">"c4424"</definedName>
    <definedName name="IQ_EST_FFO_ADJ_SURPRISE_PERCENT" hidden="1">"c4442"</definedName>
    <definedName name="IQ_EST_FFO_DIFF">"c1869"</definedName>
    <definedName name="IQ_EST_FFO_DIFF_REUT" hidden="1">"c3890"</definedName>
    <definedName name="IQ_EST_FFO_DIFF_THOM" hidden="1">"c5186"</definedName>
    <definedName name="IQ_EST_FFO_GROWTH_1YR">"c1770"</definedName>
    <definedName name="IQ_EST_FFO_GROWTH_1YR_THOM" hidden="1">"c5170"</definedName>
    <definedName name="IQ_EST_FFO_GROWTH_2YR">"c1771"</definedName>
    <definedName name="IQ_EST_FFO_GROWTH_2YR_THOM" hidden="1">"c5171"</definedName>
    <definedName name="IQ_EST_FFO_GROWTH_Q_1YR">"c1772"</definedName>
    <definedName name="IQ_EST_FFO_GROWTH_Q_1YR_THOM" hidden="1">"c5172"</definedName>
    <definedName name="IQ_EST_FFO_SEQ_GROWTH_Q">"c1773"</definedName>
    <definedName name="IQ_EST_FFO_SEQ_GROWTH_Q_THOM" hidden="1">"c5173"</definedName>
    <definedName name="IQ_EST_FFO_SHARE_DIFF" hidden="1">"c1869"</definedName>
    <definedName name="IQ_EST_FFO_SHARE_DIFF_THOM" hidden="1">"c5186"</definedName>
    <definedName name="IQ_EST_FFO_SHARE_GROWTH_1YR" hidden="1">"c1770"</definedName>
    <definedName name="IQ_EST_FFO_SHARE_GROWTH_2YR" hidden="1">"c1771"</definedName>
    <definedName name="IQ_EST_FFO_SHARE_GROWTH_Q_1YR" hidden="1">"c1772"</definedName>
    <definedName name="IQ_EST_FFO_SHARE_SEQ_GROWTH_Q" hidden="1">"c1773"</definedName>
    <definedName name="IQ_EST_FFO_SHARE_SHARE_DIFF_THOM" hidden="1">"c5186"</definedName>
    <definedName name="IQ_EST_FFO_SHARE_SHARE_SURPRISE_PERCENT_THOM" hidden="1">"c5187"</definedName>
    <definedName name="IQ_EST_FFO_SHARE_SURPRISE_PERCENT" hidden="1">"c1870"</definedName>
    <definedName name="IQ_EST_FFO_SHARE_SURPRISE_PERCENT_THOM" hidden="1">"c5187"</definedName>
    <definedName name="IQ_EST_FFO_SURPRISE_PERCENT">"c1870"</definedName>
    <definedName name="IQ_EST_FFO_SURPRISE_PERCENT_REUT" hidden="1">"c3891"</definedName>
    <definedName name="IQ_EST_FFO_SURPRISE_PERCENT_THOM" hidden="1">"c5187"</definedName>
    <definedName name="IQ_EST_FOOTNOTE">"c4540"</definedName>
    <definedName name="IQ_EST_FOOTNOTE_CIQ">"c12022"</definedName>
    <definedName name="IQ_EST_FOOTNOTE_THOM" hidden="1">"c5313"</definedName>
    <definedName name="IQ_EST_MAINT_CAPEX_DIFF" hidden="1">"c4456"</definedName>
    <definedName name="IQ_EST_MAINT_CAPEX_GROWTH_1YR" hidden="1">"c4429"</definedName>
    <definedName name="IQ_EST_MAINT_CAPEX_GROWTH_2YR" hidden="1">"c4430"</definedName>
    <definedName name="IQ_EST_MAINT_CAPEX_GROWTH_Q_1YR" hidden="1">"c4431"</definedName>
    <definedName name="IQ_EST_MAINT_CAPEX_SEQ_GROWTH_Q" hidden="1">"c4432"</definedName>
    <definedName name="IQ_EST_MAINT_CAPEX_SURPRISE_PERCENT" hidden="1">"c4465"</definedName>
    <definedName name="IQ_EST_NAV_DIFF">"c1895"</definedName>
    <definedName name="IQ_EST_NAV_SHARE_SURPRISE_PERCENT" hidden="1">"c1896"</definedName>
    <definedName name="IQ_EST_NAV_SURPRISE_PERCENT">"c1896"</definedName>
    <definedName name="IQ_EST_NET_DEBT_DIFF" hidden="1">"c4466"</definedName>
    <definedName name="IQ_EST_NET_DEBT_SURPRISE_PERCENT" hidden="1">"c4468"</definedName>
    <definedName name="IQ_EST_NEXT_EARNINGS_DATE" hidden="1">"c13591"</definedName>
    <definedName name="IQ_EST_NI_DIFF">"c1885"</definedName>
    <definedName name="IQ_EST_NI_DIFF_THOM" hidden="1">"c5198"</definedName>
    <definedName name="IQ_EST_NI_GW_DIFF">"c1887"</definedName>
    <definedName name="IQ_EST_NI_GW_SURPRISE_PERCENT">"c1888"</definedName>
    <definedName name="IQ_EST_NI_REPORT_DIFF">"c1889"</definedName>
    <definedName name="IQ_EST_NI_REPORT_SURPRISE_PERCENT">"c1890"</definedName>
    <definedName name="IQ_EST_NI_SBC_DIFF" hidden="1">"c4472"</definedName>
    <definedName name="IQ_EST_NI_SBC_GW_DIFF" hidden="1">"c4476"</definedName>
    <definedName name="IQ_EST_NI_SBC_GW_SURPRISE_PERCENT" hidden="1">"c4485"</definedName>
    <definedName name="IQ_EST_NI_SBC_SURPRISE_PERCENT" hidden="1">"c4491"</definedName>
    <definedName name="IQ_EST_NI_SURPRISE_PERCENT">"c1886"</definedName>
    <definedName name="IQ_EST_NI_SURPRISE_PERCENT_THOM" hidden="1">"c5199"</definedName>
    <definedName name="IQ_EST_NUM_BUY">"c1759"</definedName>
    <definedName name="IQ_EST_NUM_BUY_CIQ">"c3700"</definedName>
    <definedName name="IQ_EST_NUM_BUY_REUT" hidden="1">"c3869"</definedName>
    <definedName name="IQ_EST_NUM_BUY_THOM">"c5165"</definedName>
    <definedName name="IQ_EST_NUM_HIGH_REC" hidden="1">"c5649"</definedName>
    <definedName name="IQ_EST_NUM_HIGH_REC_CIQ" hidden="1">"c3701"</definedName>
    <definedName name="IQ_EST_NUM_HIGH_REC_THOM" hidden="1">"c5166"</definedName>
    <definedName name="IQ_EST_NUM_HIGHEST_REC" hidden="1">"c5648"</definedName>
    <definedName name="IQ_EST_NUM_HIGHEST_REC_CIQ" hidden="1">"c3700"</definedName>
    <definedName name="IQ_EST_NUM_HIGHEST_REC_THOM" hidden="1">"c5165"</definedName>
    <definedName name="IQ_EST_NUM_HOLD">"c1761"</definedName>
    <definedName name="IQ_EST_NUM_HOLD_CIQ">"c3702"</definedName>
    <definedName name="IQ_EST_NUM_HOLD_REUT" hidden="1">"c3871"</definedName>
    <definedName name="IQ_EST_NUM_HOLD_THOM">"c5167"</definedName>
    <definedName name="IQ_EST_NUM_LOW_REC" hidden="1">"c5651"</definedName>
    <definedName name="IQ_EST_NUM_LOW_REC_CIQ" hidden="1">"c3703"</definedName>
    <definedName name="IQ_EST_NUM_LOW_REC_THOM" hidden="1">"c5168"</definedName>
    <definedName name="IQ_EST_NUM_LOWEST_REC" hidden="1">"c5652"</definedName>
    <definedName name="IQ_EST_NUM_LOWEST_REC_CIQ" hidden="1">"c3704"</definedName>
    <definedName name="IQ_EST_NUM_LOWEST_REC_THOM" hidden="1">"c5169"</definedName>
    <definedName name="IQ_EST_NUM_NEUTRAL_REC" hidden="1">"c5650"</definedName>
    <definedName name="IQ_EST_NUM_NEUTRAL_REC_CIQ" hidden="1">"c3702"</definedName>
    <definedName name="IQ_EST_NUM_NEUTRAL_REC_THOM" hidden="1">"c5167"</definedName>
    <definedName name="IQ_EST_NUM_NO_OPINION">"c1758"</definedName>
    <definedName name="IQ_EST_NUM_NO_OPINION_CIQ" hidden="1">"c3699"</definedName>
    <definedName name="IQ_EST_NUM_OUTPERFORM">"c1760"</definedName>
    <definedName name="IQ_EST_NUM_OUTPERFORM_CIQ">"c3701"</definedName>
    <definedName name="IQ_EST_NUM_OUTPERFORM_REUT" hidden="1">"c3870"</definedName>
    <definedName name="IQ_EST_NUM_OUTPERFORM_THOM">"c5166"</definedName>
    <definedName name="IQ_EST_NUM_SELL">"c1763"</definedName>
    <definedName name="IQ_EST_NUM_SELL_CIQ">"c3704"</definedName>
    <definedName name="IQ_EST_NUM_SELL_REUT" hidden="1">"c3873"</definedName>
    <definedName name="IQ_EST_NUM_SELL_THOM">"c5169"</definedName>
    <definedName name="IQ_EST_NUM_UNDERPERFORM">"c1762"</definedName>
    <definedName name="IQ_EST_NUM_UNDERPERFORM_CIQ">"c3703"</definedName>
    <definedName name="IQ_EST_NUM_UNDERPERFORM_REUT" hidden="1">"c3872"</definedName>
    <definedName name="IQ_EST_NUM_UNDERPERFORM_THOM">"c5168"</definedName>
    <definedName name="IQ_EST_OPER_INC_DIFF">"c1877"</definedName>
    <definedName name="IQ_EST_OPER_INC_DIFF_THOM" hidden="1">"c5194"</definedName>
    <definedName name="IQ_EST_OPER_INC_SURPRISE_PERCENT">"c1878"</definedName>
    <definedName name="IQ_EST_OPER_INC_SURPRISE_PERCENT_THOM" hidden="1">"c5195"</definedName>
    <definedName name="IQ_EST_PRE_TAX_DIFF">"c1879"</definedName>
    <definedName name="IQ_EST_PRE_TAX_DIFF_THOM" hidden="1">"c5196"</definedName>
    <definedName name="IQ_EST_PRE_TAX_GW_DIFF">"c1881"</definedName>
    <definedName name="IQ_EST_PRE_TAX_GW_SURPRISE_PERCENT">"c1882"</definedName>
    <definedName name="IQ_EST_PRE_TAX_REPORT_DIFF">"c1883"</definedName>
    <definedName name="IQ_EST_PRE_TAX_REPORT_SURPRISE_PERCENT">"c1884"</definedName>
    <definedName name="IQ_EST_PRE_TAX_SURPRISE_PERCENT">"c1880"</definedName>
    <definedName name="IQ_EST_PRE_TAX_SURPRISE_PERCENT_THOM" hidden="1">"c5197"</definedName>
    <definedName name="IQ_EST_RECURRING_PROFIT_SHARE_DIFF" hidden="1">"c4505"</definedName>
    <definedName name="IQ_EST_RECURRING_PROFIT_SHARE_SURPRISE_PERCENT" hidden="1">"c4515"</definedName>
    <definedName name="IQ_EST_REV_DIFF">"c1865"</definedName>
    <definedName name="IQ_EST_REV_DIFF_CIQ">"c3717"</definedName>
    <definedName name="IQ_EST_REV_DIFF_THOM" hidden="1">"c5182"</definedName>
    <definedName name="IQ_EST_REV_GROWTH_1YR" hidden="1">"c1638"</definedName>
    <definedName name="IQ_EST_REV_GROWTH_1YR_CIQ" hidden="1">"c3691"</definedName>
    <definedName name="IQ_EST_REV_GROWTH_1YR_THOM" hidden="1">"c5157"</definedName>
    <definedName name="IQ_EST_REV_GROWTH_2YR" hidden="1">"c1639"</definedName>
    <definedName name="IQ_EST_REV_GROWTH_2YR_CIQ" hidden="1">"c3692"</definedName>
    <definedName name="IQ_EST_REV_GROWTH_2YR_THOM" hidden="1">"c5158"</definedName>
    <definedName name="IQ_EST_REV_GROWTH_Q_1YR" hidden="1">"c1640"</definedName>
    <definedName name="IQ_EST_REV_GROWTH_Q_1YR_CIQ" hidden="1">"c3693"</definedName>
    <definedName name="IQ_EST_REV_GROWTH_Q_1YR_THOM" hidden="1">"c5159"</definedName>
    <definedName name="IQ_EST_REV_SEQ_GROWTH_Q">"c1765"</definedName>
    <definedName name="IQ_EST_REV_SEQ_GROWTH_Q_CIQ" hidden="1">"c3694"</definedName>
    <definedName name="IQ_EST_REV_SEQ_GROWTH_Q_THOM" hidden="1">"c5160"</definedName>
    <definedName name="IQ_EST_REV_SURPRISE_PERCENT">"c1866"</definedName>
    <definedName name="IQ_EST_REV_SURPRISE_PERCENT_CIQ">"c3718"</definedName>
    <definedName name="IQ_EST_REV_SURPRISE_PERCENT_THOM" hidden="1">"c5183"</definedName>
    <definedName name="IQ_EST_VENDOR">"c5564"</definedName>
    <definedName name="IQ_ESTIMATED_ASSESSABLE_DEPOSITS_FDIC" hidden="1">"c6490"</definedName>
    <definedName name="IQ_ESTIMATED_INSURED_DEPOSITS_FDIC" hidden="1">"c6491"</definedName>
    <definedName name="IQ_EV_OVER_EMPLOYEE" hidden="1">"c1225"</definedName>
    <definedName name="IQ_EV_OVER_LTM_EBIT" hidden="1">"c1221"</definedName>
    <definedName name="IQ_EV_OVER_LTM_EBITDA" hidden="1">"c1223"</definedName>
    <definedName name="IQ_EV_OVER_LTM_REVENUE" hidden="1">"c1227"</definedName>
    <definedName name="IQ_EVAL_DATE">"c2180"</definedName>
    <definedName name="IQ_EVENT_DATE" hidden="1">"c13819"</definedName>
    <definedName name="IQ_EVENT_ID" hidden="1">"c13818"</definedName>
    <definedName name="IQ_EVENT_TIME" hidden="1">"c13820"</definedName>
    <definedName name="IQ_EVENT_TYPE" hidden="1">"c13821"</definedName>
    <definedName name="IQ_EXCHANGE" hidden="1">"c405"</definedName>
    <definedName name="IQ_EXCISE_TAXES_EXCL_SALES">"c5515"</definedName>
    <definedName name="IQ_EXCISE_TAXES_INCL_SALES">"c5514"</definedName>
    <definedName name="IQ_EXERCISE_PRICE" hidden="1">"c406"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ENSE_CODE_">1387</definedName>
    <definedName name="IQ_EXPENSES_AP">"c8875"</definedName>
    <definedName name="IQ_EXPENSES_AP_ABS">"c8894"</definedName>
    <definedName name="IQ_EXPENSES_FIXED_ASSETS_FFIEC">"c13024"</definedName>
    <definedName name="IQ_EXPENSES_NAME_AP">"c8913"</definedName>
    <definedName name="IQ_EXPENSES_NAME_AP_ABS">"c8932"</definedName>
    <definedName name="IQ_EXPLORATION_EXPENDITURE_ALUM">"c9255"</definedName>
    <definedName name="IQ_EXPLORATION_EXPENDITURE_COAL">"c9827"</definedName>
    <definedName name="IQ_EXPLORATION_EXPENDITURE_COP">"c9202"</definedName>
    <definedName name="IQ_EXPLORATION_EXPENDITURE_DIAM">"c9679"</definedName>
    <definedName name="IQ_EXPLORATION_EXPENDITURE_GOLD">"c9040"</definedName>
    <definedName name="IQ_EXPLORATION_EXPENDITURE_IRON">"c9414"</definedName>
    <definedName name="IQ_EXPLORATION_EXPENDITURE_LEAD">"c9467"</definedName>
    <definedName name="IQ_EXPLORATION_EXPENDITURE_MANG">"c9520"</definedName>
    <definedName name="IQ_EXPLORATION_EXPENDITURE_MOLYB">"c9732"</definedName>
    <definedName name="IQ_EXPLORATION_EXPENDITURE_NICK">"c9308"</definedName>
    <definedName name="IQ_EXPLORATION_EXPENDITURE_PLAT">"c9146"</definedName>
    <definedName name="IQ_EXPLORATION_EXPENDITURE_SILVER">"c9093"</definedName>
    <definedName name="IQ_EXPLORATION_EXPENDITURE_TITAN">"c9573"</definedName>
    <definedName name="IQ_EXPLORATION_EXPENDITURE_URAN">"c9626"</definedName>
    <definedName name="IQ_EXPLORATION_EXPENDITURE_ZINC">"c9361"</definedName>
    <definedName name="IQ_EXPLORE_DRILL" hidden="1">"c409"</definedName>
    <definedName name="IQ_EXPLORE_DRILL_EXP_TOTAL" hidden="1">"c13850"</definedName>
    <definedName name="IQ_EXPORT_PRICE_INDEX">"c6860"</definedName>
    <definedName name="IQ_EXPORT_PRICE_INDEX_APR">"c7520"</definedName>
    <definedName name="IQ_EXPORT_PRICE_INDEX_APR_FC">"c8400"</definedName>
    <definedName name="IQ_EXPORT_PRICE_INDEX_FC">"c7740"</definedName>
    <definedName name="IQ_EXPORT_PRICE_INDEX_POP">"c7080"</definedName>
    <definedName name="IQ_EXPORT_PRICE_INDEX_POP_FC">"c7960"</definedName>
    <definedName name="IQ_EXPORT_PRICE_INDEX_YOY">"c7300"</definedName>
    <definedName name="IQ_EXPORT_PRICE_INDEX_YOY_FC">"c8180"</definedName>
    <definedName name="IQ_EXPORTS_APR_FC_UNUSED">"c8401"</definedName>
    <definedName name="IQ_EXPORTS_APR_FC_UNUSED_UNUSED_UNUSED" hidden="1">"c8401"</definedName>
    <definedName name="IQ_EXPORTS_APR_UNUSED">"c7521"</definedName>
    <definedName name="IQ_EXPORTS_APR_UNUSED_UNUSED_UNUSED" hidden="1">"c7521"</definedName>
    <definedName name="IQ_EXPORTS_FACTOR_SERVICES">"c6862"</definedName>
    <definedName name="IQ_EXPORTS_FACTOR_SERVICES_APR">"c7522"</definedName>
    <definedName name="IQ_EXPORTS_FACTOR_SERVICES_APR_FC">"c8402"</definedName>
    <definedName name="IQ_EXPORTS_FACTOR_SERVICES_FC">"c7742"</definedName>
    <definedName name="IQ_EXPORTS_FACTOR_SERVICES_POP">"c7082"</definedName>
    <definedName name="IQ_EXPORTS_FACTOR_SERVICES_POP_FC">"c7962"</definedName>
    <definedName name="IQ_EXPORTS_FACTOR_SERVICES_SAAR">"c6863"</definedName>
    <definedName name="IQ_EXPORTS_FACTOR_SERVICES_SAAR_APR">"c7523"</definedName>
    <definedName name="IQ_EXPORTS_FACTOR_SERVICES_SAAR_APR_FC">"c8403"</definedName>
    <definedName name="IQ_EXPORTS_FACTOR_SERVICES_SAAR_FC">"c7743"</definedName>
    <definedName name="IQ_EXPORTS_FACTOR_SERVICES_SAAR_POP">"c7083"</definedName>
    <definedName name="IQ_EXPORTS_FACTOR_SERVICES_SAAR_POP_FC">"c7963"</definedName>
    <definedName name="IQ_EXPORTS_FACTOR_SERVICES_SAAR_USD_APR_FC">"c11817"</definedName>
    <definedName name="IQ_EXPORTS_FACTOR_SERVICES_SAAR_USD_FC">"c11814"</definedName>
    <definedName name="IQ_EXPORTS_FACTOR_SERVICES_SAAR_USD_POP_FC">"c11815"</definedName>
    <definedName name="IQ_EXPORTS_FACTOR_SERVICES_SAAR_USD_YOY_FC">"c11816"</definedName>
    <definedName name="IQ_EXPORTS_FACTOR_SERVICES_SAAR_YOY">"c7303"</definedName>
    <definedName name="IQ_EXPORTS_FACTOR_SERVICES_SAAR_YOY_FC">"c8183"</definedName>
    <definedName name="IQ_EXPORTS_FACTOR_SERVICES_USD_APR_FC">"c11813"</definedName>
    <definedName name="IQ_EXPORTS_FACTOR_SERVICES_USD_FC">"c11810"</definedName>
    <definedName name="IQ_EXPORTS_FACTOR_SERVICES_USD_POP_FC">"c11811"</definedName>
    <definedName name="IQ_EXPORTS_FACTOR_SERVICES_USD_YOY_FC">"c11812"</definedName>
    <definedName name="IQ_EXPORTS_FACTOR_SERVICES_YOY">"c7302"</definedName>
    <definedName name="IQ_EXPORTS_FACTOR_SERVICES_YOY_FC">"c8182"</definedName>
    <definedName name="IQ_EXPORTS_FC_UNUSED">"c7741"</definedName>
    <definedName name="IQ_EXPORTS_FC_UNUSED_UNUSED_UNUSED" hidden="1">"c7741"</definedName>
    <definedName name="IQ_EXPORTS_GOODS">"c6864"</definedName>
    <definedName name="IQ_EXPORTS_GOODS_APR">"c7524"</definedName>
    <definedName name="IQ_EXPORTS_GOODS_APR_FC">"c8404"</definedName>
    <definedName name="IQ_EXPORTS_GOODS_FC">"c7744"</definedName>
    <definedName name="IQ_EXPORTS_GOODS_NONFACTOR_SERVICES">"c6865"</definedName>
    <definedName name="IQ_EXPORTS_GOODS_NONFACTOR_SERVICES_APR">"c7525"</definedName>
    <definedName name="IQ_EXPORTS_GOODS_NONFACTOR_SERVICES_APR_FC">"c8405"</definedName>
    <definedName name="IQ_EXPORTS_GOODS_NONFACTOR_SERVICES_FC">"c7745"</definedName>
    <definedName name="IQ_EXPORTS_GOODS_NONFACTOR_SERVICES_POP">"c7085"</definedName>
    <definedName name="IQ_EXPORTS_GOODS_NONFACTOR_SERVICES_POP_FC">"c7965"</definedName>
    <definedName name="IQ_EXPORTS_GOODS_NONFACTOR_SERVICES_YOY">"c7305"</definedName>
    <definedName name="IQ_EXPORTS_GOODS_NONFACTOR_SERVICES_YOY_FC">"c8185"</definedName>
    <definedName name="IQ_EXPORTS_GOODS_POP">"c7084"</definedName>
    <definedName name="IQ_EXPORTS_GOODS_POP_FC">"c7964"</definedName>
    <definedName name="IQ_EXPORTS_GOODS_REAL">"c6973"</definedName>
    <definedName name="IQ_EXPORTS_GOODS_REAL_APR">"c7633"</definedName>
    <definedName name="IQ_EXPORTS_GOODS_REAL_APR_FC">"c8513"</definedName>
    <definedName name="IQ_EXPORTS_GOODS_REAL_FC">"c7853"</definedName>
    <definedName name="IQ_EXPORTS_GOODS_REAL_POP">"c7193"</definedName>
    <definedName name="IQ_EXPORTS_GOODS_REAL_POP_FC">"c8073"</definedName>
    <definedName name="IQ_EXPORTS_GOODS_REAL_SAAR">"c11930"</definedName>
    <definedName name="IQ_EXPORTS_GOODS_REAL_SAAR_APR">"c11933"</definedName>
    <definedName name="IQ_EXPORTS_GOODS_REAL_SAAR_APR_FC_UNUSED">"c8512"</definedName>
    <definedName name="IQ_EXPORTS_GOODS_REAL_SAAR_APR_FC_UNUSED_UNUSED_UNUSED" hidden="1">"c8512"</definedName>
    <definedName name="IQ_EXPORTS_GOODS_REAL_SAAR_APR_UNUSED">"c7632"</definedName>
    <definedName name="IQ_EXPORTS_GOODS_REAL_SAAR_APR_UNUSED_UNUSED_UNUSED" hidden="1">"c7632"</definedName>
    <definedName name="IQ_EXPORTS_GOODS_REAL_SAAR_FC_UNUSED">"c7852"</definedName>
    <definedName name="IQ_EXPORTS_GOODS_REAL_SAAR_FC_UNUSED_UNUSED_UNUSED" hidden="1">"c7852"</definedName>
    <definedName name="IQ_EXPORTS_GOODS_REAL_SAAR_POP">"c11931"</definedName>
    <definedName name="IQ_EXPORTS_GOODS_REAL_SAAR_POP_FC_UNUSED">"c8072"</definedName>
    <definedName name="IQ_EXPORTS_GOODS_REAL_SAAR_POP_FC_UNUSED_UNUSED_UNUSED" hidden="1">"c8072"</definedName>
    <definedName name="IQ_EXPORTS_GOODS_REAL_SAAR_POP_UNUSED">"c7192"</definedName>
    <definedName name="IQ_EXPORTS_GOODS_REAL_SAAR_POP_UNUSED_UNUSED_UNUSED" hidden="1">"c7192"</definedName>
    <definedName name="IQ_EXPORTS_GOODS_REAL_SAAR_UNUSED">"c6972"</definedName>
    <definedName name="IQ_EXPORTS_GOODS_REAL_SAAR_UNUSED_UNUSED_UNUSED" hidden="1">"c6972"</definedName>
    <definedName name="IQ_EXPORTS_GOODS_REAL_SAAR_YOY">"c11932"</definedName>
    <definedName name="IQ_EXPORTS_GOODS_REAL_SAAR_YOY_FC_UNUSED">"c8292"</definedName>
    <definedName name="IQ_EXPORTS_GOODS_REAL_SAAR_YOY_FC_UNUSED_UNUSED_UNUSED" hidden="1">"c8292"</definedName>
    <definedName name="IQ_EXPORTS_GOODS_REAL_SAAR_YOY_UNUSED">"c7412"</definedName>
    <definedName name="IQ_EXPORTS_GOODS_REAL_SAAR_YOY_UNUSED_UNUSED_UNUSED" hidden="1">"c7412"</definedName>
    <definedName name="IQ_EXPORTS_GOODS_REAL_YOY">"c7413"</definedName>
    <definedName name="IQ_EXPORTS_GOODS_REAL_YOY_FC">"c8293"</definedName>
    <definedName name="IQ_EXPORTS_GOODS_SERVICES">"c6866"</definedName>
    <definedName name="IQ_EXPORTS_GOODS_SERVICES_APR">"c7526"</definedName>
    <definedName name="IQ_EXPORTS_GOODS_SERVICES_APR_FC">"c8406"</definedName>
    <definedName name="IQ_EXPORTS_GOODS_SERVICES_FC">"c7746"</definedName>
    <definedName name="IQ_EXPORTS_GOODS_SERVICES_POP">"c7086"</definedName>
    <definedName name="IQ_EXPORTS_GOODS_SERVICES_POP_FC">"c7966"</definedName>
    <definedName name="IQ_EXPORTS_GOODS_SERVICES_REAL">"c6974"</definedName>
    <definedName name="IQ_EXPORTS_GOODS_SERVICES_REAL_APR">"c7634"</definedName>
    <definedName name="IQ_EXPORTS_GOODS_SERVICES_REAL_APR_FC">"c8514"</definedName>
    <definedName name="IQ_EXPORTS_GOODS_SERVICES_REAL_FC">"c7854"</definedName>
    <definedName name="IQ_EXPORTS_GOODS_SERVICES_REAL_POP">"c7194"</definedName>
    <definedName name="IQ_EXPORTS_GOODS_SERVICES_REAL_POP_FC">"c8074"</definedName>
    <definedName name="IQ_EXPORTS_GOODS_SERVICES_REAL_SAAR">"c6975"</definedName>
    <definedName name="IQ_EXPORTS_GOODS_SERVICES_REAL_SAAR_APR">"c7635"</definedName>
    <definedName name="IQ_EXPORTS_GOODS_SERVICES_REAL_SAAR_APR_FC">"c8515"</definedName>
    <definedName name="IQ_EXPORTS_GOODS_SERVICES_REAL_SAAR_FC">"c7855"</definedName>
    <definedName name="IQ_EXPORTS_GOODS_SERVICES_REAL_SAAR_POP">"c7195"</definedName>
    <definedName name="IQ_EXPORTS_GOODS_SERVICES_REAL_SAAR_POP_FC">"c8075"</definedName>
    <definedName name="IQ_EXPORTS_GOODS_SERVICES_REAL_SAAR_YOY">"c7415"</definedName>
    <definedName name="IQ_EXPORTS_GOODS_SERVICES_REAL_SAAR_YOY_FC">"c8295"</definedName>
    <definedName name="IQ_EXPORTS_GOODS_SERVICES_REAL_USD">"c11926"</definedName>
    <definedName name="IQ_EXPORTS_GOODS_SERVICES_REAL_USD_APR">"c11929"</definedName>
    <definedName name="IQ_EXPORTS_GOODS_SERVICES_REAL_USD_POP">"c11927"</definedName>
    <definedName name="IQ_EXPORTS_GOODS_SERVICES_REAL_USD_YOY">"c11928"</definedName>
    <definedName name="IQ_EXPORTS_GOODS_SERVICES_REAL_YOY">"c7414"</definedName>
    <definedName name="IQ_EXPORTS_GOODS_SERVICES_REAL_YOY_FC">"c8294"</definedName>
    <definedName name="IQ_EXPORTS_GOODS_SERVICES_SAAR">"c6867"</definedName>
    <definedName name="IQ_EXPORTS_GOODS_SERVICES_SAAR_APR">"c7527"</definedName>
    <definedName name="IQ_EXPORTS_GOODS_SERVICES_SAAR_APR_FC">"c8407"</definedName>
    <definedName name="IQ_EXPORTS_GOODS_SERVICES_SAAR_FC">"c7747"</definedName>
    <definedName name="IQ_EXPORTS_GOODS_SERVICES_SAAR_POP">"c7087"</definedName>
    <definedName name="IQ_EXPORTS_GOODS_SERVICES_SAAR_POP_FC">"c7967"</definedName>
    <definedName name="IQ_EXPORTS_GOODS_SERVICES_SAAR_YOY">"c7307"</definedName>
    <definedName name="IQ_EXPORTS_GOODS_SERVICES_SAAR_YOY_FC">"c8187"</definedName>
    <definedName name="IQ_EXPORTS_GOODS_SERVICES_USD">"c11822"</definedName>
    <definedName name="IQ_EXPORTS_GOODS_SERVICES_USD_APR">"c11825"</definedName>
    <definedName name="IQ_EXPORTS_GOODS_SERVICES_USD_POP">"c11823"</definedName>
    <definedName name="IQ_EXPORTS_GOODS_SERVICES_USD_YOY">"c11824"</definedName>
    <definedName name="IQ_EXPORTS_GOODS_SERVICES_YOY">"c7306"</definedName>
    <definedName name="IQ_EXPORTS_GOODS_SERVICES_YOY_FC">"c8186"</definedName>
    <definedName name="IQ_EXPORTS_GOODS_USD">"c11818"</definedName>
    <definedName name="IQ_EXPORTS_GOODS_USD_APR">"c11821"</definedName>
    <definedName name="IQ_EXPORTS_GOODS_USD_POP">"c11819"</definedName>
    <definedName name="IQ_EXPORTS_GOODS_USD_YOY">"c11820"</definedName>
    <definedName name="IQ_EXPORTS_GOODS_YOY">"c7304"</definedName>
    <definedName name="IQ_EXPORTS_GOODS_YOY_FC">"c8184"</definedName>
    <definedName name="IQ_EXPORTS_NONFACTOR_SERVICES">"c6868"</definedName>
    <definedName name="IQ_EXPORTS_NONFACTOR_SERVICES_APR">"c7528"</definedName>
    <definedName name="IQ_EXPORTS_NONFACTOR_SERVICES_APR_FC">"c8408"</definedName>
    <definedName name="IQ_EXPORTS_NONFACTOR_SERVICES_FC">"c7748"</definedName>
    <definedName name="IQ_EXPORTS_NONFACTOR_SERVICES_POP">"c7088"</definedName>
    <definedName name="IQ_EXPORTS_NONFACTOR_SERVICES_POP_FC">"c7968"</definedName>
    <definedName name="IQ_EXPORTS_NONFACTOR_SERVICES_YOY">"c7308"</definedName>
    <definedName name="IQ_EXPORTS_NONFACTOR_SERVICES_YOY_FC">"c8188"</definedName>
    <definedName name="IQ_EXPORTS_POP_FC_UNUSED">"c7961"</definedName>
    <definedName name="IQ_EXPORTS_POP_FC_UNUSED_UNUSED_UNUSED" hidden="1">"c7961"</definedName>
    <definedName name="IQ_EXPORTS_POP_UNUSED">"c7081"</definedName>
    <definedName name="IQ_EXPORTS_POP_UNUSED_UNUSED_UNUSED" hidden="1">"c7081"</definedName>
    <definedName name="IQ_EXPORTS_SERVICES_REAL">"c6977"</definedName>
    <definedName name="IQ_EXPORTS_SERVICES_REAL_APR">"c7637"</definedName>
    <definedName name="IQ_EXPORTS_SERVICES_REAL_APR_FC">"c8517"</definedName>
    <definedName name="IQ_EXPORTS_SERVICES_REAL_FC">"c7857"</definedName>
    <definedName name="IQ_EXPORTS_SERVICES_REAL_POP">"c7197"</definedName>
    <definedName name="IQ_EXPORTS_SERVICES_REAL_POP_FC">"c8077"</definedName>
    <definedName name="IQ_EXPORTS_SERVICES_REAL_SAAR">"c11934"</definedName>
    <definedName name="IQ_EXPORTS_SERVICES_REAL_SAAR_APR">"c11937"</definedName>
    <definedName name="IQ_EXPORTS_SERVICES_REAL_SAAR_APR_FC_UNUSED">"c8516"</definedName>
    <definedName name="IQ_EXPORTS_SERVICES_REAL_SAAR_APR_FC_UNUSED_UNUSED_UNUSED" hidden="1">"c8516"</definedName>
    <definedName name="IQ_EXPORTS_SERVICES_REAL_SAAR_APR_UNUSED">"c7636"</definedName>
    <definedName name="IQ_EXPORTS_SERVICES_REAL_SAAR_APR_UNUSED_UNUSED_UNUSED" hidden="1">"c7636"</definedName>
    <definedName name="IQ_EXPORTS_SERVICES_REAL_SAAR_FC_UNUSED">"c7856"</definedName>
    <definedName name="IQ_EXPORTS_SERVICES_REAL_SAAR_FC_UNUSED_UNUSED_UNUSED" hidden="1">"c7856"</definedName>
    <definedName name="IQ_EXPORTS_SERVICES_REAL_SAAR_POP">"c11935"</definedName>
    <definedName name="IQ_EXPORTS_SERVICES_REAL_SAAR_POP_FC_UNUSED">"c8076"</definedName>
    <definedName name="IQ_EXPORTS_SERVICES_REAL_SAAR_POP_FC_UNUSED_UNUSED_UNUSED" hidden="1">"c8076"</definedName>
    <definedName name="IQ_EXPORTS_SERVICES_REAL_SAAR_POP_UNUSED">"c7196"</definedName>
    <definedName name="IQ_EXPORTS_SERVICES_REAL_SAAR_POP_UNUSED_UNUSED_UNUSED" hidden="1">"c7196"</definedName>
    <definedName name="IQ_EXPORTS_SERVICES_REAL_SAAR_UNUSED">"c6976"</definedName>
    <definedName name="IQ_EXPORTS_SERVICES_REAL_SAAR_UNUSED_UNUSED_UNUSED" hidden="1">"c6976"</definedName>
    <definedName name="IQ_EXPORTS_SERVICES_REAL_SAAR_YOY">"c11936"</definedName>
    <definedName name="IQ_EXPORTS_SERVICES_REAL_SAAR_YOY_FC_UNUSED">"c8296"</definedName>
    <definedName name="IQ_EXPORTS_SERVICES_REAL_SAAR_YOY_FC_UNUSED_UNUSED_UNUSED" hidden="1">"c8296"</definedName>
    <definedName name="IQ_EXPORTS_SERVICES_REAL_SAAR_YOY_UNUSED">"c7416"</definedName>
    <definedName name="IQ_EXPORTS_SERVICES_REAL_SAAR_YOY_UNUSED_UNUSED_UNUSED" hidden="1">"c7416"</definedName>
    <definedName name="IQ_EXPORTS_SERVICES_REAL_YOY">"c7417"</definedName>
    <definedName name="IQ_EXPORTS_SERVICES_REAL_YOY_FC">"c8297"</definedName>
    <definedName name="IQ_EXPORTS_UNUSED">"c6861"</definedName>
    <definedName name="IQ_EXPORTS_UNUSED_UNUSED_UNUSED" hidden="1">"c6861"</definedName>
    <definedName name="IQ_EXPORTS_USD">"c11806"</definedName>
    <definedName name="IQ_EXPORTS_USD_APR">"c11809"</definedName>
    <definedName name="IQ_EXPORTS_USD_POP">"c11807"</definedName>
    <definedName name="IQ_EXPORTS_USD_YOY">"c11808"</definedName>
    <definedName name="IQ_EXPORTS_YOY_FC_UNUSED">"c8181"</definedName>
    <definedName name="IQ_EXPORTS_YOY_FC_UNUSED_UNUSED_UNUSED" hidden="1">"c8181"</definedName>
    <definedName name="IQ_EXPORTS_YOY_UNUSED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>"c6216"</definedName>
    <definedName name="IQ_EXTRA_ACC_ITEMS_REIT" hidden="1">"c415"</definedName>
    <definedName name="IQ_EXTRA_ACC_ITEMS_UTI" hidden="1">"c416"</definedName>
    <definedName name="IQ_EXTRA_AVG_ASSETS_FFIEC">"c13369"</definedName>
    <definedName name="IQ_EXTRA_ITEMS" hidden="1">"c413"</definedName>
    <definedName name="IQ_EXTRAORDINARY_GAINS_FDIC" hidden="1">"c6586"</definedName>
    <definedName name="IQ_EXTRAORDINARY_ITEMS_FFIEC">"c13033"</definedName>
    <definedName name="IQ_FAD">"c8757"</definedName>
    <definedName name="IQ_FAD_PAYOUT_RATIO">"c8872"</definedName>
    <definedName name="IQ_FAIR_VALUE_CHANGE_INCL_EARNINGS" hidden="1">"c13849"</definedName>
    <definedName name="IQ_FAIR_VALUE_FDIC" hidden="1">"c6427"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LOANS_FDIC" hidden="1">"c6314"</definedName>
    <definedName name="IQ_FDIC" hidden="1">"c417"</definedName>
    <definedName name="IQ_FDIC_DEPOSIT_INSURANCE_FFIEC">"c13053"</definedName>
    <definedName name="IQ_FED_BUDGET_RECEIPTS">"c6869"</definedName>
    <definedName name="IQ_FED_BUDGET_RECEIPTS_APR">"c7529"</definedName>
    <definedName name="IQ_FED_BUDGET_RECEIPTS_APR_FC">"c8409"</definedName>
    <definedName name="IQ_FED_BUDGET_RECEIPTS_FC">"c7749"</definedName>
    <definedName name="IQ_FED_BUDGET_RECEIPTS_POP">"c7089"</definedName>
    <definedName name="IQ_FED_BUDGET_RECEIPTS_POP_FC">"c7969"</definedName>
    <definedName name="IQ_FED_BUDGET_RECEIPTS_YOY">"c7309"</definedName>
    <definedName name="IQ_FED_BUDGET_RECEIPTS_YOY_FC">"c8189"</definedName>
    <definedName name="IQ_FED_FUNDS_PURCHASED_DOM_FFIEC">"c12856"</definedName>
    <definedName name="IQ_FED_FUNDS_PURCHASED_FDIC" hidden="1">"c6343"</definedName>
    <definedName name="IQ_FED_FUNDS_PURCHASED_QUARTERLY_AVG_FFIEC">"c13090"</definedName>
    <definedName name="IQ_FED_FUNDS_SOLD_DOM_FFIEC">"c12806"</definedName>
    <definedName name="IQ_FED_FUNDS_SOLD_FDIC" hidden="1">"c6307"</definedName>
    <definedName name="IQ_FED_FUNDS_SOLD_QUARTERLY_AVG_FFIEC">"c13080"</definedName>
    <definedName name="IQ_FEDFUNDS_SOLD" hidden="1">"c2256"</definedName>
    <definedName name="IQ_FEES_COMMISSIONS_BROKERAGE_FFIEC">"c13005"</definedName>
    <definedName name="IQ_FFO" hidden="1">"c1574"</definedName>
    <definedName name="IQ_FFO_ACT_OR_EST">"c2216"</definedName>
    <definedName name="IQ_FFO_ADJ_ACT_OR_EST">"c4435"</definedName>
    <definedName name="IQ_FFO_ADJ_ACT_OR_EST_CIQ">"c4960"</definedName>
    <definedName name="IQ_FFO_ADJ_EST" hidden="1">"c4434"</definedName>
    <definedName name="IQ_FFO_ADJ_EST_CIQ">"c4959"</definedName>
    <definedName name="IQ_FFO_ADJ_HIGH_EST" hidden="1">"c4437"</definedName>
    <definedName name="IQ_FFO_ADJ_HIGH_EST_CIQ">"c4962"</definedName>
    <definedName name="IQ_FFO_ADJ_LOW_EST" hidden="1">"c4438"</definedName>
    <definedName name="IQ_FFO_ADJ_LOW_EST_CIQ">"c4963"</definedName>
    <definedName name="IQ_FFO_ADJ_MEDIAN_EST" hidden="1">"c4439"</definedName>
    <definedName name="IQ_FFO_ADJ_MEDIAN_EST_CIQ">"c4964"</definedName>
    <definedName name="IQ_FFO_ADJ_NUM_EST" hidden="1">"c4440"</definedName>
    <definedName name="IQ_FFO_ADJ_NUM_EST_CIQ">"c4965"</definedName>
    <definedName name="IQ_FFO_ADJ_STDDEV_EST" hidden="1">"c4441"</definedName>
    <definedName name="IQ_FFO_ADJ_STDDEV_EST_CIQ">"c4966"</definedName>
    <definedName name="IQ_FFO_EST" hidden="1">"c418"</definedName>
    <definedName name="IQ_FFO_EST_CIQ">"c3668"</definedName>
    <definedName name="IQ_FFO_EST_REUT" hidden="1">"c3837"</definedName>
    <definedName name="IQ_FFO_EST_THOM" hidden="1">"c3999"</definedName>
    <definedName name="IQ_FFO_HIGH_EST" hidden="1">"c419"</definedName>
    <definedName name="IQ_FFO_HIGH_EST_CIQ">"c3670"</definedName>
    <definedName name="IQ_FFO_HIGH_EST_REUT" hidden="1">"c3839"</definedName>
    <definedName name="IQ_FFO_HIGH_EST_THOM" hidden="1">"c4001"</definedName>
    <definedName name="IQ_FFO_LOW_EST" hidden="1">"c420"</definedName>
    <definedName name="IQ_FFO_LOW_EST_CIQ">"c3671"</definedName>
    <definedName name="IQ_FFO_LOW_EST_REUT" hidden="1">"c3840"</definedName>
    <definedName name="IQ_FFO_LOW_EST_THOM" hidden="1">"c4002"</definedName>
    <definedName name="IQ_FFO_MEDIAN_EST">"c1665"</definedName>
    <definedName name="IQ_FFO_MEDIAN_EST_CIQ">"c3669"</definedName>
    <definedName name="IQ_FFO_MEDIAN_EST_REUT" hidden="1">"c3838"</definedName>
    <definedName name="IQ_FFO_MEDIAN_EST_THOM" hidden="1">"c4000"</definedName>
    <definedName name="IQ_FFO_NUM_EST" hidden="1">"c421"</definedName>
    <definedName name="IQ_FFO_NUM_EST_CIQ">"c3672"</definedName>
    <definedName name="IQ_FFO_NUM_EST_REUT" hidden="1">"c3841"</definedName>
    <definedName name="IQ_FFO_NUM_EST_THOM" hidden="1">"c4003"</definedName>
    <definedName name="IQ_FFO_PAYOUT_RATIO">"c3492"</definedName>
    <definedName name="IQ_FFO_PER_SHARE_BASIC">"c8867"</definedName>
    <definedName name="IQ_FFO_PER_SHARE_DILUTED">"c8868"</definedName>
    <definedName name="IQ_FFO_SHARE_ACT_OR_EST">"c4446"</definedName>
    <definedName name="IQ_FFO_SHARE_ACT_OR_EST_CIQ">"c4971"</definedName>
    <definedName name="IQ_FFO_SHARE_EST" hidden="1">"c418"</definedName>
    <definedName name="IQ_FFO_SHARE_EST_DET_EST" hidden="1">"c12059"</definedName>
    <definedName name="IQ_FFO_SHARE_EST_DET_EST_CURRENCY" hidden="1">"c12466"</definedName>
    <definedName name="IQ_FFO_SHARE_EST_DET_EST_CURRENCY_THOM" hidden="1">"c12487"</definedName>
    <definedName name="IQ_FFO_SHARE_EST_DET_EST_DATE" hidden="1">"c12212"</definedName>
    <definedName name="IQ_FFO_SHARE_EST_DET_EST_DATE_THOM" hidden="1">"c12238"</definedName>
    <definedName name="IQ_FFO_SHARE_EST_DET_EST_INCL" hidden="1">"c12349"</definedName>
    <definedName name="IQ_FFO_SHARE_EST_DET_EST_INCL_THOM" hidden="1">"c12370"</definedName>
    <definedName name="IQ_FFO_SHARE_EST_DET_EST_ORIGIN" hidden="1">"c12722"</definedName>
    <definedName name="IQ_FFO_SHARE_EST_DET_EST_ORIGIN_THOM" hidden="1">"c12608"</definedName>
    <definedName name="IQ_FFO_SHARE_EST_DET_EST_THOM" hidden="1">"c12088"</definedName>
    <definedName name="IQ_FFO_SHARE_EST_THOM" hidden="1">"c3999"</definedName>
    <definedName name="IQ_FFO_SHARE_HIGH_EST" hidden="1">"c419"</definedName>
    <definedName name="IQ_FFO_SHARE_HIGH_EST_THOM" hidden="1">"c4001"</definedName>
    <definedName name="IQ_FFO_SHARE_LOW_EST" hidden="1">"c420"</definedName>
    <definedName name="IQ_FFO_SHARE_LOW_EST_THOM" hidden="1">"c4002"</definedName>
    <definedName name="IQ_FFO_SHARE_MEDIAN_EST" hidden="1">"c1665"</definedName>
    <definedName name="IQ_FFO_SHARE_MEDIAN_EST_THOM" hidden="1">"c4000"</definedName>
    <definedName name="IQ_FFO_SHARE_NUM_EST" hidden="1">"c421"</definedName>
    <definedName name="IQ_FFO_SHARE_NUM_EST_THOM" hidden="1">"c4003"</definedName>
    <definedName name="IQ_FFO_SHARE_SHARE_EST_DET_EST" hidden="1">"c12059"</definedName>
    <definedName name="IQ_FFO_SHARE_SHARE_EST_DET_EST_CURRENCY" hidden="1">"c12466"</definedName>
    <definedName name="IQ_FFO_SHARE_SHARE_EST_DET_EST_CURRENCY_THOM" hidden="1">"c12487"</definedName>
    <definedName name="IQ_FFO_SHARE_SHARE_EST_DET_EST_DATE" hidden="1">"c12212"</definedName>
    <definedName name="IQ_FFO_SHARE_SHARE_EST_DET_EST_DATE_THOM" hidden="1">"c12238"</definedName>
    <definedName name="IQ_FFO_SHARE_SHARE_EST_DET_EST_INCL" hidden="1">"c12349"</definedName>
    <definedName name="IQ_FFO_SHARE_SHARE_EST_DET_EST_INCL_THOM" hidden="1">"c12370"</definedName>
    <definedName name="IQ_FFO_SHARE_SHARE_EST_DET_EST_ORIGIN" hidden="1">"c12722"</definedName>
    <definedName name="IQ_FFO_SHARE_SHARE_EST_DET_EST_ORIGIN_THOM" hidden="1">"c12608"</definedName>
    <definedName name="IQ_FFO_SHARE_SHARE_EST_DET_EST_THOM" hidden="1">"c12088"</definedName>
    <definedName name="IQ_FFO_SHARE_SHARE_EST_THOM" hidden="1">"c3999"</definedName>
    <definedName name="IQ_FFO_SHARE_SHARE_HIGH_EST_THOM" hidden="1">"c4001"</definedName>
    <definedName name="IQ_FFO_SHARE_SHARE_LOW_EST_THOM" hidden="1">"c4002"</definedName>
    <definedName name="IQ_FFO_SHARE_SHARE_MEDIAN_EST_THOM" hidden="1">"c4000"</definedName>
    <definedName name="IQ_FFO_SHARE_SHARE_NUM_EST_THOM" hidden="1">"c4003"</definedName>
    <definedName name="IQ_FFO_SHARE_SHARE_STDDEV_EST_THOM" hidden="1">"c4004"</definedName>
    <definedName name="IQ_FFO_SHARE_STDDEV_EST" hidden="1">"c422"</definedName>
    <definedName name="IQ_FFO_SHARE_STDDEV_EST_THOM" hidden="1">"c4004"</definedName>
    <definedName name="IQ_FFO_STDDEV_EST" hidden="1">"c422"</definedName>
    <definedName name="IQ_FFO_STDDEV_EST_CIQ">"c3673"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AFTER_FIVE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>"c13383"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>"c6788"</definedName>
    <definedName name="IQ_FIN_DIV_ASSETS_CURRENT" hidden="1">"c427"</definedName>
    <definedName name="IQ_FIN_DIV_ASSETS_LT" hidden="1">"c428"</definedName>
    <definedName name="IQ_FIN_DIV_CASH_EQUIV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>"c5655"</definedName>
    <definedName name="IQ_FIN_DIV_NOTES_PAY_TOTAL" hidden="1">"c5522"</definedName>
    <definedName name="IQ_FIN_DIV_REV" hidden="1">"c437"</definedName>
    <definedName name="IQ_FIN_DIV_ST_DEBT_TOTAL">"c5527"</definedName>
    <definedName name="IQ_FIN_DIV_ST_INVEST">"c6288"</definedName>
    <definedName name="IQ_FINANCIAL_LOC_FOREIGN_GUARANTEES_FFIEC">"c13249"</definedName>
    <definedName name="IQ_FINANCIAL_SERVICING_ASSETS_FAIR_VALUE_TOT_FFIEC">"c13212"</definedName>
    <definedName name="IQ_FINANCIAL_SERVICING_ASSETS_LEVEL_1_FFIEC">"c13220"</definedName>
    <definedName name="IQ_FINANCIAL_SERVICING_ASSETS_LEVEL_2_FFIEC">"c13228"</definedName>
    <definedName name="IQ_FINANCIAL_SERVICING_ASSETS_LEVEL_3_FFIEC">"c13236"</definedName>
    <definedName name="IQ_FINANCIAL_SERVICING_LIAB_FAIR_VALUE_TOT_FFIEC">"c13215"</definedName>
    <definedName name="IQ_FINANCIAL_SERVICING_LIAB_LEVEL_1_FFIEC">"c13223"</definedName>
    <definedName name="IQ_FINANCIAL_SERVICING_LIAB_LEVEL_2_FFIEC">"c13231"</definedName>
    <definedName name="IQ_FINANCIAL_SERVICING_LIAB_LEVEL_3_FFIEC">"c13239"</definedName>
    <definedName name="IQ_FINANCING_CASH" hidden="1">"c893"</definedName>
    <definedName name="IQ_FINANCING_CASH_SUPPL" hidden="1">"c899"</definedName>
    <definedName name="IQ_FINANCING_OBLIG_CURRENT">"c11753"</definedName>
    <definedName name="IQ_FINANCING_OBLIG_NON_CURRENT">"c11754"</definedName>
    <definedName name="IQ_FINISHED_INV" hidden="1">"c438"</definedName>
    <definedName name="IQ_FIRST_INT_DATE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>"c6794"</definedName>
    <definedName name="IQ_FISCAL_Q_EST_CIQ">"c6806"</definedName>
    <definedName name="IQ_FISCAL_Q_EST_REUT" hidden="1">"c6798"</definedName>
    <definedName name="IQ_FISCAL_Q_EST_THOM" hidden="1">"c6802"</definedName>
    <definedName name="IQ_FISCAL_Y" hidden="1">"c441"</definedName>
    <definedName name="IQ_FISCAL_Y_EST">"c6795"</definedName>
    <definedName name="IQ_FISCAL_Y_EST_CIQ">"c6807"</definedName>
    <definedName name="IQ_FISCAL_Y_EST_REUT" hidden="1">"c6799"</definedName>
    <definedName name="IQ_FISCAL_Y_EST_THOM" hidden="1">"c6803"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>"c8964"</definedName>
    <definedName name="IQ_FIXED_ASSET_TURNS" hidden="1">"c445"</definedName>
    <definedName name="IQ_FIXED_INCOME_LIST">"c13504"</definedName>
    <definedName name="IQ_FIXED_INVEST_APR_FC_UNUSED">"c8410"</definedName>
    <definedName name="IQ_FIXED_INVEST_APR_FC_UNUSED_UNUSED_UNUSED" hidden="1">"c8410"</definedName>
    <definedName name="IQ_FIXED_INVEST_APR_UNUSED">"c7530"</definedName>
    <definedName name="IQ_FIXED_INVEST_APR_UNUSED_UNUSED_UNUSED" hidden="1">"c7530"</definedName>
    <definedName name="IQ_FIXED_INVEST_FC_UNUSED">"c7750"</definedName>
    <definedName name="IQ_FIXED_INVEST_FC_UNUSED_UNUSED_UNUSED" hidden="1">"c7750"</definedName>
    <definedName name="IQ_FIXED_INVEST_MACH_EQUIP">"c6871"</definedName>
    <definedName name="IQ_FIXED_INVEST_MACH_EQUIP_APR">"c7531"</definedName>
    <definedName name="IQ_FIXED_INVEST_MACH_EQUIP_APR_FC">"c8411"</definedName>
    <definedName name="IQ_FIXED_INVEST_MACH_EQUIP_FC">"c7751"</definedName>
    <definedName name="IQ_FIXED_INVEST_MACH_EQUIP_POP">"c7091"</definedName>
    <definedName name="IQ_FIXED_INVEST_MACH_EQUIP_POP_FC">"c7971"</definedName>
    <definedName name="IQ_FIXED_INVEST_MACH_EQUIP_REAL">"c6979"</definedName>
    <definedName name="IQ_FIXED_INVEST_MACH_EQUIP_REAL_APR">"c7639"</definedName>
    <definedName name="IQ_FIXED_INVEST_MACH_EQUIP_REAL_APR_FC">"c8519"</definedName>
    <definedName name="IQ_FIXED_INVEST_MACH_EQUIP_REAL_FC">"c7859"</definedName>
    <definedName name="IQ_FIXED_INVEST_MACH_EQUIP_REAL_POP">"c7199"</definedName>
    <definedName name="IQ_FIXED_INVEST_MACH_EQUIP_REAL_POP_FC">"c8079"</definedName>
    <definedName name="IQ_FIXED_INVEST_MACH_EQUIP_REAL_YOY">"c7419"</definedName>
    <definedName name="IQ_FIXED_INVEST_MACH_EQUIP_REAL_YOY_FC">"c8299"</definedName>
    <definedName name="IQ_FIXED_INVEST_MACH_EQUIP_YOY">"c7311"</definedName>
    <definedName name="IQ_FIXED_INVEST_MACH_EQUIP_YOY_FC">"c8191"</definedName>
    <definedName name="IQ_FIXED_INVEST_POP_FC_UNUSED">"c7970"</definedName>
    <definedName name="IQ_FIXED_INVEST_POP_FC_UNUSED_UNUSED_UNUSED" hidden="1">"c7970"</definedName>
    <definedName name="IQ_FIXED_INVEST_POP_UNUSED">"c7090"</definedName>
    <definedName name="IQ_FIXED_INVEST_POP_UNUSED_UNUSED_UNUSED" hidden="1">"c7090"</definedName>
    <definedName name="IQ_FIXED_INVEST_REAL_APR_FC_UNUSED">"c8518"</definedName>
    <definedName name="IQ_FIXED_INVEST_REAL_APR_FC_UNUSED_UNUSED_UNUSED" hidden="1">"c8518"</definedName>
    <definedName name="IQ_FIXED_INVEST_REAL_APR_UNUSED">"c7638"</definedName>
    <definedName name="IQ_FIXED_INVEST_REAL_APR_UNUSED_UNUSED_UNUSED" hidden="1">"c7638"</definedName>
    <definedName name="IQ_FIXED_INVEST_REAL_FC_UNUSED">"c7858"</definedName>
    <definedName name="IQ_FIXED_INVEST_REAL_FC_UNUSED_UNUSED_UNUSED" hidden="1">"c7858"</definedName>
    <definedName name="IQ_FIXED_INVEST_REAL_POP_FC_UNUSED">"c8078"</definedName>
    <definedName name="IQ_FIXED_INVEST_REAL_POP_FC_UNUSED_UNUSED_UNUSED" hidden="1">"c8078"</definedName>
    <definedName name="IQ_FIXED_INVEST_REAL_POP_UNUSED">"c7198"</definedName>
    <definedName name="IQ_FIXED_INVEST_REAL_POP_UNUSED_UNUSED_UNUSED" hidden="1">"c7198"</definedName>
    <definedName name="IQ_FIXED_INVEST_REAL_SAAR">"c6980"</definedName>
    <definedName name="IQ_FIXED_INVEST_REAL_SAAR_APR">"c7640"</definedName>
    <definedName name="IQ_FIXED_INVEST_REAL_SAAR_APR_FC">"c8520"</definedName>
    <definedName name="IQ_FIXED_INVEST_REAL_SAAR_FC">"c7860"</definedName>
    <definedName name="IQ_FIXED_INVEST_REAL_SAAR_POP">"c7200"</definedName>
    <definedName name="IQ_FIXED_INVEST_REAL_SAAR_POP_FC">"c8080"</definedName>
    <definedName name="IQ_FIXED_INVEST_REAL_SAAR_USD_APR_FC">"c11945"</definedName>
    <definedName name="IQ_FIXED_INVEST_REAL_SAAR_USD_FC">"c11942"</definedName>
    <definedName name="IQ_FIXED_INVEST_REAL_SAAR_USD_POP_FC">"c11943"</definedName>
    <definedName name="IQ_FIXED_INVEST_REAL_SAAR_USD_YOY_FC">"c11944"</definedName>
    <definedName name="IQ_FIXED_INVEST_REAL_SAAR_YOY">"c7420"</definedName>
    <definedName name="IQ_FIXED_INVEST_REAL_SAAR_YOY_FC">"c8300"</definedName>
    <definedName name="IQ_FIXED_INVEST_REAL_UNUSED">"c6978"</definedName>
    <definedName name="IQ_FIXED_INVEST_REAL_UNUSED_UNUSED_UNUSED" hidden="1">"c6978"</definedName>
    <definedName name="IQ_FIXED_INVEST_REAL_USD_APR_FC">"c11941"</definedName>
    <definedName name="IQ_FIXED_INVEST_REAL_USD_FC">"c11938"</definedName>
    <definedName name="IQ_FIXED_INVEST_REAL_USD_POP_FC">"c11939"</definedName>
    <definedName name="IQ_FIXED_INVEST_REAL_USD_YOY_FC">"c11940"</definedName>
    <definedName name="IQ_FIXED_INVEST_REAL_YOY_FC_UNUSED">"c8298"</definedName>
    <definedName name="IQ_FIXED_INVEST_REAL_YOY_FC_UNUSED_UNUSED_UNUSED" hidden="1">"c8298"</definedName>
    <definedName name="IQ_FIXED_INVEST_REAL_YOY_UNUSED">"c7418"</definedName>
    <definedName name="IQ_FIXED_INVEST_REAL_YOY_UNUSED_UNUSED_UNUSED" hidden="1">"c7418"</definedName>
    <definedName name="IQ_FIXED_INVEST_SAAR">"c6872"</definedName>
    <definedName name="IQ_FIXED_INVEST_SAAR_APR">"c7532"</definedName>
    <definedName name="IQ_FIXED_INVEST_SAAR_APR_FC">"c8412"</definedName>
    <definedName name="IQ_FIXED_INVEST_SAAR_FC">"c7752"</definedName>
    <definedName name="IQ_FIXED_INVEST_SAAR_POP">"c7092"</definedName>
    <definedName name="IQ_FIXED_INVEST_SAAR_POP_FC">"c7972"</definedName>
    <definedName name="IQ_FIXED_INVEST_SAAR_USD_APR_FC">"c11833"</definedName>
    <definedName name="IQ_FIXED_INVEST_SAAR_USD_FC">"c11830"</definedName>
    <definedName name="IQ_FIXED_INVEST_SAAR_USD_POP_FC">"c11831"</definedName>
    <definedName name="IQ_FIXED_INVEST_SAAR_USD_YOY_FC">"c11832"</definedName>
    <definedName name="IQ_FIXED_INVEST_SAAR_YOY">"c7312"</definedName>
    <definedName name="IQ_FIXED_INVEST_SAAR_YOY_FC">"c8192"</definedName>
    <definedName name="IQ_FIXED_INVEST_UNUSED">"c6870"</definedName>
    <definedName name="IQ_FIXED_INVEST_UNUSED_UNUSED_UNUSED" hidden="1">"c6870"</definedName>
    <definedName name="IQ_FIXED_INVEST_USD_APR_FC">"c11829"</definedName>
    <definedName name="IQ_FIXED_INVEST_USD_FC">"c11826"</definedName>
    <definedName name="IQ_FIXED_INVEST_USD_POP_FC">"c11827"</definedName>
    <definedName name="IQ_FIXED_INVEST_USD_YOY_FC">"c11828"</definedName>
    <definedName name="IQ_FIXED_INVEST_YOY_FC_UNUSED">"c8190"</definedName>
    <definedName name="IQ_FIXED_INVEST_YOY_FC_UNUSED_UNUSED_UNUSED" hidden="1">"c8190"</definedName>
    <definedName name="IQ_FIXED_INVEST_YOY_UNUSED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>"c13269"</definedName>
    <definedName name="IQ_FOREIGN_BANKS_DUE_90_FFIEC">"c13295"</definedName>
    <definedName name="IQ_FOREIGN_BANKS_LOAN_CHARG_OFFS_FDIC" hidden="1">"c6645"</definedName>
    <definedName name="IQ_FOREIGN_BANKS_NET_CHARGE_OFFS_FDIC" hidden="1">"c6647"</definedName>
    <definedName name="IQ_FOREIGN_BANKS_NON_ACCRUAL_FFIEC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>"c13445"</definedName>
    <definedName name="IQ_FOREIGN_DEPOSITS_NONTRANSACTION_ACCOUNTS_FDIC" hidden="1">"c6549"</definedName>
    <definedName name="IQ_FOREIGN_DEPOSITS_TOT_FFIEC">"c13486"</definedName>
    <definedName name="IQ_FOREIGN_DEPOSITS_TRANSACTION_ACCOUNTS_FDIC" hidden="1">"c6541"</definedName>
    <definedName name="IQ_FOREIGN_EXCHANGE" hidden="1">"c451"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LL_REC_FFIEC">"c12892"</definedName>
    <definedName name="IQ_FOREIGN_LOANS" hidden="1">"c448"</definedName>
    <definedName name="IQ_FOREIGN_LOANS_LEASES_FOREIGN_FFIEC">"c13478"</definedName>
    <definedName name="IQ_FOUNDATION_OVER_TOTAL" hidden="1">"c13769"</definedName>
    <definedName name="IQ_FQ" hidden="1">500</definedName>
    <definedName name="IQ_FUEL" hidden="1">"c449"</definedName>
    <definedName name="IQ_FULL_TIME" hidden="1">"c450"</definedName>
    <definedName name="IQ_FULLY_INSURED_DEPOSITS_FDIC" hidden="1">"c6487"</definedName>
    <definedName name="IQ_FUND_FEE_INC_NON_INT_INC_FFIEC">"c13493"</definedName>
    <definedName name="IQ_FUNDING_DEPENDENCE_FFIEC">"c13336"</definedName>
    <definedName name="IQ_FUNDING_DEPENDENCE_ST_FFIEC">"c13337"</definedName>
    <definedName name="IQ_FUNDS_PURCHASED_ASSETS_TOT_FFIEC">"c13446"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FFIEC">"c13125"</definedName>
    <definedName name="IQ_FX_CONTRACTS_SPOT_FDIC" hidden="1">"c6356"</definedName>
    <definedName name="IQ_FX_EXPOSURE_FFIEC">"c13059"</definedName>
    <definedName name="IQ_FY" hidden="1">1000</definedName>
    <definedName name="IQ_FY_DATE" hidden="1">"FY_DATE"</definedName>
    <definedName name="IQ_GA_EXP" hidden="1">"c2241"</definedName>
    <definedName name="IQ_GAAP_BS">"c6789"</definedName>
    <definedName name="IQ_GAAP_CF">"c6790"</definedName>
    <definedName name="IQ_GAAP_IS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>"c13066"</definedName>
    <definedName name="IQ_GAIN_CREDIT_DERIVATIVES_NON_TRADING_FFIEC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>"c6278"</definedName>
    <definedName name="IQ_GAIN_INVEST_REC_BNK">"c488"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"c452"</definedName>
    <definedName name="IQ_GAIN_SALE_LOANS_FDIC" hidden="1">"c6673"</definedName>
    <definedName name="IQ_GAIN_SALE_RE_FDIC" hidden="1">"c6674"</definedName>
    <definedName name="IQ_GAINS_AFS_AVG_ASSETS_FFIEC">"c13364"</definedName>
    <definedName name="IQ_GAINS_ASSETS_TOT_FFIEC">"c13073"</definedName>
    <definedName name="IQ_GAINS_AVAIL_SALE_EQUITY_SEC_T2_FFIEC">"c13147"</definedName>
    <definedName name="IQ_GAINS_AVAIL_SALE_SEC_T1_FFIEC">"c13131"</definedName>
    <definedName name="IQ_GAINS_CASH_FLOW_HEDGES_T1_FFIEC">"c13133"</definedName>
    <definedName name="IQ_GAINS_HTM_AVG_ASSETS_FFIEC">"c13363"</definedName>
    <definedName name="IQ_GAINS_INSTRUMENT_SPECIFIC_CREDIT_RISK_LIAB_FFIEC">"c13076"</definedName>
    <definedName name="IQ_GAINS_INSTRUMENT_SPECIFIC_RISK_FFIEC">"c13074"</definedName>
    <definedName name="IQ_GAINS_INSURANCE_ACTIVITIES_FFIEC">"c13072"</definedName>
    <definedName name="IQ_GAINS_LIABILITIES_FFIEC">"c13075"</definedName>
    <definedName name="IQ_GAINS_SALE_ASSETS_FDIC" hidden="1">"c6675"</definedName>
    <definedName name="IQ_GAINS_SALE_LOANS_LEASES_FFIEC">"c13013"</definedName>
    <definedName name="IQ_GAINS_SALE_OTHER_ASSETS_FFIEC">"c13015"</definedName>
    <definedName name="IQ_GAINS_SALE_OTHER_RE_OWNED_FFIEC">"c13014"</definedName>
    <definedName name="IQ_GAINS_SECURITIZATION_OPERATING_INC_FFIEC">"c13391"</definedName>
    <definedName name="IQ_GDP">"c6874"</definedName>
    <definedName name="IQ_GDP_APR">"c7534"</definedName>
    <definedName name="IQ_GDP_APR_FC">"c8414"</definedName>
    <definedName name="IQ_GDP_FC">"c7754"</definedName>
    <definedName name="IQ_GDP_POP">"c7094"</definedName>
    <definedName name="IQ_GDP_POP_FC">"c7974"</definedName>
    <definedName name="IQ_GDP_REAL">"c6981"</definedName>
    <definedName name="IQ_GDP_REAL_APR">"c7641"</definedName>
    <definedName name="IQ_GDP_REAL_APR_FC">"c8521"</definedName>
    <definedName name="IQ_GDP_REAL_FC">"c7861"</definedName>
    <definedName name="IQ_GDP_REAL_POP">"c7201"</definedName>
    <definedName name="IQ_GDP_REAL_POP_FC">"c8081"</definedName>
    <definedName name="IQ_GDP_REAL_SAAR">"c6982"</definedName>
    <definedName name="IQ_GDP_REAL_SAAR_APR">"c7642"</definedName>
    <definedName name="IQ_GDP_REAL_SAAR_APR_FC">"c8522"</definedName>
    <definedName name="IQ_GDP_REAL_SAAR_FC">"c7862"</definedName>
    <definedName name="IQ_GDP_REAL_SAAR_POP">"c7202"</definedName>
    <definedName name="IQ_GDP_REAL_SAAR_POP_FC">"c8082"</definedName>
    <definedName name="IQ_GDP_REAL_SAAR_YOY">"c7422"</definedName>
    <definedName name="IQ_GDP_REAL_SAAR_YOY_FC">"c8302"</definedName>
    <definedName name="IQ_GDP_REAL_USD">"c11946"</definedName>
    <definedName name="IQ_GDP_REAL_USD_APR">"c11949"</definedName>
    <definedName name="IQ_GDP_REAL_USD_POP">"c11947"</definedName>
    <definedName name="IQ_GDP_REAL_USD_YOY">"c11948"</definedName>
    <definedName name="IQ_GDP_REAL_YOY">"c7421"</definedName>
    <definedName name="IQ_GDP_REAL_YOY_FC">"c8301"</definedName>
    <definedName name="IQ_GDP_SAAR">"c6875"</definedName>
    <definedName name="IQ_GDP_SAAR_APR">"c7535"</definedName>
    <definedName name="IQ_GDP_SAAR_APR_FC">"c8415"</definedName>
    <definedName name="IQ_GDP_SAAR_FC">"c7755"</definedName>
    <definedName name="IQ_GDP_SAAR_POP">"c7095"</definedName>
    <definedName name="IQ_GDP_SAAR_POP_FC">"c7975"</definedName>
    <definedName name="IQ_GDP_SAAR_YOY">"c7315"</definedName>
    <definedName name="IQ_GDP_SAAR_YOY_FC">"c8195"</definedName>
    <definedName name="IQ_GDP_USD">"c11834"</definedName>
    <definedName name="IQ_GDP_USD_APR">"c11837"</definedName>
    <definedName name="IQ_GDP_USD_POP">"c11835"</definedName>
    <definedName name="IQ_GDP_USD_YOY">"c11836"</definedName>
    <definedName name="IQ_GDP_YOY">"c7314"</definedName>
    <definedName name="IQ_GDP_YOY_FC">"c8194"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LA_PCT_LEASED_CONSOL">"c8810"</definedName>
    <definedName name="IQ_GLA_PCT_LEASED_MANAGED">"c8812"</definedName>
    <definedName name="IQ_GLA_PCT_LEASED_OTHER">"c8813"</definedName>
    <definedName name="IQ_GLA_PCT_LEASED_TOTAL">"c8814"</definedName>
    <definedName name="IQ_GLA_PCT_LEASED_UNCONSOL">"c8811"</definedName>
    <definedName name="IQ_GLA_SQ_FT_CONSOL">"c8790"</definedName>
    <definedName name="IQ_GLA_SQ_FT_MANAGED">"c8792"</definedName>
    <definedName name="IQ_GLA_SQ_FT_OTHER">"c8793"</definedName>
    <definedName name="IQ_GLA_SQ_FT_TOTAL">"c8794"</definedName>
    <definedName name="IQ_GLA_SQ_FT_UNCONSOL">"c8791"</definedName>
    <definedName name="IQ_GLA_SQ_METER_CONSOL">"c8795"</definedName>
    <definedName name="IQ_GLA_SQ_METER_MANAGED">"c8797"</definedName>
    <definedName name="IQ_GLA_SQ_METER_OTHER">"c8798"</definedName>
    <definedName name="IQ_GLA_SQ_METER_TOTAL">"c8799"</definedName>
    <definedName name="IQ_GLA_SQ_METER_UNCONSOL">"c8796"</definedName>
    <definedName name="IQ_GNMA_FDIC" hidden="1">"c6398"</definedName>
    <definedName name="IQ_GOODWILL_FDIC" hidden="1">"c6334"</definedName>
    <definedName name="IQ_GOODWILL_FFIEC">"c12836"</definedName>
    <definedName name="IQ_GOODWILL_IMPAIRMENT_FDIC" hidden="1">"c6678"</definedName>
    <definedName name="IQ_GOODWILL_IMPAIRMENT_FFIEC">"c13025"</definedName>
    <definedName name="IQ_GOODWILL_INTAN_FDIC" hidden="1">"c6333"</definedName>
    <definedName name="IQ_GOODWILL_NET" hidden="1">"c530"</definedName>
    <definedName name="IQ_GOVT_PERSONAL_TAXES_RECEIPTS">"c6876"</definedName>
    <definedName name="IQ_GOVT_PERSONAL_TAXES_RECEIPTS_APR">"c7536"</definedName>
    <definedName name="IQ_GOVT_PERSONAL_TAXES_RECEIPTS_APR_FC">"c8416"</definedName>
    <definedName name="IQ_GOVT_PERSONAL_TAXES_RECEIPTS_FC">"c7756"</definedName>
    <definedName name="IQ_GOVT_PERSONAL_TAXES_RECEIPTS_POP">"c7096"</definedName>
    <definedName name="IQ_GOVT_PERSONAL_TAXES_RECEIPTS_POP_FC">"c7976"</definedName>
    <definedName name="IQ_GOVT_PERSONAL_TAXES_RECEIPTS_YOY">"c7316"</definedName>
    <definedName name="IQ_GOVT_PERSONAL_TAXES_RECEIPTS_YOY_FC">"c8196"</definedName>
    <definedName name="IQ_GOVT_RECEIPTS">"c6877"</definedName>
    <definedName name="IQ_GOVT_RECEIPTS_APR">"c7537"</definedName>
    <definedName name="IQ_GOVT_RECEIPTS_APR_FC">"c8417"</definedName>
    <definedName name="IQ_GOVT_RECEIPTS_FC">"c7757"</definedName>
    <definedName name="IQ_GOVT_RECEIPTS_POP">"c7097"</definedName>
    <definedName name="IQ_GOVT_RECEIPTS_POP_FC">"c7977"</definedName>
    <definedName name="IQ_GOVT_RECEIPTS_YOY">"c7317"</definedName>
    <definedName name="IQ_GOVT_RECEIPTS_YOY_FC">"c8197"</definedName>
    <definedName name="IQ_GP" hidden="1">"c511"</definedName>
    <definedName name="IQ_GP_10YR_ANN_CAGR">"c6090"</definedName>
    <definedName name="IQ_GP_10YR_ANN_GROWTH" hidden="1">"c512"</definedName>
    <definedName name="IQ_GP_1YR_ANN_GROWTH" hidden="1">"c513"</definedName>
    <definedName name="IQ_GP_2YR_ANN_CAGR">"c6091"</definedName>
    <definedName name="IQ_GP_2YR_ANN_GROWTH" hidden="1">"c514"</definedName>
    <definedName name="IQ_GP_3YR_ANN_CAGR">"c6092"</definedName>
    <definedName name="IQ_GP_3YR_ANN_GROWTH" hidden="1">"c515"</definedName>
    <definedName name="IQ_GP_5YR_ANN_CAGR">"c6093"</definedName>
    <definedName name="IQ_GP_5YR_ANN_GROWTH" hidden="1">"c516"</definedName>
    <definedName name="IQ_GP_7YR_ANN_CAGR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"c192"</definedName>
    <definedName name="IQ_GROSS_EARNED" hidden="1">"c2732"</definedName>
    <definedName name="IQ_GROSS_INTAN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>"c6095"</definedName>
    <definedName name="IQ_GROSS_LOANS_10YR_ANN_GROWTH" hidden="1">"c522"</definedName>
    <definedName name="IQ_GROSS_LOANS_1YR_ANN_GROWTH" hidden="1">"c523"</definedName>
    <definedName name="IQ_GROSS_LOANS_2YR_ANN_CAGR">"c6096"</definedName>
    <definedName name="IQ_GROSS_LOANS_2YR_ANN_GROWTH" hidden="1">"c524"</definedName>
    <definedName name="IQ_GROSS_LOANS_3YR_ANN_CAGR">"c6097"</definedName>
    <definedName name="IQ_GROSS_LOANS_3YR_ANN_GROWTH" hidden="1">"c525"</definedName>
    <definedName name="IQ_GROSS_LOANS_5YR_ANN_CAGR">"c6098"</definedName>
    <definedName name="IQ_GROSS_LOANS_5YR_ANN_GROWTH" hidden="1">"c526"</definedName>
    <definedName name="IQ_GROSS_LOANS_7YR_ANN_CAGR">"c6099"</definedName>
    <definedName name="IQ_GROSS_LOANS_7YR_ANN_GROWTH" hidden="1">"c527"</definedName>
    <definedName name="IQ_GROSS_LOANS_TOTAL_DEPOSITS" hidden="1">"c528"</definedName>
    <definedName name="IQ_GROSS_LOSSES_AVG_LOANS_FFIEC">"c13475"</definedName>
    <definedName name="IQ_GROSS_MARGIN" hidden="1">"c529"</definedName>
    <definedName name="IQ_GROSS_MARGIN_ACT_OR_EST" hidden="1">"c5554"</definedName>
    <definedName name="IQ_GROSS_MARGIN_ACT_OR_EST_THOM" hidden="1">"c5562"</definedName>
    <definedName name="IQ_GROSS_MARGIN_DET_EST_DATE_THOM" hidden="1">"c12239"</definedName>
    <definedName name="IQ_GROSS_MARGIN_DET_EST_INCL_THOM" hidden="1">"c12371"</definedName>
    <definedName name="IQ_GROSS_MARGIN_DET_EST_ORIGIN_THOM" hidden="1">"c12609"</definedName>
    <definedName name="IQ_GROSS_MARGIN_DET_EST_THOM" hidden="1">"c12089"</definedName>
    <definedName name="IQ_GROSS_MARGIN_EST" hidden="1">"c5547"</definedName>
    <definedName name="IQ_GROSS_MARGIN_EST_THOM" hidden="1">"c5555"</definedName>
    <definedName name="IQ_GROSS_MARGIN_HIGH_EST" hidden="1">"c5549"</definedName>
    <definedName name="IQ_GROSS_MARGIN_HIGH_EST_THOM" hidden="1">"c5557"</definedName>
    <definedName name="IQ_GROSS_MARGIN_LOW_EST" hidden="1">"c5550"</definedName>
    <definedName name="IQ_GROSS_MARGIN_LOW_EST_THOM" hidden="1">"c5558"</definedName>
    <definedName name="IQ_GROSS_MARGIN_MEDIAN_EST" hidden="1">"c5548"</definedName>
    <definedName name="IQ_GROSS_MARGIN_MEDIAN_EST_THOM" hidden="1">"c5556"</definedName>
    <definedName name="IQ_GROSS_MARGIN_NUM_EST" hidden="1">"c5551"</definedName>
    <definedName name="IQ_GROSS_MARGIN_NUM_EST_THOM" hidden="1">"c5559"</definedName>
    <definedName name="IQ_GROSS_MARGIN_STDDEV_EST" hidden="1">"c5552"</definedName>
    <definedName name="IQ_GROSS_MARGIN_STDDEV_EST_THOM" hidden="1">"c5560"</definedName>
    <definedName name="IQ_GROSS_PC_EARNED" hidden="1">"c2747"</definedName>
    <definedName name="IQ_GROSS_PROFIT" hidden="1">"c511"</definedName>
    <definedName name="IQ_GROSS_SPRD">"c2155"</definedName>
    <definedName name="IQ_GROSS_WRITTEN" hidden="1">"c2726"</definedName>
    <definedName name="IQ_GROUP_EMBEDDED_VALUE_ASSET_MANAGEMENT">"c9955"</definedName>
    <definedName name="IQ_GROUP_EMBEDDED_VALUE_HEALTH">"c9954"</definedName>
    <definedName name="IQ_GROUP_EMBEDDED_VALUE_LIFE">"c9953"</definedName>
    <definedName name="IQ_GROUP_EMBEDDED_VALUE_LIFE_OTHER">"c9956"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>"c6280"</definedName>
    <definedName name="IQ_GW_INTAN_AMORT_REIT" hidden="1">"c1480"</definedName>
    <definedName name="IQ_GW_INTAN_AMORT_UTI" hidden="1">"c1481"</definedName>
    <definedName name="IQ_HC_ADJUSTED_DISCHARGES">"c9977"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SO_COVERED_LIVES">"c9982"</definedName>
    <definedName name="IQ_HC_ASO_MEMBERSHIP">"c9985"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CASES">"c9978"</definedName>
    <definedName name="IQ_HC_CLAIMS_RESERVES">"c9989"</definedName>
    <definedName name="IQ_HC_DAYS_REV_OUT">"c5993"</definedName>
    <definedName name="IQ_HC_DISCHARGES">"c9976"</definedName>
    <definedName name="IQ_HC_EQUIV_ADMISSIONS_GROWTH">"c5998"</definedName>
    <definedName name="IQ_HC_EQUIVALENT_ADMISSIONS">"c5958"</definedName>
    <definedName name="IQ_HC_EQUIVALENT_ADMISSIONS_SF">"c6007"</definedName>
    <definedName name="IQ_HC_EQUIVALENT_PATIENT_DAYS">"c9980"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L_EXPENSE_RATIO">"c9987"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CASE">"c9979"</definedName>
    <definedName name="IQ_HC_REV_PER_DISCHARGE">"c9990"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RISK_COVERED_LIVES">"c9981"</definedName>
    <definedName name="IQ_HC_RISK_MEMBERSHIP">"c9984"</definedName>
    <definedName name="IQ_HC_SALARIES_PCT_REV">"c5970"</definedName>
    <definedName name="IQ_HC_SGA_MARGIN">"c9988"</definedName>
    <definedName name="IQ_HC_SUPPLIES_PCT_REV">"c5971"</definedName>
    <definedName name="IQ_HC_TOTAL_COVERED_LIVES">"c9983"</definedName>
    <definedName name="IQ_HC_TOTAL_MEMBERSHIP">"c9986"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DGEFUND_OVER_TOTAL" hidden="1">"c13771"</definedName>
    <definedName name="IQ_HELD_MATURITY_FDIC" hidden="1">"c6408"</definedName>
    <definedName name="IQ_HG_ACQUIRED_FRANCHISE_HOTEL_PROPERTIES">"c8584"</definedName>
    <definedName name="IQ_HG_ACQUIRED_FRANCHISE_ROOMS">"c8614"</definedName>
    <definedName name="IQ_HG_ACQUIRED_HOTEL_PROPERTIES">"c8572"</definedName>
    <definedName name="IQ_HG_ACQUIRED_MANAGED_HOTEL_PROPERTIES">"c8590"</definedName>
    <definedName name="IQ_HG_ACQUIRED_MANAGED_ROOMS">"c8620"</definedName>
    <definedName name="IQ_HG_ACQUIRED_OTHER_HOTEL_PROPERTIES">"c8596"</definedName>
    <definedName name="IQ_HG_ACQUIRED_OTHER_ROOMS">"c8626"</definedName>
    <definedName name="IQ_HG_ACQUIRED_OWNED_HOTEL_PROPERTIES">"c8578"</definedName>
    <definedName name="IQ_HG_ACQUIRED_OWNED_ROOMS">"c8608"</definedName>
    <definedName name="IQ_HG_ACQUIRED_ROOMS">"c8602"</definedName>
    <definedName name="IQ_HG_ADR_CHANGE_FRANCHISE">"c8684"</definedName>
    <definedName name="IQ_HG_ADR_CHANGE_MANAGED">"c8685"</definedName>
    <definedName name="IQ_HG_ADR_CHANGE_OTHER">"c8686"</definedName>
    <definedName name="IQ_HG_ADR_CHANGE_OWNED">"c8683"</definedName>
    <definedName name="IQ_HG_ADR_CHANGE_OWNED_COMP">"c8709"</definedName>
    <definedName name="IQ_HG_ADR_CHANGE_TOTAL">"c8687"</definedName>
    <definedName name="IQ_HG_ADR_CHANGE_TOTAL_COMP">"c8710"</definedName>
    <definedName name="IQ_HG_ADR_FRANCHISE">"c8664"</definedName>
    <definedName name="IQ_HG_ADR_MANAGED">"c8665"</definedName>
    <definedName name="IQ_HG_ADR_OTHER">"c8666"</definedName>
    <definedName name="IQ_HG_ADR_OWNED">"c8663"</definedName>
    <definedName name="IQ_HG_ADR_OWNED_COMP">"c8701"</definedName>
    <definedName name="IQ_HG_ADR_TOTAL">"c8667"</definedName>
    <definedName name="IQ_HG_ADR_TOTAL_COMP">"c8702"</definedName>
    <definedName name="IQ_HG_CASINOS_JV">"c8631"</definedName>
    <definedName name="IQ_HG_CASINOS_MANAGED">"c8632"</definedName>
    <definedName name="IQ_HG_CASINOS_OWNED">"c8630"</definedName>
    <definedName name="IQ_HG_CASINOS_TOTAL">"c8633"</definedName>
    <definedName name="IQ_HG_CLOSED_FRANCHISE_HOTEL_PROPERTIES">"c8586"</definedName>
    <definedName name="IQ_HG_CLOSED_FRANCHISE_ROOMS">"c8616"</definedName>
    <definedName name="IQ_HG_CLOSED_HOTEL_PROPERTIES">"c8574"</definedName>
    <definedName name="IQ_HG_CLOSED_MANAGED_HOTEL_PROPERTIES">"c8592"</definedName>
    <definedName name="IQ_HG_CLOSED_MANAGED_ROOMS">"c8622"</definedName>
    <definedName name="IQ_HG_CLOSED_OTHER_HOTEL_PROPERTIES">"c8598"</definedName>
    <definedName name="IQ_HG_CLOSED_OTHER_ROOMS">"c8628"</definedName>
    <definedName name="IQ_HG_CLOSED_OWNED_HOTEL_PROPERTIES">"c8580"</definedName>
    <definedName name="IQ_HG_CLOSED_OWNED_ROOMS">"c8610"</definedName>
    <definedName name="IQ_HG_CLOSED_ROOMS">"c8604"</definedName>
    <definedName name="IQ_HG_EXP_CASINO">"c8733"</definedName>
    <definedName name="IQ_HG_EXP_DEVELOPMENT">"c8738"</definedName>
    <definedName name="IQ_HG_EXP_ENTERTAINMENT">"c8736"</definedName>
    <definedName name="IQ_HG_EXP_FOOD_BEV">"c8734"</definedName>
    <definedName name="IQ_HG_EXP_FRANCHISE_MANAGEMENT">"c8744"</definedName>
    <definedName name="IQ_HG_EXP_OTHER_MNGD_FRANCHISE_PROP">"c8742"</definedName>
    <definedName name="IQ_HG_EXP_OWNED_LEASED_CONSOL_JV">"c8740"</definedName>
    <definedName name="IQ_HG_EXP_REIMBURSEMENTS">"c8743"</definedName>
    <definedName name="IQ_HG_EXP_RETAIL">"c8737"</definedName>
    <definedName name="IQ_HG_EXP_ROOMS">"c8735"</definedName>
    <definedName name="IQ_HG_EXP_THEATRE_CONCESSION">"c8739"</definedName>
    <definedName name="IQ_HG_EXP_VACA_OWNERSHIP_RES">"c8741"</definedName>
    <definedName name="IQ_HG_FOOD_PROM_COSTS">"c8746"</definedName>
    <definedName name="IQ_HG_FRANCHISE_HOTEL_PROPERTIES_BEG">"c8582"</definedName>
    <definedName name="IQ_HG_FRANCHISE_ROOMS_BEG">"c8612"</definedName>
    <definedName name="IQ_HG_GAMING_SPACE_JV">"c8635"</definedName>
    <definedName name="IQ_HG_GAMING_SPACE_MANAGED">"c8636"</definedName>
    <definedName name="IQ_HG_GAMING_SPACE_OWNED">"c8634"</definedName>
    <definedName name="IQ_HG_GAMING_SPACE_TOTAL">"c8637"</definedName>
    <definedName name="IQ_HG_HOTEL_PROPERTIES_BEG">"c8570"</definedName>
    <definedName name="IQ_HG_LAND_AVAIL_JV">"c8647"</definedName>
    <definedName name="IQ_HG_LAND_AVAIL_MANAGED">"c8648"</definedName>
    <definedName name="IQ_HG_LAND_AVAIL_OWNED">"c8646"</definedName>
    <definedName name="IQ_HG_LAND_AVAIL_TOTAL">"c8649"</definedName>
    <definedName name="IQ_HG_LAND_JV">"c8651"</definedName>
    <definedName name="IQ_HG_LAND_MANAGED">"c8652"</definedName>
    <definedName name="IQ_HG_LAND_OWNED">"c8650"</definedName>
    <definedName name="IQ_HG_LAND_TOTAL">"c8653"</definedName>
    <definedName name="IQ_HG_MANAGED_HOTEL_PROPERTIES_BEG">"c8588"</definedName>
    <definedName name="IQ_HG_MANAGED_ROOMS_BEG">"c8618"</definedName>
    <definedName name="IQ_HG_OCCUPANCY_CHANGE_FRANCHISE">"c8675"</definedName>
    <definedName name="IQ_HG_OCCUPANCY_CHANGE_MANAGED">"c8677"</definedName>
    <definedName name="IQ_HG_OCCUPANCY_CHANGE_OTHER">"c8679"</definedName>
    <definedName name="IQ_HG_OCCUPANCY_CHANGE_OWNED">"c8673"</definedName>
    <definedName name="IQ_HG_OCCUPANCY_CHANGE_OWNED_COMP">"c8705"</definedName>
    <definedName name="IQ_HG_OCCUPANCY_CHANGE_TOTAL">"c8681"</definedName>
    <definedName name="IQ_HG_OCCUPANCY_CHANGE_TOTAL_COMP">"c8707"</definedName>
    <definedName name="IQ_HG_OCCUPANCY_FRANCHISE">"c8659"</definedName>
    <definedName name="IQ_HG_OCCUPANCY_INCDEC_FRANCHISE">"c8676"</definedName>
    <definedName name="IQ_HG_OCCUPANCY_INCDEC_MANAGED">"c8678"</definedName>
    <definedName name="IQ_HG_OCCUPANCY_INCDEC_OTHER">"c8680"</definedName>
    <definedName name="IQ_HG_OCCUPANCY_INCDEC_OWNED">"c8674"</definedName>
    <definedName name="IQ_HG_OCCUPANCY_INCDEC_OWNED_COMP">"c8706"</definedName>
    <definedName name="IQ_HG_OCCUPANCY_INCDEC_TOTAL">"c8682"</definedName>
    <definedName name="IQ_HG_OCCUPANCY_INCDEC_TOTAL_COMP">"c8708"</definedName>
    <definedName name="IQ_HG_OCCUPANCY_MANAGED">"c8660"</definedName>
    <definedName name="IQ_HG_OCCUPANCY_OTHER">"c8661"</definedName>
    <definedName name="IQ_HG_OCCUPANCY_OWNED">"c8658"</definedName>
    <definedName name="IQ_HG_OCCUPANCY_OWNED_COMP">"c8699"</definedName>
    <definedName name="IQ_HG_OCCUPANCY_TOTAL">"c8662"</definedName>
    <definedName name="IQ_HG_OCCUPANCY_TOTAL_COMP">"c8700"</definedName>
    <definedName name="IQ_HG_OPENED_FRANCHISE_HOTEL_PROPERTIES">"c8583"</definedName>
    <definedName name="IQ_HG_OPENED_FRANCHISE_ROOMS">"c8613"</definedName>
    <definedName name="IQ_HG_OPENED_HOTEL_PROPERTIES">"c8571"</definedName>
    <definedName name="IQ_HG_OPENED_MANAGED_HOTEL_PROPERTIES">"c8589"</definedName>
    <definedName name="IQ_HG_OPENED_MANAGED_ROOMS">"c8619"</definedName>
    <definedName name="IQ_HG_OPENED_OTHER_HOTEL_PROPERTIES">"c8595"</definedName>
    <definedName name="IQ_HG_OPENED_OTHER_ROOMS">"c8625"</definedName>
    <definedName name="IQ_HG_OPENED_OWNED_HOTEL_PROPERTIES">"c8577"</definedName>
    <definedName name="IQ_HG_OPENED_OWNED_ROOMS">"c8607"</definedName>
    <definedName name="IQ_HG_OPENED_ROOMS">"c8601"</definedName>
    <definedName name="IQ_HG_OTHER_HOTEL_PROPERTIES_BEG">"c8594"</definedName>
    <definedName name="IQ_HG_OTHER_PROM_COSTS">"c8747"</definedName>
    <definedName name="IQ_HG_OTHER_ROOMS_BEG">"c8624"</definedName>
    <definedName name="IQ_HG_OWNED_HOTEL_PROPERTIES_BEG">"c8576"</definedName>
    <definedName name="IQ_HG_OWNED_ROOMS_BEG">"c8606"</definedName>
    <definedName name="IQ_HG_PARKING_SPACES_JV">"c8655"</definedName>
    <definedName name="IQ_HG_PARKING_SPACES_MANAGED">"c8656"</definedName>
    <definedName name="IQ_HG_PARKING_SPACES_OWNED">"c8654"</definedName>
    <definedName name="IQ_HG_PARKING_SPACES_TOTAL">"c8657"</definedName>
    <definedName name="IQ_HG_REV_BASE_MANAGEMENT_FEES">"c8726"</definedName>
    <definedName name="IQ_HG_REV_CASINO">"c8713"</definedName>
    <definedName name="IQ_HG_REV_COST_REIMBURSEMENT">"c8728"</definedName>
    <definedName name="IQ_HG_REV_ENTERTAINMENT">"c8716"</definedName>
    <definedName name="IQ_HG_REV_FOOD_BEV">"c8714"</definedName>
    <definedName name="IQ_HG_REV_FRANCHISE">"c8725"</definedName>
    <definedName name="IQ_HG_REV_INCENTIVE_MANAGEMENT_FEES">"c8727"</definedName>
    <definedName name="IQ_HG_REV_MANAGEMENT_FEES">"c8718"</definedName>
    <definedName name="IQ_HG_REV_OTHER_MNGD_FRANCHISE_PROP">"c8730"</definedName>
    <definedName name="IQ_HG_REV_OTHER_OP_SEGMENT">"c8721"</definedName>
    <definedName name="IQ_HG_REV_OTHER_OWNERSHIP_MIX">"c8731"</definedName>
    <definedName name="IQ_HG_REV_OWNED_LEASED_CONSOL_JV_HOTELS">"c8724"</definedName>
    <definedName name="IQ_HG_REV_PROMOTIONAL_ALLOWANCE">"c8722"</definedName>
    <definedName name="IQ_HG_REV_RACING">"c8719"</definedName>
    <definedName name="IQ_HG_REV_RETAIL">"c8717"</definedName>
    <definedName name="IQ_HG_REV_ROOMS">"c8715"</definedName>
    <definedName name="IQ_HG_REV_THEATRE_CONCESSION">"c8720"</definedName>
    <definedName name="IQ_HG_REV_TOTAL_OP_SEGMENT">"c8723"</definedName>
    <definedName name="IQ_HG_REV_TOTAL_OWNERSHIP_MIX">"c8732"</definedName>
    <definedName name="IQ_HG_REV_VACA_OWNERSHIP_RES_SALES_SVCS">"c8729"</definedName>
    <definedName name="IQ_HG_REVENUES_CHANGE_OWNED_COMP">"c8697"</definedName>
    <definedName name="IQ_HG_REVENUES_CHANGE_TOTAL_COMP">"c8698"</definedName>
    <definedName name="IQ_HG_REVPAR_CHANGE_MANAGED">"c8690"</definedName>
    <definedName name="IQ_HG_REVPAR_CHANGE_OTHER">"c8691"</definedName>
    <definedName name="IQ_HG_REVPAR_CHANGE_OWNED">"c8688"</definedName>
    <definedName name="IQ_HG_REVPAR_CHANGE_OWNED_COMP">"c8711"</definedName>
    <definedName name="IQ_HG_REVPAR_CHANGE_TOTAL">"c8692"</definedName>
    <definedName name="IQ_HG_REVPAR_CHANGE_TOTAL_COMP">"c8712"</definedName>
    <definedName name="IQ_HG_REVPAR_CHNAGE_FRANCHISE">"c8689"</definedName>
    <definedName name="IQ_HG_REVPAR_FRANCHISE">"c8669"</definedName>
    <definedName name="IQ_HG_REVPAR_MANAGED">"c8670"</definedName>
    <definedName name="IQ_HG_REVPAR_OTHER">"c8671"</definedName>
    <definedName name="IQ_HG_REVPAR_OWNED">"c8668"</definedName>
    <definedName name="IQ_HG_REVPAR_OWNED_COMP">"c8703"</definedName>
    <definedName name="IQ_HG_REVPAR_TOTAL">"c8672"</definedName>
    <definedName name="IQ_HG_REVPAR_TOTAL_COMP">"c8704"</definedName>
    <definedName name="IQ_HG_ROOM_PROM_COSTS">"c8745"</definedName>
    <definedName name="IQ_HG_ROOMS_BEG">"c8600"</definedName>
    <definedName name="IQ_HG_SLOT_MACHINES_JV">"c8639"</definedName>
    <definedName name="IQ_HG_SLOT_MACHINES_MANAGED">"c8640"</definedName>
    <definedName name="IQ_HG_SLOT_MACHINES_OWNED">"c8638"</definedName>
    <definedName name="IQ_HG_SLOT_MACHINES_TOTAL">"c8641"</definedName>
    <definedName name="IQ_HG_SOLD_FRANCHISE_HOTEL_PROPERTIES">"c8585"</definedName>
    <definedName name="IQ_HG_SOLD_FRANCHISE_ROOMS">"c8615"</definedName>
    <definedName name="IQ_HG_SOLD_HOTEL_PROPERTIES">"c8573"</definedName>
    <definedName name="IQ_HG_SOLD_MANAGED_HOTEL_PROPERTIES">"c8591"</definedName>
    <definedName name="IQ_HG_SOLD_MANAGED_ROOMS">"c8621"</definedName>
    <definedName name="IQ_HG_SOLD_OTHER_HOTEL_PROPERTIES">"c8597"</definedName>
    <definedName name="IQ_HG_SOLD_OTHER_ROOMS">"c8627"</definedName>
    <definedName name="IQ_HG_SOLD_OWNED_HOTEL_PROPERTIES">"c8579"</definedName>
    <definedName name="IQ_HG_SOLD_OWNED_ROOMS">"c8609"</definedName>
    <definedName name="IQ_HG_SOLD_ROOMS">"c8603"</definedName>
    <definedName name="IQ_HG_TABLE_GAMES_JV">"c8643"</definedName>
    <definedName name="IQ_HG_TABLE_GAMES_MANAGED">"c8644"</definedName>
    <definedName name="IQ_HG_TABLE_GAMES_OWNED">"c8642"</definedName>
    <definedName name="IQ_HG_TABLE_GAMES_TOTAL">"c8645"</definedName>
    <definedName name="IQ_HG_TOTAL_FRANCHISE_HOTEL_PROPERTIES">"c8587"</definedName>
    <definedName name="IQ_HG_TOTAL_FRANCHISE_ROOMS">"c8617"</definedName>
    <definedName name="IQ_HG_TOTAL_HOTEL_PROPERTIES">"c8575"</definedName>
    <definedName name="IQ_HG_TOTAL_MANAGED_HOTEL_PROPERTIES">"c8593"</definedName>
    <definedName name="IQ_HG_TOTAL_MANAGED_ROOMS">"c8623"</definedName>
    <definedName name="IQ_HG_TOTAL_OTHER_HOTEL_PROPERTIES">"c8599"</definedName>
    <definedName name="IQ_HG_TOTAL_OTHER_ROOMS">"c8629"</definedName>
    <definedName name="IQ_HG_TOTAL_OWNED_HOTEL_PROPERTIES">"c8581"</definedName>
    <definedName name="IQ_HG_TOTAL_OWNED_PROPERTIES_COMP">"c8693"</definedName>
    <definedName name="IQ_HG_TOTAL_OWNED_ROOMS">"c8611"</definedName>
    <definedName name="IQ_HG_TOTAL_OWNED_ROOMS_COMP">"c8695"</definedName>
    <definedName name="IQ_HG_TOTAL_PROM_COSTS">"c8748"</definedName>
    <definedName name="IQ_HG_TOTAL_PROPERTIES_COMP">"c8694"</definedName>
    <definedName name="IQ_HG_TOTAL_ROOMS">"c8605"</definedName>
    <definedName name="IQ_HG_TOTAL_ROOMS_COMP">"c8696"</definedName>
    <definedName name="IQ_HIGH_LOW_CLOSEPRICE_DATE">"c1204"</definedName>
    <definedName name="IQ_HIGH_TARGET_PRICE" hidden="1">"c1651"</definedName>
    <definedName name="IQ_HIGH_TARGET_PRICE_CIQ">"c4659"</definedName>
    <definedName name="IQ_HIGH_TARGET_PRICE_REUT">"c5317"</definedName>
    <definedName name="IQ_HIGH_TARGET_PRICE_THOM" hidden="1">"c5096"</definedName>
    <definedName name="IQ_HIGHPRICE" hidden="1">"IQ_HIGHPRICE"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SALES_NEW">"c6924"</definedName>
    <definedName name="IQ_HOME_SALES_NEW_APR">"c7584"</definedName>
    <definedName name="IQ_HOME_SALES_NEW_APR_FC">"c8464"</definedName>
    <definedName name="IQ_HOME_SALES_NEW_FC">"c7804"</definedName>
    <definedName name="IQ_HOME_SALES_NEW_POP">"c7144"</definedName>
    <definedName name="IQ_HOME_SALES_NEW_POP_FC">"c8024"</definedName>
    <definedName name="IQ_HOME_SALES_NEW_YOY">"c7364"</definedName>
    <definedName name="IQ_HOME_SALES_NEW_YOY_FC">"c8244"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 hidden="1">"c546"</definedName>
    <definedName name="IQ_HOURLY_COMP">"c6879"</definedName>
    <definedName name="IQ_HOURLY_COMP_APR">"c7539"</definedName>
    <definedName name="IQ_HOURLY_COMP_APR_FC">"c8419"</definedName>
    <definedName name="IQ_HOURLY_COMP_FC">"c7759"</definedName>
    <definedName name="IQ_HOURLY_COMP_POP">"c7099"</definedName>
    <definedName name="IQ_HOURLY_COMP_POP_FC">"c7979"</definedName>
    <definedName name="IQ_HOURLY_COMP_YOY">"c7319"</definedName>
    <definedName name="IQ_HOURLY_COMP_YOY_FC">"c8199"</definedName>
    <definedName name="IQ_HOUSING_COMPLETIONS">"c6881"</definedName>
    <definedName name="IQ_HOUSING_COMPLETIONS_APR">"c7541"</definedName>
    <definedName name="IQ_HOUSING_COMPLETIONS_APR_FC">"c8421"</definedName>
    <definedName name="IQ_HOUSING_COMPLETIONS_FC">"c7761"</definedName>
    <definedName name="IQ_HOUSING_COMPLETIONS_POP">"c7101"</definedName>
    <definedName name="IQ_HOUSING_COMPLETIONS_POP_FC">"c7981"</definedName>
    <definedName name="IQ_HOUSING_COMPLETIONS_SINGLE_FAM_APR_FC_UNUSED">"c8422"</definedName>
    <definedName name="IQ_HOUSING_COMPLETIONS_SINGLE_FAM_APR_FC_UNUSED_UNUSED_UNUSED" hidden="1">"c8422"</definedName>
    <definedName name="IQ_HOUSING_COMPLETIONS_SINGLE_FAM_APR_UNUSED">"c7542"</definedName>
    <definedName name="IQ_HOUSING_COMPLETIONS_SINGLE_FAM_APR_UNUSED_UNUSED_UNUSED" hidden="1">"c7542"</definedName>
    <definedName name="IQ_HOUSING_COMPLETIONS_SINGLE_FAM_FC_UNUSED">"c7762"</definedName>
    <definedName name="IQ_HOUSING_COMPLETIONS_SINGLE_FAM_FC_UNUSED_UNUSED_UNUSED" hidden="1">"c7762"</definedName>
    <definedName name="IQ_HOUSING_COMPLETIONS_SINGLE_FAM_POP_FC_UNUSED">"c7982"</definedName>
    <definedName name="IQ_HOUSING_COMPLETIONS_SINGLE_FAM_POP_FC_UNUSED_UNUSED_UNUSED" hidden="1">"c7982"</definedName>
    <definedName name="IQ_HOUSING_COMPLETIONS_SINGLE_FAM_POP_UNUSED">"c7102"</definedName>
    <definedName name="IQ_HOUSING_COMPLETIONS_SINGLE_FAM_POP_UNUSED_UNUSED_UNUSED" hidden="1">"c7102"</definedName>
    <definedName name="IQ_HOUSING_COMPLETIONS_SINGLE_FAM_UNUSED">"c6882"</definedName>
    <definedName name="IQ_HOUSING_COMPLETIONS_SINGLE_FAM_UNUSED_UNUSED_UNUSED" hidden="1">"c6882"</definedName>
    <definedName name="IQ_HOUSING_COMPLETIONS_SINGLE_FAM_YOY_FC_UNUSED">"c8202"</definedName>
    <definedName name="IQ_HOUSING_COMPLETIONS_SINGLE_FAM_YOY_FC_UNUSED_UNUSED_UNUSED" hidden="1">"c8202"</definedName>
    <definedName name="IQ_HOUSING_COMPLETIONS_SINGLE_FAM_YOY_UNUSED">"c7322"</definedName>
    <definedName name="IQ_HOUSING_COMPLETIONS_SINGLE_FAM_YOY_UNUSED_UNUSED_UNUSED" hidden="1">"c7322"</definedName>
    <definedName name="IQ_HOUSING_COMPLETIONS_YOY">"c7321"</definedName>
    <definedName name="IQ_HOUSING_COMPLETIONS_YOY_FC">"c8201"</definedName>
    <definedName name="IQ_HOUSING_PERMITS">"c6883"</definedName>
    <definedName name="IQ_HOUSING_PERMITS_APR">"c7543"</definedName>
    <definedName name="IQ_HOUSING_PERMITS_APR_FC">"c8423"</definedName>
    <definedName name="IQ_HOUSING_PERMITS_FC">"c7763"</definedName>
    <definedName name="IQ_HOUSING_PERMITS_POP">"c7103"</definedName>
    <definedName name="IQ_HOUSING_PERMITS_POP_FC">"c7983"</definedName>
    <definedName name="IQ_HOUSING_PERMITS_YOY">"c7323"</definedName>
    <definedName name="IQ_HOUSING_PERMITS_YOY_FC">"c8203"</definedName>
    <definedName name="IQ_HOUSING_STARTS">"c6884"</definedName>
    <definedName name="IQ_HOUSING_STARTS_APR">"c7544"</definedName>
    <definedName name="IQ_HOUSING_STARTS_APR_FC">"c8424"</definedName>
    <definedName name="IQ_HOUSING_STARTS_FC">"c7764"</definedName>
    <definedName name="IQ_HOUSING_STARTS_POP">"c7104"</definedName>
    <definedName name="IQ_HOUSING_STARTS_POP_FC">"c7984"</definedName>
    <definedName name="IQ_HOUSING_STARTS_SAAR">"c6885"</definedName>
    <definedName name="IQ_HOUSING_STARTS_SAAR_APR">"c7545"</definedName>
    <definedName name="IQ_HOUSING_STARTS_SAAR_APR_FC">"c8425"</definedName>
    <definedName name="IQ_HOUSING_STARTS_SAAR_FC">"c7765"</definedName>
    <definedName name="IQ_HOUSING_STARTS_SAAR_POP">"c7105"</definedName>
    <definedName name="IQ_HOUSING_STARTS_SAAR_POP_FC">"c7985"</definedName>
    <definedName name="IQ_HOUSING_STARTS_SAAR_YOY">"c7325"</definedName>
    <definedName name="IQ_HOUSING_STARTS_SAAR_YOY_FC">"c8205"</definedName>
    <definedName name="IQ_HOUSING_STARTS_YOY">"c7324"</definedName>
    <definedName name="IQ_HOUSING_STARTS_YOY_FC">"c8204"</definedName>
    <definedName name="IQ_HRS_WORKED_FULL_PT">"c6880"</definedName>
    <definedName name="IQ_HRS_WORKED_FULL_PT_APR">"c7540"</definedName>
    <definedName name="IQ_HRS_WORKED_FULL_PT_APR_FC">"c8420"</definedName>
    <definedName name="IQ_HRS_WORKED_FULL_PT_FC">"c7760"</definedName>
    <definedName name="IQ_HRS_WORKED_FULL_PT_POP">"c7100"</definedName>
    <definedName name="IQ_HRS_WORKED_FULL_PT_POP_FC">"c7980"</definedName>
    <definedName name="IQ_HRS_WORKED_FULL_PT_YOY">"c7320"</definedName>
    <definedName name="IQ_HRS_WORKED_FULL_PT_YOY_FC">"c8200"</definedName>
    <definedName name="IQ_HTM_INVEST_SECURITIES_FFIEC">"c13455"</definedName>
    <definedName name="IQ_HTM_SECURITIES_TIER_1_FFIEC">"c13342"</definedName>
    <definedName name="IQ_IM_AVG_REV_PER_CLICK">"c9991"</definedName>
    <definedName name="IQ_IM_NUMBER_PAGE_VIEWS">"c9993"</definedName>
    <definedName name="IQ_IM_NUMBER_PAID_CLICKS">"c9995"</definedName>
    <definedName name="IQ_IM_NUMBER_PAID_CLICKS_GROWTH">"c9996"</definedName>
    <definedName name="IQ_IM_PAGE_VIEWS_GROWTH">"c9994"</definedName>
    <definedName name="IQ_IM_REV_PER_PAGE_VIEW_GROWTH">"c9992"</definedName>
    <definedName name="IQ_IM_TRAFFIC_ACQUISITION_CHANGE">"c9998"</definedName>
    <definedName name="IQ_IM_TRAFFIC_ACQUISITION_COST_TO_AD_REV_RATIO">"c10000"</definedName>
    <definedName name="IQ_IM_TRAFFIC_ACQUISITION_COST_TO_TOTAL_REV_RATIO">"c9999"</definedName>
    <definedName name="IQ_IM_TRAFFIC_ACQUISITION_COSTS">"c9997"</definedName>
    <definedName name="IQ_IMPAIR_OIL" hidden="1">"c547"</definedName>
    <definedName name="IQ_IMPAIRMENT_GW" hidden="1">"c548"</definedName>
    <definedName name="IQ_IMPAIRMENT_GW_SUPPLE" hidden="1">"c13811"</definedName>
    <definedName name="IQ_IMPORT_PRICE_INDEX">"c6886"</definedName>
    <definedName name="IQ_IMPORT_PRICE_INDEX_APR">"c7546"</definedName>
    <definedName name="IQ_IMPORT_PRICE_INDEX_APR_FC">"c8426"</definedName>
    <definedName name="IQ_IMPORT_PRICE_INDEX_FC">"c7766"</definedName>
    <definedName name="IQ_IMPORT_PRICE_INDEX_POP">"c7106"</definedName>
    <definedName name="IQ_IMPORT_PRICE_INDEX_POP_FC">"c7986"</definedName>
    <definedName name="IQ_IMPORT_PRICE_INDEX_YOY">"c7326"</definedName>
    <definedName name="IQ_IMPORT_PRICE_INDEX_YOY_FC">"c8206"</definedName>
    <definedName name="IQ_IMPORTS_GOODS">"c6887"</definedName>
    <definedName name="IQ_IMPORTS_GOODS_APR">"c7547"</definedName>
    <definedName name="IQ_IMPORTS_GOODS_APR_FC">"c8427"</definedName>
    <definedName name="IQ_IMPORTS_GOODS_FC">"c7767"</definedName>
    <definedName name="IQ_IMPORTS_GOODS_NONFACTOR_SERVICES">"c6888"</definedName>
    <definedName name="IQ_IMPORTS_GOODS_NONFACTOR_SERVICES_APR">"c7548"</definedName>
    <definedName name="IQ_IMPORTS_GOODS_NONFACTOR_SERVICES_APR_FC">"c8428"</definedName>
    <definedName name="IQ_IMPORTS_GOODS_NONFACTOR_SERVICES_FC">"c7768"</definedName>
    <definedName name="IQ_IMPORTS_GOODS_NONFACTOR_SERVICES_POP">"c7108"</definedName>
    <definedName name="IQ_IMPORTS_GOODS_NONFACTOR_SERVICES_POP_FC">"c7988"</definedName>
    <definedName name="IQ_IMPORTS_GOODS_NONFACTOR_SERVICES_YOY">"c7328"</definedName>
    <definedName name="IQ_IMPORTS_GOODS_NONFACTOR_SERVICES_YOY_FC">"c8208"</definedName>
    <definedName name="IQ_IMPORTS_GOODS_POP">"c7107"</definedName>
    <definedName name="IQ_IMPORTS_GOODS_POP_FC">"c7987"</definedName>
    <definedName name="IQ_IMPORTS_GOODS_REAL">"c11950"</definedName>
    <definedName name="IQ_IMPORTS_GOODS_REAL_APR">"c11953"</definedName>
    <definedName name="IQ_IMPORTS_GOODS_REAL_POP">"c11951"</definedName>
    <definedName name="IQ_IMPORTS_GOODS_REAL_SAAR_APR_FC_UNUSED">"c8523"</definedName>
    <definedName name="IQ_IMPORTS_GOODS_REAL_SAAR_APR_FC_UNUSED_UNUSED_UNUSED" hidden="1">"c8523"</definedName>
    <definedName name="IQ_IMPORTS_GOODS_REAL_SAAR_APR_UNUSED">"c7643"</definedName>
    <definedName name="IQ_IMPORTS_GOODS_REAL_SAAR_APR_UNUSED_UNUSED_UNUSED" hidden="1">"c7643"</definedName>
    <definedName name="IQ_IMPORTS_GOODS_REAL_SAAR_FC_UNUSED">"c7863"</definedName>
    <definedName name="IQ_IMPORTS_GOODS_REAL_SAAR_FC_UNUSED_UNUSED_UNUSED" hidden="1">"c7863"</definedName>
    <definedName name="IQ_IMPORTS_GOODS_REAL_SAAR_POP_FC_UNUSED">"c8083"</definedName>
    <definedName name="IQ_IMPORTS_GOODS_REAL_SAAR_POP_FC_UNUSED_UNUSED_UNUSED" hidden="1">"c8083"</definedName>
    <definedName name="IQ_IMPORTS_GOODS_REAL_SAAR_POP_UNUSED">"c7203"</definedName>
    <definedName name="IQ_IMPORTS_GOODS_REAL_SAAR_POP_UNUSED_UNUSED_UNUSED" hidden="1">"c7203"</definedName>
    <definedName name="IQ_IMPORTS_GOODS_REAL_SAAR_UNUSED">"c6983"</definedName>
    <definedName name="IQ_IMPORTS_GOODS_REAL_SAAR_UNUSED_UNUSED_UNUSED" hidden="1">"c6983"</definedName>
    <definedName name="IQ_IMPORTS_GOODS_REAL_SAAR_YOY_FC_UNUSED">"c8303"</definedName>
    <definedName name="IQ_IMPORTS_GOODS_REAL_SAAR_YOY_FC_UNUSED_UNUSED_UNUSED" hidden="1">"c8303"</definedName>
    <definedName name="IQ_IMPORTS_GOODS_REAL_SAAR_YOY_UNUSED">"c7423"</definedName>
    <definedName name="IQ_IMPORTS_GOODS_REAL_SAAR_YOY_UNUSED_UNUSED_UNUSED" hidden="1">"c7423"</definedName>
    <definedName name="IQ_IMPORTS_GOODS_REAL_YOY">"c11952"</definedName>
    <definedName name="IQ_IMPORTS_GOODS_SAAR">"c6891"</definedName>
    <definedName name="IQ_IMPORTS_GOODS_SAAR_APR">"c7551"</definedName>
    <definedName name="IQ_IMPORTS_GOODS_SAAR_APR_FC">"c8431"</definedName>
    <definedName name="IQ_IMPORTS_GOODS_SAAR_FC">"c7771"</definedName>
    <definedName name="IQ_IMPORTS_GOODS_SAAR_POP">"c7111"</definedName>
    <definedName name="IQ_IMPORTS_GOODS_SAAR_POP_FC">"c7991"</definedName>
    <definedName name="IQ_IMPORTS_GOODS_SAAR_USD_APR_FC">"c11849"</definedName>
    <definedName name="IQ_IMPORTS_GOODS_SAAR_USD_FC">"c11846"</definedName>
    <definedName name="IQ_IMPORTS_GOODS_SAAR_USD_POP_FC">"c11847"</definedName>
    <definedName name="IQ_IMPORTS_GOODS_SAAR_USD_YOY_FC">"c11848"</definedName>
    <definedName name="IQ_IMPORTS_GOODS_SAAR_YOY">"c7331"</definedName>
    <definedName name="IQ_IMPORTS_GOODS_SAAR_YOY_FC">"c8211"</definedName>
    <definedName name="IQ_IMPORTS_GOODS_SERVICES_APR_FC_UNUSED">"c8429"</definedName>
    <definedName name="IQ_IMPORTS_GOODS_SERVICES_APR_FC_UNUSED_UNUSED_UNUSED" hidden="1">"c8429"</definedName>
    <definedName name="IQ_IMPORTS_GOODS_SERVICES_APR_UNUSED">"c7549"</definedName>
    <definedName name="IQ_IMPORTS_GOODS_SERVICES_APR_UNUSED_UNUSED_UNUSED" hidden="1">"c7549"</definedName>
    <definedName name="IQ_IMPORTS_GOODS_SERVICES_FC_UNUSED">"c7769"</definedName>
    <definedName name="IQ_IMPORTS_GOODS_SERVICES_FC_UNUSED_UNUSED_UNUSED" hidden="1">"c7769"</definedName>
    <definedName name="IQ_IMPORTS_GOODS_SERVICES_POP_FC_UNUSED">"c7989"</definedName>
    <definedName name="IQ_IMPORTS_GOODS_SERVICES_POP_FC_UNUSED_UNUSED_UNUSED" hidden="1">"c7989"</definedName>
    <definedName name="IQ_IMPORTS_GOODS_SERVICES_POP_UNUSED">"c7109"</definedName>
    <definedName name="IQ_IMPORTS_GOODS_SERVICES_POP_UNUSED_UNUSED_UNUSED" hidden="1">"c7109"</definedName>
    <definedName name="IQ_IMPORTS_GOODS_SERVICES_REAL">"c6985"</definedName>
    <definedName name="IQ_IMPORTS_GOODS_SERVICES_REAL_APR">"c7645"</definedName>
    <definedName name="IQ_IMPORTS_GOODS_SERVICES_REAL_APR_FC">"c8525"</definedName>
    <definedName name="IQ_IMPORTS_GOODS_SERVICES_REAL_FC">"c7865"</definedName>
    <definedName name="IQ_IMPORTS_GOODS_SERVICES_REAL_POP">"c7205"</definedName>
    <definedName name="IQ_IMPORTS_GOODS_SERVICES_REAL_POP_FC">"c8085"</definedName>
    <definedName name="IQ_IMPORTS_GOODS_SERVICES_REAL_SAAR">"c11958"</definedName>
    <definedName name="IQ_IMPORTS_GOODS_SERVICES_REAL_SAAR_APR">"c11961"</definedName>
    <definedName name="IQ_IMPORTS_GOODS_SERVICES_REAL_SAAR_APR_FC_UNUSED">"c8524"</definedName>
    <definedName name="IQ_IMPORTS_GOODS_SERVICES_REAL_SAAR_APR_FC_UNUSED_UNUSED_UNUSED" hidden="1">"c8524"</definedName>
    <definedName name="IQ_IMPORTS_GOODS_SERVICES_REAL_SAAR_APR_UNUSED">"c7644"</definedName>
    <definedName name="IQ_IMPORTS_GOODS_SERVICES_REAL_SAAR_APR_UNUSED_UNUSED_UNUSED" hidden="1">"c7644"</definedName>
    <definedName name="IQ_IMPORTS_GOODS_SERVICES_REAL_SAAR_FC_UNUSED">"c7864"</definedName>
    <definedName name="IQ_IMPORTS_GOODS_SERVICES_REAL_SAAR_FC_UNUSED_UNUSED_UNUSED" hidden="1">"c7864"</definedName>
    <definedName name="IQ_IMPORTS_GOODS_SERVICES_REAL_SAAR_POP">"c11959"</definedName>
    <definedName name="IQ_IMPORTS_GOODS_SERVICES_REAL_SAAR_POP_FC_UNUSED">"c8084"</definedName>
    <definedName name="IQ_IMPORTS_GOODS_SERVICES_REAL_SAAR_POP_FC_UNUSED_UNUSED_UNUSED" hidden="1">"c8084"</definedName>
    <definedName name="IQ_IMPORTS_GOODS_SERVICES_REAL_SAAR_POP_UNUSED">"c7204"</definedName>
    <definedName name="IQ_IMPORTS_GOODS_SERVICES_REAL_SAAR_POP_UNUSED_UNUSED_UNUSED" hidden="1">"c7204"</definedName>
    <definedName name="IQ_IMPORTS_GOODS_SERVICES_REAL_SAAR_UNUSED">"c6984"</definedName>
    <definedName name="IQ_IMPORTS_GOODS_SERVICES_REAL_SAAR_UNUSED_UNUSED_UNUSED" hidden="1">"c6984"</definedName>
    <definedName name="IQ_IMPORTS_GOODS_SERVICES_REAL_SAAR_USD">"c11962"</definedName>
    <definedName name="IQ_IMPORTS_GOODS_SERVICES_REAL_SAAR_USD_APR">"c11965"</definedName>
    <definedName name="IQ_IMPORTS_GOODS_SERVICES_REAL_SAAR_USD_APR_FC">"c11969"</definedName>
    <definedName name="IQ_IMPORTS_GOODS_SERVICES_REAL_SAAR_USD_FC">"c11966"</definedName>
    <definedName name="IQ_IMPORTS_GOODS_SERVICES_REAL_SAAR_USD_POP">"c11963"</definedName>
    <definedName name="IQ_IMPORTS_GOODS_SERVICES_REAL_SAAR_USD_POP_FC">"c11967"</definedName>
    <definedName name="IQ_IMPORTS_GOODS_SERVICES_REAL_SAAR_USD_YOY">"c11964"</definedName>
    <definedName name="IQ_IMPORTS_GOODS_SERVICES_REAL_SAAR_USD_YOY_FC">"c11968"</definedName>
    <definedName name="IQ_IMPORTS_GOODS_SERVICES_REAL_SAAR_YOY">"c11960"</definedName>
    <definedName name="IQ_IMPORTS_GOODS_SERVICES_REAL_SAAR_YOY_FC_UNUSED">"c8304"</definedName>
    <definedName name="IQ_IMPORTS_GOODS_SERVICES_REAL_SAAR_YOY_FC_UNUSED_UNUSED_UNUSED" hidden="1">"c8304"</definedName>
    <definedName name="IQ_IMPORTS_GOODS_SERVICES_REAL_SAAR_YOY_UNUSED">"c7424"</definedName>
    <definedName name="IQ_IMPORTS_GOODS_SERVICES_REAL_SAAR_YOY_UNUSED_UNUSED_UNUSED" hidden="1">"c7424"</definedName>
    <definedName name="IQ_IMPORTS_GOODS_SERVICES_REAL_USD">"c11954"</definedName>
    <definedName name="IQ_IMPORTS_GOODS_SERVICES_REAL_USD_APR">"c11957"</definedName>
    <definedName name="IQ_IMPORTS_GOODS_SERVICES_REAL_USD_POP">"c11955"</definedName>
    <definedName name="IQ_IMPORTS_GOODS_SERVICES_REAL_USD_YOY">"c11956"</definedName>
    <definedName name="IQ_IMPORTS_GOODS_SERVICES_REAL_YOY">"c7425"</definedName>
    <definedName name="IQ_IMPORTS_GOODS_SERVICES_REAL_YOY_FC">"c8305"</definedName>
    <definedName name="IQ_IMPORTS_GOODS_SERVICES_SAAR">"c6890"</definedName>
    <definedName name="IQ_IMPORTS_GOODS_SERVICES_SAAR_APR">"c7550"</definedName>
    <definedName name="IQ_IMPORTS_GOODS_SERVICES_SAAR_APR_FC">"c8430"</definedName>
    <definedName name="IQ_IMPORTS_GOODS_SERVICES_SAAR_FC">"c7770"</definedName>
    <definedName name="IQ_IMPORTS_GOODS_SERVICES_SAAR_POP">"c7110"</definedName>
    <definedName name="IQ_IMPORTS_GOODS_SERVICES_SAAR_POP_FC">"c7990"</definedName>
    <definedName name="IQ_IMPORTS_GOODS_SERVICES_SAAR_YOY">"c7330"</definedName>
    <definedName name="IQ_IMPORTS_GOODS_SERVICES_SAAR_YOY_FC">"c8210"</definedName>
    <definedName name="IQ_IMPORTS_GOODS_SERVICES_UNUSED">"c6889"</definedName>
    <definedName name="IQ_IMPORTS_GOODS_SERVICES_UNUSED_UNUSED_UNUSED" hidden="1">"c6889"</definedName>
    <definedName name="IQ_IMPORTS_GOODS_SERVICES_USD">"c11842"</definedName>
    <definedName name="IQ_IMPORTS_GOODS_SERVICES_USD_APR">"c11845"</definedName>
    <definedName name="IQ_IMPORTS_GOODS_SERVICES_USD_POP">"c11843"</definedName>
    <definedName name="IQ_IMPORTS_GOODS_SERVICES_USD_YOY">"c11844"</definedName>
    <definedName name="IQ_IMPORTS_GOODS_SERVICES_YOY_FC_UNUSED">"c8209"</definedName>
    <definedName name="IQ_IMPORTS_GOODS_SERVICES_YOY_FC_UNUSED_UNUSED_UNUSED" hidden="1">"c8209"</definedName>
    <definedName name="IQ_IMPORTS_GOODS_SERVICES_YOY_UNUSED">"c7329"</definedName>
    <definedName name="IQ_IMPORTS_GOODS_SERVICES_YOY_UNUSED_UNUSED_UNUSED" hidden="1">"c7329"</definedName>
    <definedName name="IQ_IMPORTS_GOODS_USD_APR_FC">"c11841"</definedName>
    <definedName name="IQ_IMPORTS_GOODS_USD_FC">"c11838"</definedName>
    <definedName name="IQ_IMPORTS_GOODS_USD_POP_FC">"c11839"</definedName>
    <definedName name="IQ_IMPORTS_GOODS_USD_YOY_FC">"c11840"</definedName>
    <definedName name="IQ_IMPORTS_GOODS_YOY">"c7327"</definedName>
    <definedName name="IQ_IMPORTS_GOODS_YOY_FC">"c8207"</definedName>
    <definedName name="IQ_IMPORTS_NONFACTOR_SERVICES">"c6892"</definedName>
    <definedName name="IQ_IMPORTS_NONFACTOR_SERVICES_APR">"c7552"</definedName>
    <definedName name="IQ_IMPORTS_NONFACTOR_SERVICES_APR_FC">"c8432"</definedName>
    <definedName name="IQ_IMPORTS_NONFACTOR_SERVICES_FC">"c7772"</definedName>
    <definedName name="IQ_IMPORTS_NONFACTOR_SERVICES_POP">"c7112"</definedName>
    <definedName name="IQ_IMPORTS_NONFACTOR_SERVICES_POP_FC">"c7992"</definedName>
    <definedName name="IQ_IMPORTS_NONFACTOR_SERVICES_SAAR">"c6893"</definedName>
    <definedName name="IQ_IMPORTS_NONFACTOR_SERVICES_SAAR_APR">"c7553"</definedName>
    <definedName name="IQ_IMPORTS_NONFACTOR_SERVICES_SAAR_APR_FC">"c8433"</definedName>
    <definedName name="IQ_IMPORTS_NONFACTOR_SERVICES_SAAR_FC">"c7773"</definedName>
    <definedName name="IQ_IMPORTS_NONFACTOR_SERVICES_SAAR_POP">"c7113"</definedName>
    <definedName name="IQ_IMPORTS_NONFACTOR_SERVICES_SAAR_POP_FC">"c7993"</definedName>
    <definedName name="IQ_IMPORTS_NONFACTOR_SERVICES_SAAR_USD_APR_FC">"c11857"</definedName>
    <definedName name="IQ_IMPORTS_NONFACTOR_SERVICES_SAAR_USD_FC">"c11854"</definedName>
    <definedName name="IQ_IMPORTS_NONFACTOR_SERVICES_SAAR_USD_POP_FC">"c11855"</definedName>
    <definedName name="IQ_IMPORTS_NONFACTOR_SERVICES_SAAR_USD_YOY_FC">"c11856"</definedName>
    <definedName name="IQ_IMPORTS_NONFACTOR_SERVICES_SAAR_YOY">"c7333"</definedName>
    <definedName name="IQ_IMPORTS_NONFACTOR_SERVICES_SAAR_YOY_FC">"c8213"</definedName>
    <definedName name="IQ_IMPORTS_NONFACTOR_SERVICES_USD_APR_FC">"c11853"</definedName>
    <definedName name="IQ_IMPORTS_NONFACTOR_SERVICES_USD_FC">"c11850"</definedName>
    <definedName name="IQ_IMPORTS_NONFACTOR_SERVICES_USD_POP_FC">"c11851"</definedName>
    <definedName name="IQ_IMPORTS_NONFACTOR_SERVICES_USD_YOY_FC">"c11852"</definedName>
    <definedName name="IQ_IMPORTS_NONFACTOR_SERVICES_YOY">"c7332"</definedName>
    <definedName name="IQ_IMPORTS_NONFACTOR_SERVICES_YOY_FC">"c8212"</definedName>
    <definedName name="IQ_IMPORTS_SERVICES">"c11858"</definedName>
    <definedName name="IQ_IMPORTS_SERVICES_APR">"c11861"</definedName>
    <definedName name="IQ_IMPORTS_SERVICES_POP">"c11859"</definedName>
    <definedName name="IQ_IMPORTS_SERVICES_REAL">"c6986"</definedName>
    <definedName name="IQ_IMPORTS_SERVICES_REAL_APR">"c7646"</definedName>
    <definedName name="IQ_IMPORTS_SERVICES_REAL_APR_FC">"c8526"</definedName>
    <definedName name="IQ_IMPORTS_SERVICES_REAL_FC">"c7866"</definedName>
    <definedName name="IQ_IMPORTS_SERVICES_REAL_POP">"c7206"</definedName>
    <definedName name="IQ_IMPORTS_SERVICES_REAL_POP_FC">"c8086"</definedName>
    <definedName name="IQ_IMPORTS_SERVICES_REAL_YOY">"c7426"</definedName>
    <definedName name="IQ_IMPORTS_SERVICES_REAL_YOY_FC">"c8306"</definedName>
    <definedName name="IQ_IMPORTS_SERVICES_YOY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"c789"</definedName>
    <definedName name="IQ_INC_AVAIL_INCL" hidden="1">"c791"</definedName>
    <definedName name="IQ_INC_BEFORE_TAX" hidden="1">"c386"</definedName>
    <definedName name="IQ_INC_DOM_LOANS_FFIEC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>"c13040"</definedName>
    <definedName name="IQ_INCOME_EARNED_FDIC" hidden="1">"c6359"</definedName>
    <definedName name="IQ_INCOME_FIDUCIARY_ACTIVITIES_FFIEC">"c13002"</definedName>
    <definedName name="IQ_INCOME_LEASE_FINANCING_REC_FFIEC">"c12980"</definedName>
    <definedName name="IQ_INCOME_LOANS_LEASES_TAX_EXEMPT_FFIEC">"c13038"</definedName>
    <definedName name="IQ_INCOME_OTHER_INSURANCE_ACTIVITIES_FFIEC">"c13009"</definedName>
    <definedName name="IQ_INCOME_SALE_MUTUAL_FUNDS_DOM_FFIEC">"c13069"</definedName>
    <definedName name="IQ_INCOME_SECURITIES_TAX_EXEMPT_FFIEC">"c13039"</definedName>
    <definedName name="IQ_INCOME_TAXES_FDIC" hidden="1">"c6582"</definedName>
    <definedName name="IQ_INCOME_TAXES_FFIEC">"c13030"</definedName>
    <definedName name="IQ_INCREASE_INT_INCOME_FFIEC">"c13063"</definedName>
    <definedName name="IQ_INDEX_LEADING_IND">"c6894"</definedName>
    <definedName name="IQ_INDEX_LEADING_IND_APR">"c7554"</definedName>
    <definedName name="IQ_INDEX_LEADING_IND_APR_FC">"c8434"</definedName>
    <definedName name="IQ_INDEX_LEADING_IND_FC">"c7774"</definedName>
    <definedName name="IQ_INDEX_LEADING_IND_POP">"c7114"</definedName>
    <definedName name="IQ_INDEX_LEADING_IND_POP_FC">"c7994"</definedName>
    <definedName name="IQ_INDEX_LEADING_IND_YOY">"c7334"</definedName>
    <definedName name="IQ_INDEX_LEADING_IND_YOY_FC">"c8214"</definedName>
    <definedName name="IQ_INDEXCONSTITUENT_CLOSEPRICE" hidden="1">"c19241"</definedName>
    <definedName name="IQ_INDICATED_ATTRIB_ORE_RESOURCES_ALUM">"c9238"</definedName>
    <definedName name="IQ_INDICATED_ATTRIB_ORE_RESOURCES_COP">"c9182"</definedName>
    <definedName name="IQ_INDICATED_ATTRIB_ORE_RESOURCES_DIAM">"c9662"</definedName>
    <definedName name="IQ_INDICATED_ATTRIB_ORE_RESOURCES_GOLD">"c9023"</definedName>
    <definedName name="IQ_INDICATED_ATTRIB_ORE_RESOURCES_IRON">"c9397"</definedName>
    <definedName name="IQ_INDICATED_ATTRIB_ORE_RESOURCES_LEAD">"c9450"</definedName>
    <definedName name="IQ_INDICATED_ATTRIB_ORE_RESOURCES_MANG">"c9503"</definedName>
    <definedName name="IQ_INDICATED_ATTRIB_ORE_RESOURCES_MOLYB">"c9715"</definedName>
    <definedName name="IQ_INDICATED_ATTRIB_ORE_RESOURCES_NICK">"c9291"</definedName>
    <definedName name="IQ_INDICATED_ATTRIB_ORE_RESOURCES_PLAT">"c9129"</definedName>
    <definedName name="IQ_INDICATED_ATTRIB_ORE_RESOURCES_SILVER">"c9076"</definedName>
    <definedName name="IQ_INDICATED_ATTRIB_ORE_RESOURCES_TITAN">"c9556"</definedName>
    <definedName name="IQ_INDICATED_ATTRIB_ORE_RESOURCES_URAN">"c9609"</definedName>
    <definedName name="IQ_INDICATED_ATTRIB_ORE_RESOURCES_ZINC">"c9344"</definedName>
    <definedName name="IQ_INDICATED_ORE_RESOURCES_ALUM">"c9224"</definedName>
    <definedName name="IQ_INDICATED_ORE_RESOURCES_COP">"c9168"</definedName>
    <definedName name="IQ_INDICATED_ORE_RESOURCES_DIAM">"c9648"</definedName>
    <definedName name="IQ_INDICATED_ORE_RESOURCES_GOLD">"c9009"</definedName>
    <definedName name="IQ_INDICATED_ORE_RESOURCES_IRON">"c9383"</definedName>
    <definedName name="IQ_INDICATED_ORE_RESOURCES_LEAD">"c9436"</definedName>
    <definedName name="IQ_INDICATED_ORE_RESOURCES_MANG">"c9489"</definedName>
    <definedName name="IQ_INDICATED_ORE_RESOURCES_MOLYB">"c9701"</definedName>
    <definedName name="IQ_INDICATED_ORE_RESOURCES_NICK">"c9277"</definedName>
    <definedName name="IQ_INDICATED_ORE_RESOURCES_PLAT">"c9115"</definedName>
    <definedName name="IQ_INDICATED_ORE_RESOURCES_SILVER">"c9062"</definedName>
    <definedName name="IQ_INDICATED_ORE_RESOURCES_TITAN">"c9542"</definedName>
    <definedName name="IQ_INDICATED_ORE_RESOURCES_URAN">"c9595"</definedName>
    <definedName name="IQ_INDICATED_ORE_RESOURCES_ZINC">"c9330"</definedName>
    <definedName name="IQ_INDICATED_RECOV_ATTRIB_RESOURCES_ALUM">"c9243"</definedName>
    <definedName name="IQ_INDICATED_RECOV_ATTRIB_RESOURCES_COAL">"c9817"</definedName>
    <definedName name="IQ_INDICATED_RECOV_ATTRIB_RESOURCES_COP">"c9187"</definedName>
    <definedName name="IQ_INDICATED_RECOV_ATTRIB_RESOURCES_DIAM">"c9667"</definedName>
    <definedName name="IQ_INDICATED_RECOV_ATTRIB_RESOURCES_GOLD">"c9028"</definedName>
    <definedName name="IQ_INDICATED_RECOV_ATTRIB_RESOURCES_IRON">"c9402"</definedName>
    <definedName name="IQ_INDICATED_RECOV_ATTRIB_RESOURCES_LEAD">"c9455"</definedName>
    <definedName name="IQ_INDICATED_RECOV_ATTRIB_RESOURCES_MANG">"c9508"</definedName>
    <definedName name="IQ_INDICATED_RECOV_ATTRIB_RESOURCES_MET_COAL">"c9757"</definedName>
    <definedName name="IQ_INDICATED_RECOV_ATTRIB_RESOURCES_MOLYB">"c9720"</definedName>
    <definedName name="IQ_INDICATED_RECOV_ATTRIB_RESOURCES_NICK">"c9296"</definedName>
    <definedName name="IQ_INDICATED_RECOV_ATTRIB_RESOURCES_PLAT">"c9134"</definedName>
    <definedName name="IQ_INDICATED_RECOV_ATTRIB_RESOURCES_SILVER">"c9081"</definedName>
    <definedName name="IQ_INDICATED_RECOV_ATTRIB_RESOURCES_STEAM">"c9787"</definedName>
    <definedName name="IQ_INDICATED_RECOV_ATTRIB_RESOURCES_TITAN">"c9561"</definedName>
    <definedName name="IQ_INDICATED_RECOV_ATTRIB_RESOURCES_URAN">"c9614"</definedName>
    <definedName name="IQ_INDICATED_RECOV_ATTRIB_RESOURCES_ZINC">"c9349"</definedName>
    <definedName name="IQ_INDICATED_RECOV_RESOURCES_ALUM">"c9233"</definedName>
    <definedName name="IQ_INDICATED_RECOV_RESOURCES_COAL">"c9812"</definedName>
    <definedName name="IQ_INDICATED_RECOV_RESOURCES_COP">"c9177"</definedName>
    <definedName name="IQ_INDICATED_RECOV_RESOURCES_DIAM">"c9657"</definedName>
    <definedName name="IQ_INDICATED_RECOV_RESOURCES_GOLD">"c9018"</definedName>
    <definedName name="IQ_INDICATED_RECOV_RESOURCES_IRON">"c9392"</definedName>
    <definedName name="IQ_INDICATED_RECOV_RESOURCES_LEAD">"c9445"</definedName>
    <definedName name="IQ_INDICATED_RECOV_RESOURCES_MANG">"c9498"</definedName>
    <definedName name="IQ_INDICATED_RECOV_RESOURCES_MET_COAL">"c9752"</definedName>
    <definedName name="IQ_INDICATED_RECOV_RESOURCES_MOLYB">"c9710"</definedName>
    <definedName name="IQ_INDICATED_RECOV_RESOURCES_NICK">"c9286"</definedName>
    <definedName name="IQ_INDICATED_RECOV_RESOURCES_PLAT">"c9124"</definedName>
    <definedName name="IQ_INDICATED_RECOV_RESOURCES_SILVER">"c9071"</definedName>
    <definedName name="IQ_INDICATED_RECOV_RESOURCES_STEAM">"c9782"</definedName>
    <definedName name="IQ_INDICATED_RECOV_RESOURCES_TITAN">"c9551"</definedName>
    <definedName name="IQ_INDICATED_RECOV_RESOURCES_URAN">"c9604"</definedName>
    <definedName name="IQ_INDICATED_RECOV_RESOURCES_ZINC">"c9339"</definedName>
    <definedName name="IQ_INDICATED_RESOURCES_CALORIFIC_VALUE_COAL">"c9807"</definedName>
    <definedName name="IQ_INDICATED_RESOURCES_CALORIFIC_VALUE_MET_COAL">"c9747"</definedName>
    <definedName name="IQ_INDICATED_RESOURCES_CALORIFIC_VALUE_STEAM">"c9777"</definedName>
    <definedName name="IQ_INDICATED_RESOURCES_GRADE_ALUM">"c9225"</definedName>
    <definedName name="IQ_INDICATED_RESOURCES_GRADE_COP">"c9169"</definedName>
    <definedName name="IQ_INDICATED_RESOURCES_GRADE_DIAM">"c9649"</definedName>
    <definedName name="IQ_INDICATED_RESOURCES_GRADE_GOLD">"c9010"</definedName>
    <definedName name="IQ_INDICATED_RESOURCES_GRADE_IRON">"c9384"</definedName>
    <definedName name="IQ_INDICATED_RESOURCES_GRADE_LEAD">"c9437"</definedName>
    <definedName name="IQ_INDICATED_RESOURCES_GRADE_MANG">"c9490"</definedName>
    <definedName name="IQ_INDICATED_RESOURCES_GRADE_MOLYB">"c9702"</definedName>
    <definedName name="IQ_INDICATED_RESOURCES_GRADE_NICK">"c9278"</definedName>
    <definedName name="IQ_INDICATED_RESOURCES_GRADE_PLAT">"c9116"</definedName>
    <definedName name="IQ_INDICATED_RESOURCES_GRADE_SILVER">"c9063"</definedName>
    <definedName name="IQ_INDICATED_RESOURCES_GRADE_TITAN">"c9543"</definedName>
    <definedName name="IQ_INDICATED_RESOURCES_GRADE_URAN">"c9596"</definedName>
    <definedName name="IQ_INDICATED_RESOURCES_GRADE_ZINC">"c9331"</definedName>
    <definedName name="IQ_INDIVIDUALS_CHARGE_OFFS_FDIC" hidden="1">"c6599"</definedName>
    <definedName name="IQ_INDIVIDUALS_GROSS_LOANS_FFIEC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>"c13432"</definedName>
    <definedName name="IQ_INDUSTRIAL_PROD">"c6895"</definedName>
    <definedName name="IQ_INDUSTRIAL_PROD_APR">"c7555"</definedName>
    <definedName name="IQ_INDUSTRIAL_PROD_APR_FC">"c8435"</definedName>
    <definedName name="IQ_INDUSTRIAL_PROD_FC">"c7775"</definedName>
    <definedName name="IQ_INDUSTRIAL_PROD_POP">"c7115"</definedName>
    <definedName name="IQ_INDUSTRIAL_PROD_POP_FC">"c7995"</definedName>
    <definedName name="IQ_INDUSTRIAL_PROD_YOY">"c7335"</definedName>
    <definedName name="IQ_INDUSTRIAL_PROD_YOY_FC">"c8215"</definedName>
    <definedName name="IQ_INDUSTRY">"c3601"</definedName>
    <definedName name="IQ_INDUSTRY_GROUP">"c3602"</definedName>
    <definedName name="IQ_INDUSTRY_SECTOR">"c3603"</definedName>
    <definedName name="IQ_INFERRED_ATTRIB_ORE_RESOURCES_ALUM">"c9240"</definedName>
    <definedName name="IQ_INFERRED_ATTRIB_ORE_RESOURCES_COP">"c9184"</definedName>
    <definedName name="IQ_INFERRED_ATTRIB_ORE_RESOURCES_DIAM">"c9664"</definedName>
    <definedName name="IQ_INFERRED_ATTRIB_ORE_RESOURCES_GOLD">"c9025"</definedName>
    <definedName name="IQ_INFERRED_ATTRIB_ORE_RESOURCES_IRON">"c9399"</definedName>
    <definedName name="IQ_INFERRED_ATTRIB_ORE_RESOURCES_LEAD">"c9452"</definedName>
    <definedName name="IQ_INFERRED_ATTRIB_ORE_RESOURCES_MANG">"c9505"</definedName>
    <definedName name="IQ_INFERRED_ATTRIB_ORE_RESOURCES_MOLYB">"c9717"</definedName>
    <definedName name="IQ_INFERRED_ATTRIB_ORE_RESOURCES_NICK">"c9293"</definedName>
    <definedName name="IQ_INFERRED_ATTRIB_ORE_RESOURCES_PLAT">"c9131"</definedName>
    <definedName name="IQ_INFERRED_ATTRIB_ORE_RESOURCES_SILVER">"c9078"</definedName>
    <definedName name="IQ_INFERRED_ATTRIB_ORE_RESOURCES_TITAN">"c9558"</definedName>
    <definedName name="IQ_INFERRED_ATTRIB_ORE_RESOURCES_URAN">"c9611"</definedName>
    <definedName name="IQ_INFERRED_ATTRIB_ORE_RESOURCES_ZINC">"c9346"</definedName>
    <definedName name="IQ_INFERRED_ORE_RESOURCES_ALUM">"c9228"</definedName>
    <definedName name="IQ_INFERRED_ORE_RESOURCES_COP">"c9172"</definedName>
    <definedName name="IQ_INFERRED_ORE_RESOURCES_DIAM">"c9652"</definedName>
    <definedName name="IQ_INFERRED_ORE_RESOURCES_GOLD">"c9013"</definedName>
    <definedName name="IQ_INFERRED_ORE_RESOURCES_IRON">"c9387"</definedName>
    <definedName name="IQ_INFERRED_ORE_RESOURCES_LEAD">"c9440"</definedName>
    <definedName name="IQ_INFERRED_ORE_RESOURCES_MANG">"c9493"</definedName>
    <definedName name="IQ_INFERRED_ORE_RESOURCES_MOLYB">"c9705"</definedName>
    <definedName name="IQ_INFERRED_ORE_RESOURCES_NICK">"c9281"</definedName>
    <definedName name="IQ_INFERRED_ORE_RESOURCES_PLAT">"c9119"</definedName>
    <definedName name="IQ_INFERRED_ORE_RESOURCES_SILVER">"c9066"</definedName>
    <definedName name="IQ_INFERRED_ORE_RESOURCES_TITAN">"c9546"</definedName>
    <definedName name="IQ_INFERRED_ORE_RESOURCES_URAN">"c9599"</definedName>
    <definedName name="IQ_INFERRED_ORE_RESOURCES_ZINC">"c9334"</definedName>
    <definedName name="IQ_INFERRED_RECOV_ATTRIB_RESOURCES_ALUM">"c9245"</definedName>
    <definedName name="IQ_INFERRED_RECOV_ATTRIB_RESOURCES_COAL">"c9819"</definedName>
    <definedName name="IQ_INFERRED_RECOV_ATTRIB_RESOURCES_COP">"c9189"</definedName>
    <definedName name="IQ_INFERRED_RECOV_ATTRIB_RESOURCES_DIAM">"c9669"</definedName>
    <definedName name="IQ_INFERRED_RECOV_ATTRIB_RESOURCES_GOLD">"c9030"</definedName>
    <definedName name="IQ_INFERRED_RECOV_ATTRIB_RESOURCES_IRON">"c9404"</definedName>
    <definedName name="IQ_INFERRED_RECOV_ATTRIB_RESOURCES_LEAD">"c9457"</definedName>
    <definedName name="IQ_INFERRED_RECOV_ATTRIB_RESOURCES_MANG">"c9510"</definedName>
    <definedName name="IQ_INFERRED_RECOV_ATTRIB_RESOURCES_MET_COAL">"c9759"</definedName>
    <definedName name="IQ_INFERRED_RECOV_ATTRIB_RESOURCES_MOLYB">"c9722"</definedName>
    <definedName name="IQ_INFERRED_RECOV_ATTRIB_RESOURCES_NICK">"c9298"</definedName>
    <definedName name="IQ_INFERRED_RECOV_ATTRIB_RESOURCES_PLAT">"c9136"</definedName>
    <definedName name="IQ_INFERRED_RECOV_ATTRIB_RESOURCES_SILVER">"c9083"</definedName>
    <definedName name="IQ_INFERRED_RECOV_ATTRIB_RESOURCES_STEAM">"c9789"</definedName>
    <definedName name="IQ_INFERRED_RECOV_ATTRIB_RESOURCES_TITAN">"c9563"</definedName>
    <definedName name="IQ_INFERRED_RECOV_ATTRIB_RESOURCES_URAN">"c9616"</definedName>
    <definedName name="IQ_INFERRED_RECOV_ATTRIB_RESOURCES_ZINC">"c9351"</definedName>
    <definedName name="IQ_INFERRED_RECOV_RESOURCES_ALUM">"c9235"</definedName>
    <definedName name="IQ_INFERRED_RECOV_RESOURCES_COAL">"c9814"</definedName>
    <definedName name="IQ_INFERRED_RECOV_RESOURCES_COP">"c9179"</definedName>
    <definedName name="IQ_INFERRED_RECOV_RESOURCES_DIAM">"c9659"</definedName>
    <definedName name="IQ_INFERRED_RECOV_RESOURCES_GOLD">"c9020"</definedName>
    <definedName name="IQ_INFERRED_RECOV_RESOURCES_IRON">"c9394"</definedName>
    <definedName name="IQ_INFERRED_RECOV_RESOURCES_LEAD">"c9447"</definedName>
    <definedName name="IQ_INFERRED_RECOV_RESOURCES_MANG">"c9500"</definedName>
    <definedName name="IQ_INFERRED_RECOV_RESOURCES_MET_COAL">"c9754"</definedName>
    <definedName name="IQ_INFERRED_RECOV_RESOURCES_MOLYB">"c9712"</definedName>
    <definedName name="IQ_INFERRED_RECOV_RESOURCES_NICK">"c9288"</definedName>
    <definedName name="IQ_INFERRED_RECOV_RESOURCES_PLAT">"c9126"</definedName>
    <definedName name="IQ_INFERRED_RECOV_RESOURCES_SILVER">"c9073"</definedName>
    <definedName name="IQ_INFERRED_RECOV_RESOURCES_STEAM">"c9784"</definedName>
    <definedName name="IQ_INFERRED_RECOV_RESOURCES_TITAN">"c9553"</definedName>
    <definedName name="IQ_INFERRED_RECOV_RESOURCES_URAN">"c9606"</definedName>
    <definedName name="IQ_INFERRED_RECOV_RESOURCES_ZINC">"c9341"</definedName>
    <definedName name="IQ_INFERRED_RESOURCES_CALORIFIC_VALUE_COAL">"c9809"</definedName>
    <definedName name="IQ_INFERRED_RESOURCES_CALORIFIC_VALUE_MET_COAL">"c9749"</definedName>
    <definedName name="IQ_INFERRED_RESOURCES_CALORIFIC_VALUE_STEAM">"c9779"</definedName>
    <definedName name="IQ_INFERRED_RESOURCES_GRADE_ALUM">"c9229"</definedName>
    <definedName name="IQ_INFERRED_RESOURCES_GRADE_COP">"c9173"</definedName>
    <definedName name="IQ_INFERRED_RESOURCES_GRADE_DIAM">"c9653"</definedName>
    <definedName name="IQ_INFERRED_RESOURCES_GRADE_GOLD">"c9014"</definedName>
    <definedName name="IQ_INFERRED_RESOURCES_GRADE_IRON">"c9388"</definedName>
    <definedName name="IQ_INFERRED_RESOURCES_GRADE_LEAD">"c9441"</definedName>
    <definedName name="IQ_INFERRED_RESOURCES_GRADE_MANG">"c9494"</definedName>
    <definedName name="IQ_INFERRED_RESOURCES_GRADE_MOLYB">"c9706"</definedName>
    <definedName name="IQ_INFERRED_RESOURCES_GRADE_NICK">"c9282"</definedName>
    <definedName name="IQ_INFERRED_RESOURCES_GRADE_PLAT">"c9120"</definedName>
    <definedName name="IQ_INFERRED_RESOURCES_GRADE_SILVER">"c9067"</definedName>
    <definedName name="IQ_INFERRED_RESOURCES_GRADE_TITAN">"c9547"</definedName>
    <definedName name="IQ_INFERRED_RESOURCES_GRADE_URAN">"c9600"</definedName>
    <definedName name="IQ_INFERRED_RESOURCES_GRADE_ZINC">"c9335"</definedName>
    <definedName name="IQ_INFLATION_RATE">"c6899"</definedName>
    <definedName name="IQ_INFLATION_RATE_CORE">"c11783"</definedName>
    <definedName name="IQ_INFLATION_RATE_CORE_POP">"c11784"</definedName>
    <definedName name="IQ_INFLATION_RATE_CORE_YOY">"c11785"</definedName>
    <definedName name="IQ_INFLATION_RATE_FC">"c7779"</definedName>
    <definedName name="IQ_INFLATION_RATE_POP">"c7119"</definedName>
    <definedName name="IQ_INFLATION_RATE_POP_FC">"c7999"</definedName>
    <definedName name="IQ_INFLATION_RATE_YOY">"c7339"</definedName>
    <definedName name="IQ_INFLATION_RATE_YOY_FC">"c8219"</definedName>
    <definedName name="IQ_INITIAL_CLAIMS">"c6900"</definedName>
    <definedName name="IQ_INITIAL_CLAIMS_APR">"c7560"</definedName>
    <definedName name="IQ_INITIAL_CLAIMS_APR_FC">"c8440"</definedName>
    <definedName name="IQ_INITIAL_CLAIMS_FC">"c7780"</definedName>
    <definedName name="IQ_INITIAL_CLAIMS_POP">"c7120"</definedName>
    <definedName name="IQ_INITIAL_CLAIMS_POP_FC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">"c1534"</definedName>
    <definedName name="IQ_INSIDER_3MTH_BOUGHT_PCT" hidden="1">"c1534"</definedName>
    <definedName name="IQ_INSIDER_3MTH_NET">"c1535"</definedName>
    <definedName name="IQ_INSIDER_3MTH_NET_PCT" hidden="1">"c1535"</definedName>
    <definedName name="IQ_INSIDER_3MTH_SOLD">"c1533"</definedName>
    <definedName name="IQ_INSIDER_3MTH_SOLD_PCT" hidden="1">"c1533"</definedName>
    <definedName name="IQ_INSIDER_6MTH_BOUGHT">"c1537"</definedName>
    <definedName name="IQ_INSIDER_6MTH_BOUGHT_PCT" hidden="1">"c1537"</definedName>
    <definedName name="IQ_INSIDER_6MTH_NET">"c1538"</definedName>
    <definedName name="IQ_INSIDER_6MTH_NET_PCT" hidden="1">"c1538"</definedName>
    <definedName name="IQ_INSIDER_6MTH_SOLD">"c1536"</definedName>
    <definedName name="IQ_INSIDER_6MTH_SOLD_PCT" hidden="1">"c1536"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>"c89"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>"c13008"</definedName>
    <definedName name="IQ_INSURANCE_REV_OPERATING_INC_FFIEC">"c13387"</definedName>
    <definedName name="IQ_INSURANCE_UNDERWRITING_INCOME_FDIC" hidden="1">"c6671"</definedName>
    <definedName name="IQ_INT_BEARING_DEPOSITS">"c1166"</definedName>
    <definedName name="IQ_INT_BEARING_FUNDS_AVG_ASSETS_FFIEC">"c13355"</definedName>
    <definedName name="IQ_INT_BEARING_LIABILITIES_REPRICE_ASSETS_TOT_FFIEC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>"c12852"</definedName>
    <definedName name="IQ_INT_DEPOSITS_DOM_QUARTERLY_AVG_FFIEC">"c13088"</definedName>
    <definedName name="IQ_INT_DEPOSITS_FOREIGN_FFIEC">"c12855"</definedName>
    <definedName name="IQ_INT_DEPOSITS_FOREIGN_QUARTERLY_AVG_FFIEC">"c13089"</definedName>
    <definedName name="IQ_INT_DIV_INC" hidden="1">"c585"</definedName>
    <definedName name="IQ_INT_DIV_INC_MBS_FFIEC">"c12984"</definedName>
    <definedName name="IQ_INT_DIV_INC_SECURITIES_FFIEC">"c12982"</definedName>
    <definedName name="IQ_INT_DIV_INC_SECURITIES_OTHER_FFIEC">"c12985"</definedName>
    <definedName name="IQ_INT_DIV_INC_TREASURY_SECURITIES_FFIEC">"c12983"</definedName>
    <definedName name="IQ_INT_DOMESTIC_DEPOSITS_FDIC" hidden="1">"c6564"</definedName>
    <definedName name="IQ_INT_EXP_AVG_ASSETS_FFIEC">"c13357"</definedName>
    <definedName name="IQ_INT_EXP_BR" hidden="1">"c586"</definedName>
    <definedName name="IQ_INT_EXP_COVERAGE" hidden="1">"c587"</definedName>
    <definedName name="IQ_INT_EXP_EARNING_ASSETS_FFIEC">"c13376"</definedName>
    <definedName name="IQ_INT_EXP_FED_FUNDS_PURCHASED_FFIEC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>"c6224"</definedName>
    <definedName name="IQ_INT_EXP_REIT" hidden="1">"c590"</definedName>
    <definedName name="IQ_INT_EXP_TOTAL" hidden="1">"c591"</definedName>
    <definedName name="IQ_INT_EXP_TOTAL_BNK_SUBTOTAL_AP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LOANS_1_4_DOM_FFIEC">"c12976"</definedName>
    <definedName name="IQ_INT_FEE_INC_LOANS_DOM_FFIEC">"c13335"</definedName>
    <definedName name="IQ_INT_FEE_INC_LOANS_FOREIGN_FFIEC">"c12979"</definedName>
    <definedName name="IQ_INT_FEE_INC_LOANS_OTHER_DOM_FFIEC">"c12978"</definedName>
    <definedName name="IQ_INT_FEE_INC_SECURED_RE_DOM_FFIEC">"c12977"</definedName>
    <definedName name="IQ_INT_FEE_INCOME_FFIEC">"c12974"</definedName>
    <definedName name="IQ_INT_FOREIGN_DEPOSITS_FDIC" hidden="1">"c6565"</definedName>
    <definedName name="IQ_INT_INC_AVG_ASSETS_FFIEC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>"c12981"</definedName>
    <definedName name="IQ_INT_INC_EARNING_ASSETS_FFIEC">"c13375"</definedName>
    <definedName name="IQ_INT_INC_FED_FUNDS_FDIC" hidden="1">"c6561"</definedName>
    <definedName name="IQ_INT_INC_FED_FUNDS_SOLD_FFIEC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>"c6225"</definedName>
    <definedName name="IQ_INT_INC_REIT" hidden="1">"c597"</definedName>
    <definedName name="IQ_INT_INC_SECURITIES_FDIC" hidden="1">"c6559"</definedName>
    <definedName name="IQ_INT_INC_TE_AVG_ASSETS_FFIEC">"c13358"</definedName>
    <definedName name="IQ_INT_INC_TE_EARNING_ASSETS_FFIEC">"c13377"</definedName>
    <definedName name="IQ_INT_INC_TOTAL" hidden="1">"c598"</definedName>
    <definedName name="IQ_INT_INC_TOTAL_BNK_SUBTOTAL_AP">"c8976"</definedName>
    <definedName name="IQ_INT_INC_TOTAL_FDIC" hidden="1">"c6563"</definedName>
    <definedName name="IQ_INT_INC_TRADING_ACCOUNTS_FDIC" hidden="1">"c6560"</definedName>
    <definedName name="IQ_INT_INC_TRADING_ASSETS_FFIEC">"c12986"</definedName>
    <definedName name="IQ_INT_INC_UTI" hidden="1">"c599"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>"c12991"</definedName>
    <definedName name="IQ_INT_ON_DEPOSITS_FFIEC">"c12990"</definedName>
    <definedName name="IQ_INT_ON_DEPOSITS_FOREIGN_FFIEC">"c12995"</definedName>
    <definedName name="IQ_INT_RATE_EXPOSURE_FFIEC">"c13058"</definedName>
    <definedName name="IQ_INT_RATE_SPREAD" hidden="1">"c604"</definedName>
    <definedName name="IQ_INT_SUB_NOTES_FDIC" hidden="1">"c6568"</definedName>
    <definedName name="IQ_INT_SUB_NOTES_FFIEC">"c12998"</definedName>
    <definedName name="IQ_INT_TIME_DEPOSITS_LESS_THAN_100K_DOM_FFIEC">"c12993"</definedName>
    <definedName name="IQ_INT_TIME_DEPOSITS_MORE_THAN_100K_DOM_FFIEC">"c12992"</definedName>
    <definedName name="IQ_INT_TRADING_LIABILITIES_FFIEC">"c12997"</definedName>
    <definedName name="IQ_INTANGIBLES_NET" hidden="1">"c907"</definedName>
    <definedName name="IQ_INTEREST_BEARING_BALANCES_FDIC" hidden="1">"c6371"</definedName>
    <definedName name="IQ_INTEREST_BEARING_CASH_FOREIGN_FFIEC">"c12776"</definedName>
    <definedName name="IQ_INTEREST_BEARING_CASH_US_FFIEC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"c618"</definedName>
    <definedName name="IQ_INTEREST_EXP_SUPPL" hidden="1">"c1460"</definedName>
    <definedName name="IQ_INTEREST_INC" hidden="1">"c769"</definedName>
    <definedName name="IQ_INTEREST_INC_10K" hidden="1">"INTEREST_INC_10K"</definedName>
    <definedName name="IQ_INTEREST_INC_10Q" hidden="1">"INTEREST_INC_10Q"</definedName>
    <definedName name="IQ_INTEREST_INC_10Q1" hidden="1">"INTEREST_INC_10Q1"</definedName>
    <definedName name="IQ_INTEREST_INC_NON" hidden="1">"c619"</definedName>
    <definedName name="IQ_INTEREST_INVEST_INC" hidden="1">"c619"</definedName>
    <definedName name="IQ_INTEREST_RATE_CONTRACTS_FDIC" hidden="1">"c6512"</definedName>
    <definedName name="IQ_INTEREST_RATE_EXPOSURES_FDIC" hidden="1">"c6662"</definedName>
    <definedName name="IQ_INV_10YR_ANN_CAGR">"c6164"</definedName>
    <definedName name="IQ_INV_10YR_ANN_GROWTH" hidden="1">"c1930"</definedName>
    <definedName name="IQ_INV_1YR_ANN_GROWTH" hidden="1">"c1925"</definedName>
    <definedName name="IQ_INV_2YR_ANN_CAGR">"c6160"</definedName>
    <definedName name="IQ_INV_2YR_ANN_GROWTH" hidden="1">"c1926"</definedName>
    <definedName name="IQ_INV_3YR_ANN_CAGR">"c6161"</definedName>
    <definedName name="IQ_INV_3YR_ANN_GROWTH" hidden="1">"c1927"</definedName>
    <definedName name="IQ_INV_5YR_ANN_CAGR">"c6162"</definedName>
    <definedName name="IQ_INV_5YR_ANN_GROWTH" hidden="1">"c1928"</definedName>
    <definedName name="IQ_INV_7YR_ANN_CAGR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IES">"c6901"</definedName>
    <definedName name="IQ_INVENTORIES_APR">"c7561"</definedName>
    <definedName name="IQ_INVENTORIES_APR_FC">"c8441"</definedName>
    <definedName name="IQ_INVENTORIES_FC">"c7781"</definedName>
    <definedName name="IQ_INVENTORIES_POP">"c7121"</definedName>
    <definedName name="IQ_INVENTORIES_POP_FC">"c8001"</definedName>
    <definedName name="IQ_INVENTORIES_YOY">"c7341"</definedName>
    <definedName name="IQ_INVENTORIES_YOY_FC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>"c6227"</definedName>
    <definedName name="IQ_INVEST_LOANS_CF_REIT" hidden="1">"c633"</definedName>
    <definedName name="IQ_INVEST_LOANS_CF_UTI" hidden="1">"c634"</definedName>
    <definedName name="IQ_INVEST_MUNI_SECURITY">"c5512"</definedName>
    <definedName name="IQ_INVEST_REAL_ESTATE" hidden="1">"c635"</definedName>
    <definedName name="IQ_INVEST_SECURITIES_ASSETS_TOT_FFIEC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>"c6228"</definedName>
    <definedName name="IQ_INVEST_SECURITY_CF_REIT" hidden="1">"c642"</definedName>
    <definedName name="IQ_INVEST_SECURITY_CF_UTI" hidden="1">"c643"</definedName>
    <definedName name="IQ_INVEST_SECURITY_SUPPL">"c5511"</definedName>
    <definedName name="IQ_INVEST_UNCONSOLIDATED_SUBS_FFIEC">"c12834"</definedName>
    <definedName name="IQ_INVESTMENT_BANKING_BROKERAGE_FEES_FFIEC">"c13627"</definedName>
    <definedName name="IQ_INVESTMENT_BANKING_FEES_COMMISSIONS_FFIEC">"c13006"</definedName>
    <definedName name="IQ_INVESTMENT_BANKING_OTHER_FEES_FDIC" hidden="1">"c6666"</definedName>
    <definedName name="IQ_IPRD" hidden="1">"c644"</definedName>
    <definedName name="IQ_IPRD_SUPPLE" hidden="1">"c13813"</definedName>
    <definedName name="IQ_IRA_KEOGH_ACCOUNTS_FDIC" hidden="1">"c6496"</definedName>
    <definedName name="IQ_ISIN">"c12041"</definedName>
    <definedName name="IQ_ISM_INDEX">"c6902"</definedName>
    <definedName name="IQ_ISM_INDEX_APR">"c7562"</definedName>
    <definedName name="IQ_ISM_INDEX_APR_FC">"c8442"</definedName>
    <definedName name="IQ_ISM_INDEX_FC">"c7782"</definedName>
    <definedName name="IQ_ISM_INDEX_POP">"c7122"</definedName>
    <definedName name="IQ_ISM_INDEX_POP_FC">"c8002"</definedName>
    <definedName name="IQ_ISM_INDEX_YOY">"c7342"</definedName>
    <definedName name="IQ_ISM_INDEX_YOY_FC">"c8222"</definedName>
    <definedName name="IQ_ISM_SERVICES_APR_FC_UNUSED">"c8443"</definedName>
    <definedName name="IQ_ISM_SERVICES_APR_FC_UNUSED_UNUSED_UNUSED" hidden="1">"c8443"</definedName>
    <definedName name="IQ_ISM_SERVICES_APR_UNUSED">"c7563"</definedName>
    <definedName name="IQ_ISM_SERVICES_APR_UNUSED_UNUSED_UNUSED" hidden="1">"c7563"</definedName>
    <definedName name="IQ_ISM_SERVICES_FC_UNUSED">"c7783"</definedName>
    <definedName name="IQ_ISM_SERVICES_FC_UNUSED_UNUSED_UNUSED" hidden="1">"c7783"</definedName>
    <definedName name="IQ_ISM_SERVICES_INDEX">"c11862"</definedName>
    <definedName name="IQ_ISM_SERVICES_INDEX_APR">"c11865"</definedName>
    <definedName name="IQ_ISM_SERVICES_INDEX_POP">"c11863"</definedName>
    <definedName name="IQ_ISM_SERVICES_INDEX_YOY">"c11864"</definedName>
    <definedName name="IQ_ISM_SERVICES_POP_FC_UNUSED">"c8003"</definedName>
    <definedName name="IQ_ISM_SERVICES_POP_FC_UNUSED_UNUSED_UNUSED" hidden="1">"c8003"</definedName>
    <definedName name="IQ_ISM_SERVICES_POP_UNUSED">"c7123"</definedName>
    <definedName name="IQ_ISM_SERVICES_POP_UNUSED_UNUSED_UNUSED" hidden="1">"c7123"</definedName>
    <definedName name="IQ_ISM_SERVICES_UNUSED">"c6903"</definedName>
    <definedName name="IQ_ISM_SERVICES_UNUSED_UNUSED_UNUSED" hidden="1">"c6903"</definedName>
    <definedName name="IQ_ISM_SERVICES_YOY_FC_UNUSED">"c8223"</definedName>
    <definedName name="IQ_ISM_SERVICES_YOY_FC_UNUSED_UNUSED_UNUSED" hidden="1">"c8223"</definedName>
    <definedName name="IQ_ISM_SERVICES_YOY_UNUSED">"c7343"</definedName>
    <definedName name="IQ_ISM_SERVICES_YOY_UNUSED_UNUSED_UNUSED" hidden="1">"c7343"</definedName>
    <definedName name="IQ_ISS_DEBT_NET" hidden="1">"c751"</definedName>
    <definedName name="IQ_ISS_STOCK_NET" hidden="1">"c1601"</definedName>
    <definedName name="IQ_ISSUE_CURRENCY">"c2156"</definedName>
    <definedName name="IQ_ISSUE_NAME">"c2142"</definedName>
    <definedName name="IQ_ISSUED_GUARANTEED_US_FDIC" hidden="1">"c6404"</definedName>
    <definedName name="IQ_ISSUER">"c2143"</definedName>
    <definedName name="IQ_ISSUER_CIQID">"c2258"</definedName>
    <definedName name="IQ_ISSUER_PARENT">"c2144"</definedName>
    <definedName name="IQ_ISSUER_PARENT_CIQID">"c2260"</definedName>
    <definedName name="IQ_ISSUER_PARENT_TICKER">"c2259"</definedName>
    <definedName name="IQ_ISSUER_TICKER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RGE_CAP_LABOR_COST_INDEX">"c6904"</definedName>
    <definedName name="IQ_LARGE_CAP_LABOR_COST_INDEX_APR">"c7564"</definedName>
    <definedName name="IQ_LARGE_CAP_LABOR_COST_INDEX_APR_FC">"c8444"</definedName>
    <definedName name="IQ_LARGE_CAP_LABOR_COST_INDEX_FC">"c7784"</definedName>
    <definedName name="IQ_LARGE_CAP_LABOR_COST_INDEX_POP">"c7124"</definedName>
    <definedName name="IQ_LARGE_CAP_LABOR_COST_INDEX_POP_FC">"c8004"</definedName>
    <definedName name="IQ_LARGE_CAP_LABOR_COST_INDEX_YOY">"c7344"</definedName>
    <definedName name="IQ_LARGE_CAP_LABOR_COST_INDEX_YOY_FC">"c8224"</definedName>
    <definedName name="IQ_LAST_PMT_DATE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"IQ_LASTSALEPRICE"</definedName>
    <definedName name="IQ_LASTSALEPRICE_DATE" hidden="1">"c2109"</definedName>
    <definedName name="IQ_LATEST" hidden="1">"1"</definedName>
    <definedName name="IQ_LATEST_MONTHLY_FACTOR">"c8971"</definedName>
    <definedName name="IQ_LATEST_MONTHLY_FACTOR_DATE">"c8972"</definedName>
    <definedName name="IQ_LATESTK" hidden="1">"1000"</definedName>
    <definedName name="IQ_LATESTKFR" hidden="1">"50"</definedName>
    <definedName name="IQ_LATESTQ" hidden="1">"500"</definedName>
    <definedName name="IQ_LATESTQFR" hidden="1">"100"</definedName>
    <definedName name="IQ_LEAD_UNDERWRITER">"c8957"</definedName>
    <definedName name="IQ_LEASE_FIN_RECEIVABLES_NON_US_CHARGE_OFFS_FFIEC">"c13631"</definedName>
    <definedName name="IQ_LEASE_FIN_RECEIVABLES_NON_US_RECOV_FFIEC">"c13635"</definedName>
    <definedName name="IQ_LEASE_FIN_RECEIVABLES_US_CHARGE_OFFS_FFIEC">"c13630"</definedName>
    <definedName name="IQ_LEASE_FIN_RECEIVABLES_US_RECOV_FFIEC">"c13634"</definedName>
    <definedName name="IQ_LEASE_FINANCE" hidden="1">"c5654"</definedName>
    <definedName name="IQ_LEASE_FINANCING_REC_DUE_30_89_FFIEC">"c13276"</definedName>
    <definedName name="IQ_LEASE_FINANCING_REC_DUE_90_FFIEC">"c13302"</definedName>
    <definedName name="IQ_LEASE_FINANCING_REC_NON_ACCRUAL_FFIEC">"c13328"</definedName>
    <definedName name="IQ_LEASE_FINANCING_RECEIVABLES_CHARGE_OFFS_FDIC" hidden="1">"c6602"</definedName>
    <definedName name="IQ_LEASE_FINANCING_RECEIVABLES_DOM_FFIEC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RECOVERIES_FDIC" hidden="1">"c6621"</definedName>
    <definedName name="IQ_LEASE_FINANCING_RECEIVABLES_TOTAL_LOANS_FOREIGN_FDIC" hidden="1">"c6449"</definedName>
    <definedName name="IQ_LEASE_RECEIVABLES_FOREIGN_FFIEC">"c13483"</definedName>
    <definedName name="IQ_LEASES_INDIVIDUALS_CHARGE_OFFS_FFIEC">"c13184"</definedName>
    <definedName name="IQ_LEASES_INDIVIDUALS_RECOV_FFIEC">"c13206"</definedName>
    <definedName name="IQ_LEASES_PERSONAL_EXP_DUE_30_89_FFIEC">"c13277"</definedName>
    <definedName name="IQ_LEASES_PERSONAL_EXP_DUE_90_FFIEC">"c13303"</definedName>
    <definedName name="IQ_LEASES_PERSONAL_EXP_NON_ACCRUAL_FFIEC">"c13329"</definedName>
    <definedName name="IQ_LEGAL_FEES_FFIEC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>"c6174"</definedName>
    <definedName name="IQ_LFCF_10YR_ANN_GROWTH" hidden="1">"c1942"</definedName>
    <definedName name="IQ_LFCF_1YR_ANN_GROWTH" hidden="1">"c1937"</definedName>
    <definedName name="IQ_LFCF_2YR_ANN_CAGR">"c6170"</definedName>
    <definedName name="IQ_LFCF_2YR_ANN_GROWTH" hidden="1">"c1938"</definedName>
    <definedName name="IQ_LFCF_3YR_ANN_CAGR">"c6171"</definedName>
    <definedName name="IQ_LFCF_3YR_ANN_GROWTH" hidden="1">"c1939"</definedName>
    <definedName name="IQ_LFCF_5YR_ANN_CAGR">"c6172"</definedName>
    <definedName name="IQ_LFCF_5YR_ANN_GROWTH" hidden="1">"c1940"</definedName>
    <definedName name="IQ_LFCF_7YR_ANN_CAGR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>"c8886"</definedName>
    <definedName name="IQ_LIAB_AP_ABS">"c8905"</definedName>
    <definedName name="IQ_LIAB_NAME_AP">"c8924"</definedName>
    <definedName name="IQ_LIAB_NAME_AP_ABS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ABILITY_ACCEPTANCES_OUT_FFIEC">"c12866"</definedName>
    <definedName name="IQ_LIABILITY_SHORT_POSITIONS_DOM_FFIEC">"c12941"</definedName>
    <definedName name="IQ_LICENSED_POPS" hidden="1">"c2123"</definedName>
    <definedName name="IQ_LIFE_EARNED" hidden="1">"c2739"</definedName>
    <definedName name="IQ_LIFE_INSURANCE_ASSETS_FDIC" hidden="1">"c6372"</definedName>
    <definedName name="IQ_LIFE_INSURANCE_ASSETS_FFIEC">"c12847"</definedName>
    <definedName name="IQ_LIFOR" hidden="1">"c655"</definedName>
    <definedName name="IQ_LIQUID_ASSETS_ASSETS_TOT_FFIEC">"c13439"</definedName>
    <definedName name="IQ_LIQUID_ASSETS_NONCORE_FUNDING_FFIEC">"c13339"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ISTING_CURRENCY">"c2127"</definedName>
    <definedName name="IQ_LL" hidden="1">"c656"</definedName>
    <definedName name="IQ_LOAN_ALLOW_GROSS_LOANS_FFIEC">"c13415"</definedName>
    <definedName name="IQ_LOAN_ALLOWANCE_GROSS_LOSSES_FFIEC">"c13352"</definedName>
    <definedName name="IQ_LOAN_ALLOWANCE_NET_LOANS_FFIEC">"c13472"</definedName>
    <definedName name="IQ_LOAN_ALLOWANCE_NONACCRUAL_ASSETS_FFIEC">"c13473"</definedName>
    <definedName name="IQ_LOAN_ALLOWANCE_PAST_DUE_NONACCRUAL_FFIEC">"c13474"</definedName>
    <definedName name="IQ_LOAN_COMMITMENTS_FAIR_VALUE_TOT_FFIEC">"c13216"</definedName>
    <definedName name="IQ_LOAN_COMMITMENTS_LEVEL_1_FFIEC">"c13224"</definedName>
    <definedName name="IQ_LOAN_COMMITMENTS_LEVEL_2_FFIEC">"c13232"</definedName>
    <definedName name="IQ_LOAN_COMMITMENTS_LEVEL_3_FFIEC">"c13240"</definedName>
    <definedName name="IQ_LOAN_COMMITMENTS_REVOLVING_FDIC" hidden="1">"c6524"</definedName>
    <definedName name="IQ_LOAN_LEASE_RECEIV" hidden="1">"c657"</definedName>
    <definedName name="IQ_LOAN_LOSS" hidden="1">"c656"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ES_AVERAGE_LOANS_FFIEC">"c13350"</definedName>
    <definedName name="IQ_LOAN_LOSSES_FDIC" hidden="1">"c6580"</definedName>
    <definedName name="IQ_LOAN_SERVICE_REV" hidden="1">"c658"</definedName>
    <definedName name="IQ_LOANS_AGRICULTURAL_PROD_LL_REC_FFIEC">"c12886"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>"c6230"</definedName>
    <definedName name="IQ_LOANS_CF_REIT" hidden="1">"c664"</definedName>
    <definedName name="IQ_LOANS_CF_UTI" hidden="1">"c665"</definedName>
    <definedName name="IQ_LOANS_DEPOSITORY_INST_US_LL_REC_FFIEC">"c12884"</definedName>
    <definedName name="IQ_LOANS_DEPOSITORY_INSTITUTIONS_FDIC" hidden="1">"c6382"</definedName>
    <definedName name="IQ_LOANS_DOM_QUARTERLY_AVG_FFIEC">"c13084"</definedName>
    <definedName name="IQ_LOANS_FARMERS_CHARGE_OFFS_FFIEC">"c13177"</definedName>
    <definedName name="IQ_LOANS_FARMERS_RECOV_FFIEC">"c13199"</definedName>
    <definedName name="IQ_LOANS_FINANCE_AGRICULTURAL_DUE_30_89_FFIEC">"c13270"</definedName>
    <definedName name="IQ_LOANS_FINANCE_AGRICULTURAL_DUE_90_FFIEC">"c13296"</definedName>
    <definedName name="IQ_LOANS_FINANCE_AGRICULTURAL_NON_ACCRUAL_FFIEC">"c13322"</definedName>
    <definedName name="IQ_LOANS_FINANCE_AGRICULTURAL_PROD_LL_REC_DOM_FFIEC">"c12909"</definedName>
    <definedName name="IQ_LOANS_FOR_SALE" hidden="1">"c666"</definedName>
    <definedName name="IQ_LOANS_FOREIGN_GOV_CHARGE_OFFS_FFIEC">"c13182"</definedName>
    <definedName name="IQ_LOANS_FOREIGN_GOV_DUE_30_89_FFIEC">"c13274"</definedName>
    <definedName name="IQ_LOANS_FOREIGN_GOV_DUE_90_FFIEC">"c13300"</definedName>
    <definedName name="IQ_LOANS_FOREIGN_GOV_LL_REC_DOM_FFIEC">"c12912"</definedName>
    <definedName name="IQ_LOANS_FOREIGN_GOV_NON_ACCRUAL_FFIEC">"c13326"</definedName>
    <definedName name="IQ_LOANS_FOREIGN_GOV_RECOV_FFIEC">"c13204"</definedName>
    <definedName name="IQ_LOANS_FOREIGN_INST_CHARGE_OFFS_FFIEC">"c13176"</definedName>
    <definedName name="IQ_LOANS_FOREIGN_INST_RECOV_FFIEC">"c13198"</definedName>
    <definedName name="IQ_LOANS_FOREIGN_LL_REC_FFIEC">"c12885"</definedName>
    <definedName name="IQ_LOANS_GOV_GUARANTEED_DUE_30_89_FFIEC">"c13281"</definedName>
    <definedName name="IQ_LOANS_GOV_GUARANTEED_DUE_90_FFIEC">"c13307"</definedName>
    <definedName name="IQ_LOANS_GOV_GUARANTEED_EXCL_GNMA_DUE_30_89_FFIEC">"c13282"</definedName>
    <definedName name="IQ_LOANS_GOV_GUARANTEED_EXCL_GNMA_DUE_90_FFIEC">"c13308"</definedName>
    <definedName name="IQ_LOANS_GOV_GUARANTEED_EXCL_GNMA_NON_ACCRUAL_FFIEC">"c13333"</definedName>
    <definedName name="IQ_LOANS_GOV_GUARANTEED_NON_ACCRUAL_FFIEC">"c13332"</definedName>
    <definedName name="IQ_LOANS_HELD_FOREIGN_FDIC" hidden="1">"c6315"</definedName>
    <definedName name="IQ_LOANS_INDIVIDUALS_FOREIGN_FFIEC">"c13480"</definedName>
    <definedName name="IQ_LOANS_LEASES_ASSETS_TOT_FFIEC">"c13437"</definedName>
    <definedName name="IQ_LOANS_LEASES_FAIR_VALUE_TOT_FFIEC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>"c12808"</definedName>
    <definedName name="IQ_LOANS_LEASES_LEVEL_1_FFIEC">"c13217"</definedName>
    <definedName name="IQ_LOANS_LEASES_LEVEL_2_FFIEC">"c13225"</definedName>
    <definedName name="IQ_LOANS_LEASES_LEVEL_3_FFIEC">"c13233"</definedName>
    <definedName name="IQ_LOANS_LEASES_NET_FDIC" hidden="1">"c6327"</definedName>
    <definedName name="IQ_LOANS_LEASES_NET_UNEARNED_FDIC" hidden="1">"c6325"</definedName>
    <definedName name="IQ_LOANS_LEASES_NET_UNEARNED_INC_ALLOWANCE_FFIEC">"c12811"</definedName>
    <definedName name="IQ_LOANS_LEASES_NET_UNEARNED_INCOME_FFIEC">"c12809"</definedName>
    <definedName name="IQ_LOANS_LEASES_QUARTERLY_AVG_FFIEC">"c13081"</definedName>
    <definedName name="IQ_LOANS_LOC_ASSETS_TOT_FFIEC">"c13441"</definedName>
    <definedName name="IQ_LOANS_NOT_SECURED_RE_FDIC" hidden="1">"c6381"</definedName>
    <definedName name="IQ_LOANS_PAST_DUE" hidden="1">"c667"</definedName>
    <definedName name="IQ_LOANS_PURCHASING_CARRYING_SECURITIES_LL_REC_DOM_FFIEC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>"c13174"</definedName>
    <definedName name="IQ_LOANS_SEC_RE_FOREIGN_RECOV_FFIEC">"c13196"</definedName>
    <definedName name="IQ_LOANS_SECURED_1_4_DOM_QUARTERLY_AVG_FFIEC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>"c12925"</definedName>
    <definedName name="IQ_LOANS_SECURED_FARMLAND_TRADING_DOM_FFIEC">"c12926"</definedName>
    <definedName name="IQ_LOANS_SECURED_NON_US_FDIC" hidden="1">"c6380"</definedName>
    <definedName name="IQ_LOANS_SECURED_RE_DOM_QUARTERLY_AVG_FFIEC">"c13083"</definedName>
    <definedName name="IQ_LOANS_SECURED_RE_FFIEC">"c12820"</definedName>
    <definedName name="IQ_LOANS_SECURED_RE_LL_REC_FFIEC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>"c13175"</definedName>
    <definedName name="IQ_LOANS_US_INST_RECOV_FFIEC">"c13197"</definedName>
    <definedName name="IQ_LONG_TERM_ASSETS_FDIC" hidden="1">"c6361"</definedName>
    <definedName name="IQ_LONG_TERM_DEBT" hidden="1">"c674"</definedName>
    <definedName name="IQ_LONG_TERM_DEBT_OVER_TOTAL_CAP" hidden="1">"c677"</definedName>
    <definedName name="IQ_LONG_TERM_GROWTH" hidden="1">"c671"</definedName>
    <definedName name="IQ_LONG_TERM_INV" hidden="1">"c697"</definedName>
    <definedName name="IQ_LOSS_ALLOWANCE_LOANS_FDIC" hidden="1">"c6739"</definedName>
    <definedName name="IQ_LOSS_AVAIL_SALE_EQUITY_SEC_T1_FFIEC">"c13132"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>"c4660"</definedName>
    <definedName name="IQ_LOW_TARGET_PRICE_REUT">"c5318"</definedName>
    <definedName name="IQ_LOW_TARGET_PRICE_THOM" hidden="1">"c5097"</definedName>
    <definedName name="IQ_LOWPRICE" hidden="1">"IQ_LOWPRICE"</definedName>
    <definedName name="IQ_LT_ASSETS_AP">"c8882"</definedName>
    <definedName name="IQ_LT_ASSETS_AP_ABS">"c8901"</definedName>
    <definedName name="IQ_LT_ASSETS_NAME_AP">"c8920"</definedName>
    <definedName name="IQ_LT_ASSETS_NAME_AP_ABS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>"c6231"</definedName>
    <definedName name="IQ_LT_DEBT_ISSUED_REIT" hidden="1">"c686"</definedName>
    <definedName name="IQ_LT_DEBT_ISSUED_UTI" hidden="1">"c687"</definedName>
    <definedName name="IQ_LT_DEBT_MATURING_1YR_INT_SENSITIVITY_FFIEC">"c13097"</definedName>
    <definedName name="IQ_LT_DEBT_RE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>"c6233"</definedName>
    <definedName name="IQ_LT_DEBT_REPAID_REIT" hidden="1">"c694"</definedName>
    <definedName name="IQ_LT_DEBT_REPAID_UTI" hidden="1">"c695"</definedName>
    <definedName name="IQ_LT_DEBT_REPRICE_ASSETS_TOT_FFIEC">"c13453"</definedName>
    <definedName name="IQ_LT_DEBT_REPRICING_WITHIN_1_YR_INT_SENSITIVITY_FFIEC">"c13095"</definedName>
    <definedName name="IQ_LT_DEBT_UTI" hidden="1">"c696"</definedName>
    <definedName name="IQ_LT_GROWTH_DET_EST" hidden="1">"c12060"</definedName>
    <definedName name="IQ_LT_GROWTH_DET_EST_DATE" hidden="1">"c12213"</definedName>
    <definedName name="IQ_LT_GROWTH_DET_EST_DATE_THOM" hidden="1">"c12240"</definedName>
    <definedName name="IQ_LT_GROWTH_DET_EST_INCL" hidden="1">"c12350"</definedName>
    <definedName name="IQ_LT_GROWTH_DET_EST_INCL_THOM" hidden="1">"c12372"</definedName>
    <definedName name="IQ_LT_GROWTH_DET_EST_ORIGIN" hidden="1">"c12725"</definedName>
    <definedName name="IQ_LT_GROWTH_DET_EST_ORIGIN_THOM" hidden="1">"c12610"</definedName>
    <definedName name="IQ_LT_GROWTH_DET_EST_THOM" hidden="1">"c12090"</definedName>
    <definedName name="IQ_LT_INVEST" hidden="1">"c697"</definedName>
    <definedName name="IQ_LT_INVEST_BR" hidden="1">"c698"</definedName>
    <definedName name="IQ_LT_INVEST_FIN" hidden="1">"c699"</definedName>
    <definedName name="IQ_LT_INVEST_RE">"c6234"</definedName>
    <definedName name="IQ_LT_INVEST_REIT" hidden="1">"c700"</definedName>
    <definedName name="IQ_LT_INVEST_UTI" hidden="1">"c701"</definedName>
    <definedName name="IQ_LT_LIAB_AP">"c8885"</definedName>
    <definedName name="IQ_LT_LIAB_AP_ABS">"c8904"</definedName>
    <definedName name="IQ_LT_LIAB_NAME_AP">"c8923"</definedName>
    <definedName name="IQ_LT_LIAB_NAME_AP_ABS">"c8942"</definedName>
    <definedName name="IQ_LT_NOTE_RECEIV" hidden="1">"c1602"</definedName>
    <definedName name="IQ_LT_SENIOR_DEBT">"c702"</definedName>
    <definedName name="IQ_LT_SUB_DEBT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"LTM_DATE"</definedName>
    <definedName name="IQ_LTM_REVENUE_OVER_EMPLOYEES" hidden="1">"c1304"</definedName>
    <definedName name="IQ_LTMMONTH" hidden="1">120000</definedName>
    <definedName name="IQ_M1">"c6906"</definedName>
    <definedName name="IQ_M1_APR">"c7566"</definedName>
    <definedName name="IQ_M1_APR_FC">"c8446"</definedName>
    <definedName name="IQ_M1_FC">"c7786"</definedName>
    <definedName name="IQ_M1_POP">"c7126"</definedName>
    <definedName name="IQ_M1_POP_FC">"c8006"</definedName>
    <definedName name="IQ_M1_YOY">"c7346"</definedName>
    <definedName name="IQ_M1_YOY_FC">"c8226"</definedName>
    <definedName name="IQ_M2">"c6907"</definedName>
    <definedName name="IQ_M2_APR">"c7567"</definedName>
    <definedName name="IQ_M2_APR_FC">"c8447"</definedName>
    <definedName name="IQ_M2_FC">"c7787"</definedName>
    <definedName name="IQ_M2_POP">"c7127"</definedName>
    <definedName name="IQ_M2_POP_FC">"c8007"</definedName>
    <definedName name="IQ_M2_YOY">"c7347"</definedName>
    <definedName name="IQ_M2_YOY_FC">"c8227"</definedName>
    <definedName name="IQ_M3">"c6908"</definedName>
    <definedName name="IQ_M3_APR">"c7568"</definedName>
    <definedName name="IQ_M3_APR_FC">"c8448"</definedName>
    <definedName name="IQ_M3_FC">"c7788"</definedName>
    <definedName name="IQ_M3_POP">"c7128"</definedName>
    <definedName name="IQ_M3_POP_FC">"c8008"</definedName>
    <definedName name="IQ_M3_YOY">"c7348"</definedName>
    <definedName name="IQ_M3_YOY_FC">"c8228"</definedName>
    <definedName name="IQ_MACHINERY" hidden="1">"c711"</definedName>
    <definedName name="IQ_MAINT_CAPEX" hidden="1">"c2947"</definedName>
    <definedName name="IQ_MAINT_CAPEX_ACT_OR_EST" hidden="1">"c4458"</definedName>
    <definedName name="IQ_MAINT_CAPEX_ACT_OR_EST_CIQ">"c4987"</definedName>
    <definedName name="IQ_MAINT_CAPEX_EST" hidden="1">"c4457"</definedName>
    <definedName name="IQ_MAINT_CAPEX_HIGH_EST" hidden="1">"c4460"</definedName>
    <definedName name="IQ_MAINT_CAPEX_LOW_EST" hidden="1">"c4461"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>"c2493"</definedName>
    <definedName name="IQ_MAKE_WHOLE_SPREAD">"c2494"</definedName>
    <definedName name="IQ_MAKE_WHOLE_START_DATE">"c2492"</definedName>
    <definedName name="IQ_MAN_INVENTORIES">"c6913"</definedName>
    <definedName name="IQ_MAN_INVENTORIES_APR">"c7573"</definedName>
    <definedName name="IQ_MAN_INVENTORIES_APR_FC">"c8453"</definedName>
    <definedName name="IQ_MAN_INVENTORIES_FC">"c7793"</definedName>
    <definedName name="IQ_MAN_INVENTORIES_POP">"c7133"</definedName>
    <definedName name="IQ_MAN_INVENTORIES_POP_FC">"c8013"</definedName>
    <definedName name="IQ_MAN_INVENTORIES_YOY">"c7353"</definedName>
    <definedName name="IQ_MAN_INVENTORIES_YOY_FC">"c8233"</definedName>
    <definedName name="IQ_MAN_IS_RATIO">"c6912"</definedName>
    <definedName name="IQ_MAN_IS_RATIO_APR">"c7572"</definedName>
    <definedName name="IQ_MAN_IS_RATIO_APR_FC">"c8452"</definedName>
    <definedName name="IQ_MAN_IS_RATIO_FC">"c7792"</definedName>
    <definedName name="IQ_MAN_IS_RATIO_POP">"c7132"</definedName>
    <definedName name="IQ_MAN_IS_RATIO_POP_FC">"c8012"</definedName>
    <definedName name="IQ_MAN_IS_RATIO_YOY">"c7352"</definedName>
    <definedName name="IQ_MAN_IS_RATIO_YOY_FC">"c8232"</definedName>
    <definedName name="IQ_MAN_ORDERS">"c6914"</definedName>
    <definedName name="IQ_MAN_ORDERS_APR">"c7574"</definedName>
    <definedName name="IQ_MAN_ORDERS_APR_FC">"c8454"</definedName>
    <definedName name="IQ_MAN_ORDERS_FC">"c7794"</definedName>
    <definedName name="IQ_MAN_ORDERS_POP">"c7134"</definedName>
    <definedName name="IQ_MAN_ORDERS_POP_FC">"c8014"</definedName>
    <definedName name="IQ_MAN_ORDERS_YOY">"c7354"</definedName>
    <definedName name="IQ_MAN_ORDERS_YOY_FC">"c8234"</definedName>
    <definedName name="IQ_MAN_OUTPUT_HR">"c6915"</definedName>
    <definedName name="IQ_MAN_OUTPUT_HR_APR">"c7575"</definedName>
    <definedName name="IQ_MAN_OUTPUT_HR_APR_FC">"c8455"</definedName>
    <definedName name="IQ_MAN_OUTPUT_HR_FC">"c7795"</definedName>
    <definedName name="IQ_MAN_OUTPUT_HR_POP">"c7135"</definedName>
    <definedName name="IQ_MAN_OUTPUT_HR_POP_FC">"c8015"</definedName>
    <definedName name="IQ_MAN_OUTPUT_HR_YOY">"c7355"</definedName>
    <definedName name="IQ_MAN_OUTPUT_HR_YOY_FC">"c8235"</definedName>
    <definedName name="IQ_MAN_PAYROLLS">"c6916"</definedName>
    <definedName name="IQ_MAN_PAYROLLS_APR">"c7576"</definedName>
    <definedName name="IQ_MAN_PAYROLLS_APR_FC">"c8456"</definedName>
    <definedName name="IQ_MAN_PAYROLLS_FC">"c7796"</definedName>
    <definedName name="IQ_MAN_PAYROLLS_POP">"c7136"</definedName>
    <definedName name="IQ_MAN_PAYROLLS_POP_FC">"c8016"</definedName>
    <definedName name="IQ_MAN_PAYROLLS_YOY">"c7356"</definedName>
    <definedName name="IQ_MAN_PAYROLLS_YOY_FC">"c8236"</definedName>
    <definedName name="IQ_MAN_SHIPMENTS">"c6917"</definedName>
    <definedName name="IQ_MAN_SHIPMENTS_APR">"c7577"</definedName>
    <definedName name="IQ_MAN_SHIPMENTS_APR_FC">"c8457"</definedName>
    <definedName name="IQ_MAN_SHIPMENTS_FC">"c7797"</definedName>
    <definedName name="IQ_MAN_SHIPMENTS_POP">"c7137"</definedName>
    <definedName name="IQ_MAN_SHIPMENTS_POP_FC">"c8017"</definedName>
    <definedName name="IQ_MAN_SHIPMENTS_YOY">"c7357"</definedName>
    <definedName name="IQ_MAN_SHIPMENTS_YOY_FC">"c8237"</definedName>
    <definedName name="IQ_MAN_TOTAL_HR">"c6918"</definedName>
    <definedName name="IQ_MAN_TOTAL_HR_APR">"c7578"</definedName>
    <definedName name="IQ_MAN_TOTAL_HR_APR_FC">"c8458"</definedName>
    <definedName name="IQ_MAN_TOTAL_HR_FC">"c7798"</definedName>
    <definedName name="IQ_MAN_TOTAL_HR_POP">"c7138"</definedName>
    <definedName name="IQ_MAN_TOTAL_HR_POP_FC">"c8018"</definedName>
    <definedName name="IQ_MAN_TOTAL_HR_YOY">"c7358"</definedName>
    <definedName name="IQ_MAN_TOTAL_HR_YOY_FC">"c8238"</definedName>
    <definedName name="IQ_MAN_TRADE_INVENTORIES">"c6910"</definedName>
    <definedName name="IQ_MAN_TRADE_INVENTORIES_APR">"c7570"</definedName>
    <definedName name="IQ_MAN_TRADE_INVENTORIES_APR_FC">"c8450"</definedName>
    <definedName name="IQ_MAN_TRADE_INVENTORIES_FC">"c7790"</definedName>
    <definedName name="IQ_MAN_TRADE_INVENTORIES_POP">"c7130"</definedName>
    <definedName name="IQ_MAN_TRADE_INVENTORIES_POP_FC">"c8010"</definedName>
    <definedName name="IQ_MAN_TRADE_INVENTORIES_YOY">"c7350"</definedName>
    <definedName name="IQ_MAN_TRADE_INVENTORIES_YOY_FC">"c8230"</definedName>
    <definedName name="IQ_MAN_TRADE_IS_RATIO">"c6909"</definedName>
    <definedName name="IQ_MAN_TRADE_IS_RATIO_FC">"c7789"</definedName>
    <definedName name="IQ_MAN_TRADE_IS_RATIO_POP">"c7129"</definedName>
    <definedName name="IQ_MAN_TRADE_IS_RATIO_POP_FC">"c8009"</definedName>
    <definedName name="IQ_MAN_TRADE_IS_RATIO_YOY">"c7349"</definedName>
    <definedName name="IQ_MAN_TRADE_IS_RATIO_YOY_FC">"c8229"</definedName>
    <definedName name="IQ_MAN_TRADE_SALES">"c6911"</definedName>
    <definedName name="IQ_MAN_TRADE_SALES_APR">"c7571"</definedName>
    <definedName name="IQ_MAN_TRADE_SALES_APR_FC">"c8451"</definedName>
    <definedName name="IQ_MAN_TRADE_SALES_FC">"c7791"</definedName>
    <definedName name="IQ_MAN_TRADE_SALES_POP">"c7131"</definedName>
    <definedName name="IQ_MAN_TRADE_SALES_POP_FC">"c8011"</definedName>
    <definedName name="IQ_MAN_TRADE_SALES_YOY">"c7351"</definedName>
    <definedName name="IQ_MAN_TRADE_SALES_YOY_FC">"c8231"</definedName>
    <definedName name="IQ_MAN_WAGES">"c6919"</definedName>
    <definedName name="IQ_MAN_WAGES_APR">"c7579"</definedName>
    <definedName name="IQ_MAN_WAGES_APR_FC">"c8459"</definedName>
    <definedName name="IQ_MAN_WAGES_FC">"c7799"</definedName>
    <definedName name="IQ_MAN_WAGES_POP">"c7139"</definedName>
    <definedName name="IQ_MAN_WAGES_POP_FC">"c8019"</definedName>
    <definedName name="IQ_MAN_WAGES_YOY">"c7359"</definedName>
    <definedName name="IQ_MAN_WAGES_YOY_FC">"c8239"</definedName>
    <definedName name="IQ_MANAGED_PROP">"c8763"</definedName>
    <definedName name="IQ_MANAGED_SQ_FT">"c8779"</definedName>
    <definedName name="IQ_MANAGED_UNITS">"c8771"</definedName>
    <definedName name="IQ_MARGIN_ANNUAL_PREMIUM_EQUIVALENT_NEW_BUSINESS">"c9970"</definedName>
    <definedName name="IQ_MARGIN_PV_PREMIUMS_NEW_BUSINESS">"c9971"</definedName>
    <definedName name="IQ_MARKET_CAP_LFCF" hidden="1">"c2209"</definedName>
    <definedName name="IQ_MARKETCAP" hidden="1">"IQ_MARKETCAP"</definedName>
    <definedName name="IQ_MARKETING" hidden="1">"c2239"</definedName>
    <definedName name="IQ_MATURITY_DATE">"c2146"</definedName>
    <definedName name="IQ_MATURITY_ONE_YEAR_LESS_FDIC" hidden="1">"c6425"</definedName>
    <definedName name="IQ_MBS_INVEST_SECURITIES_FFIEC">"c13460"</definedName>
    <definedName name="IQ_MBS_OTHER_ISSUED_FNMA_OTHERS_AVAIL_SALE_FFIEC">"c12799"</definedName>
    <definedName name="IQ_MBS_OTHER_ISSUED_FNMA_OTHERS_FFIEC">"c12785"</definedName>
    <definedName name="IQ_MBS_PASS_THROUGH_FNMA_AVAIL_SALE_FFIEC">"c12797"</definedName>
    <definedName name="IQ_MBS_PASS_THROUGH_FNMA_FFIEC">"c12783"</definedName>
    <definedName name="IQ_MBS_PASS_THROUGH_GNMA_AVAIL_SALE_FFIEC">"c12796"</definedName>
    <definedName name="IQ_MBS_PASS_THROUGH_GNMA_FFIEC">"c12782"</definedName>
    <definedName name="IQ_MBS_PASS_THROUGH_ISSUED_FNMA_GNMA_TRADING_DOM_FFIEC">"c12921"</definedName>
    <definedName name="IQ_MBS_PASS_THROUGH_OTHER_AVAIL_SALE_FFIEC">"c12798"</definedName>
    <definedName name="IQ_MBS_PASS_THROUGH_OTHER_FFIEC">"c12784"</definedName>
    <definedName name="IQ_MC_ASO_COVERED_LIVES">"c9918"</definedName>
    <definedName name="IQ_MC_ASO_MEMBERSHIP">"c9921"</definedName>
    <definedName name="IQ_MC_CLAIMS_RESERVES">"c9941"</definedName>
    <definedName name="IQ_MC_COMBINED_RATIO">"c9933"</definedName>
    <definedName name="IQ_MC_DAYS_CLAIMS_PAYABLE">"c9937"</definedName>
    <definedName name="IQ_MC_DAYS_CLAIMS_PAYABLE_EXCL_CAPITATION">"c9938"</definedName>
    <definedName name="IQ_MC_MEDICAL_COSTS_PMPM">"c9925"</definedName>
    <definedName name="IQ_MC_PARENT_CASH">"c9942"</definedName>
    <definedName name="IQ_MC_PREMIUMS_PMPM">"c9924"</definedName>
    <definedName name="IQ_MC_RATIO" hidden="1">"c2783"</definedName>
    <definedName name="IQ_MC_RECEIPT_CYCLE_TIME_DAYS">"c9939"</definedName>
    <definedName name="IQ_MC_RECEIPT_CYCLE_TIME_MONTHS">"c9940"</definedName>
    <definedName name="IQ_MC_RISK_COVERED_LIVES">"c9917"</definedName>
    <definedName name="IQ_MC_RISK_MEMBERSHIP">"c9920"</definedName>
    <definedName name="IQ_MC_SELLILNG_COSTS_RATIO">"c9928"</definedName>
    <definedName name="IQ_MC_SGA_PMPM">"c9926"</definedName>
    <definedName name="IQ_MC_STATUTORY_SURPLUS" hidden="1">"c2772"</definedName>
    <definedName name="IQ_MC_TOTAL_COVERED_LIVES">"c9919"</definedName>
    <definedName name="IQ_MC_TOTAL_MEMBERSHIP">"c9922"</definedName>
    <definedName name="IQ_MC_TOTAL_MEMBERSHIP_CAPITATION">"c9923"</definedName>
    <definedName name="IQ_MC_UNPROCESSED_CLAIMS_INVENTORY_DAYS">"c9936"</definedName>
    <definedName name="IQ_MC_UNPROCESSED_CLAIMS_INVENTORY_NUMBER">"c9934"</definedName>
    <definedName name="IQ_MC_UNPROCESSED_CLAIMS_INVENTORY_VALUE">"c9935"</definedName>
    <definedName name="IQ_MEASURED_ATTRIB_ORE_RESOURCES_ALUM">"c9237"</definedName>
    <definedName name="IQ_MEASURED_ATTRIB_ORE_RESOURCES_COP">"c9181"</definedName>
    <definedName name="IQ_MEASURED_ATTRIB_ORE_RESOURCES_DIAM">"c9661"</definedName>
    <definedName name="IQ_MEASURED_ATTRIB_ORE_RESOURCES_GOLD">"c9022"</definedName>
    <definedName name="IQ_MEASURED_ATTRIB_ORE_RESOURCES_IRON">"c9396"</definedName>
    <definedName name="IQ_MEASURED_ATTRIB_ORE_RESOURCES_LEAD">"c9449"</definedName>
    <definedName name="IQ_MEASURED_ATTRIB_ORE_RESOURCES_MANG">"c9502"</definedName>
    <definedName name="IQ_MEASURED_ATTRIB_ORE_RESOURCES_MOLYB">"c9714"</definedName>
    <definedName name="IQ_MEASURED_ATTRIB_ORE_RESOURCES_NICK">"c9290"</definedName>
    <definedName name="IQ_MEASURED_ATTRIB_ORE_RESOURCES_PLAT">"c9128"</definedName>
    <definedName name="IQ_MEASURED_ATTRIB_ORE_RESOURCES_SILVER">"c9075"</definedName>
    <definedName name="IQ_MEASURED_ATTRIB_ORE_RESOURCES_TITAN">"c9555"</definedName>
    <definedName name="IQ_MEASURED_ATTRIB_ORE_RESOURCES_URAN">"c9608"</definedName>
    <definedName name="IQ_MEASURED_ATTRIB_ORE_RESOURCES_ZINC">"c9343"</definedName>
    <definedName name="IQ_MEASURED_INDICATED_ATTRIB_ORE_RESOURCES_ALUM">"c9239"</definedName>
    <definedName name="IQ_MEASURED_INDICATED_ATTRIB_ORE_RESOURCES_COP">"c9183"</definedName>
    <definedName name="IQ_MEASURED_INDICATED_ATTRIB_ORE_RESOURCES_DIAM">"c9663"</definedName>
    <definedName name="IQ_MEASURED_INDICATED_ATTRIB_ORE_RESOURCES_GOLD">"c9024"</definedName>
    <definedName name="IQ_MEASURED_INDICATED_ATTRIB_ORE_RESOURCES_IRON">"c9398"</definedName>
    <definedName name="IQ_MEASURED_INDICATED_ATTRIB_ORE_RESOURCES_LEAD">"c9451"</definedName>
    <definedName name="IQ_MEASURED_INDICATED_ATTRIB_ORE_RESOURCES_MANG">"c9504"</definedName>
    <definedName name="IQ_MEASURED_INDICATED_ATTRIB_ORE_RESOURCES_MOLYB">"c9716"</definedName>
    <definedName name="IQ_MEASURED_INDICATED_ATTRIB_ORE_RESOURCES_NICK">"c9292"</definedName>
    <definedName name="IQ_MEASURED_INDICATED_ATTRIB_ORE_RESOURCES_PLAT">"c9130"</definedName>
    <definedName name="IQ_MEASURED_INDICATED_ATTRIB_ORE_RESOURCES_SILVER">"c9077"</definedName>
    <definedName name="IQ_MEASURED_INDICATED_ATTRIB_ORE_RESOURCES_TITAN">"c9557"</definedName>
    <definedName name="IQ_MEASURED_INDICATED_ATTRIB_ORE_RESOURCES_URAN">"c9610"</definedName>
    <definedName name="IQ_MEASURED_INDICATED_ATTRIB_ORE_RESOURCES_ZINC">"c9345"</definedName>
    <definedName name="IQ_MEASURED_INDICATED_ORE_RESOURCES_ALUM">"c9226"</definedName>
    <definedName name="IQ_MEASURED_INDICATED_ORE_RESOURCES_COP">"c9170"</definedName>
    <definedName name="IQ_MEASURED_INDICATED_ORE_RESOURCES_DIAM">"c9650"</definedName>
    <definedName name="IQ_MEASURED_INDICATED_ORE_RESOURCES_GOLD">"c9011"</definedName>
    <definedName name="IQ_MEASURED_INDICATED_ORE_RESOURCES_IRON">"c9385"</definedName>
    <definedName name="IQ_MEASURED_INDICATED_ORE_RESOURCES_LEAD">"c9438"</definedName>
    <definedName name="IQ_MEASURED_INDICATED_ORE_RESOURCES_MANG">"c9491"</definedName>
    <definedName name="IQ_MEASURED_INDICATED_ORE_RESOURCES_MOLYB">"c9703"</definedName>
    <definedName name="IQ_MEASURED_INDICATED_ORE_RESOURCES_NICK">"c9279"</definedName>
    <definedName name="IQ_MEASURED_INDICATED_ORE_RESOURCES_PLAT">"c9117"</definedName>
    <definedName name="IQ_MEASURED_INDICATED_ORE_RESOURCES_SILVER">"c9064"</definedName>
    <definedName name="IQ_MEASURED_INDICATED_ORE_RESOURCES_TITAN">"c9544"</definedName>
    <definedName name="IQ_MEASURED_INDICATED_ORE_RESOURCES_URAN">"c9597"</definedName>
    <definedName name="IQ_MEASURED_INDICATED_ORE_RESOURCES_ZINC">"c9332"</definedName>
    <definedName name="IQ_MEASURED_INDICATED_RECOV_RESOURCES_ALUM">"c9234"</definedName>
    <definedName name="IQ_MEASURED_INDICATED_RECOV_RESOURCES_COAL">"c9813"</definedName>
    <definedName name="IQ_MEASURED_INDICATED_RECOV_RESOURCES_COP">"c9178"</definedName>
    <definedName name="IQ_MEASURED_INDICATED_RECOV_RESOURCES_DIAM">"c9658"</definedName>
    <definedName name="IQ_MEASURED_INDICATED_RECOV_RESOURCES_GOLD">"c9019"</definedName>
    <definedName name="IQ_MEASURED_INDICATED_RECOV_RESOURCES_IRON">"c9393"</definedName>
    <definedName name="IQ_MEASURED_INDICATED_RECOV_RESOURCES_LEAD">"c9446"</definedName>
    <definedName name="IQ_MEASURED_INDICATED_RECOV_RESOURCES_MANG">"c9499"</definedName>
    <definedName name="IQ_MEASURED_INDICATED_RECOV_RESOURCES_MET_COAL">"c9753"</definedName>
    <definedName name="IQ_MEASURED_INDICATED_RECOV_RESOURCES_MOLYB">"c9711"</definedName>
    <definedName name="IQ_MEASURED_INDICATED_RECOV_RESOURCES_NICK">"c9287"</definedName>
    <definedName name="IQ_MEASURED_INDICATED_RECOV_RESOURCES_PLAT">"c9125"</definedName>
    <definedName name="IQ_MEASURED_INDICATED_RECOV_RESOURCES_SILVER">"c9072"</definedName>
    <definedName name="IQ_MEASURED_INDICATED_RECOV_RESOURCES_STEAM">"c9783"</definedName>
    <definedName name="IQ_MEASURED_INDICATED_RECOV_RESOURCES_TITAN">"c9552"</definedName>
    <definedName name="IQ_MEASURED_INDICATED_RECOV_RESOURCES_URAN">"c9605"</definedName>
    <definedName name="IQ_MEASURED_INDICATED_RECOV_RESOURCES_ZINC">"c9340"</definedName>
    <definedName name="IQ_MEASURED_INDICATED_RESOURCES_GRADE_ALUM">"c9227"</definedName>
    <definedName name="IQ_MEASURED_INDICATED_RESOURCES_GRADE_COP">"c9171"</definedName>
    <definedName name="IQ_MEASURED_INDICATED_RESOURCES_GRADE_DIAM">"c9651"</definedName>
    <definedName name="IQ_MEASURED_INDICATED_RESOURCES_GRADE_GOLD">"c9012"</definedName>
    <definedName name="IQ_MEASURED_INDICATED_RESOURCES_GRADE_IRON">"c9386"</definedName>
    <definedName name="IQ_MEASURED_INDICATED_RESOURCES_GRADE_LEAD">"c9439"</definedName>
    <definedName name="IQ_MEASURED_INDICATED_RESOURCES_GRADE_MANG">"c9492"</definedName>
    <definedName name="IQ_MEASURED_INDICATED_RESOURCES_GRADE_MOLYB">"c9704"</definedName>
    <definedName name="IQ_MEASURED_INDICATED_RESOURCES_GRADE_NICK">"c9280"</definedName>
    <definedName name="IQ_MEASURED_INDICATED_RESOURCES_GRADE_PLAT">"c9118"</definedName>
    <definedName name="IQ_MEASURED_INDICATED_RESOURCES_GRADE_SILVER">"c9065"</definedName>
    <definedName name="IQ_MEASURED_INDICATED_RESOURCES_GRADE_TITAN">"c9545"</definedName>
    <definedName name="IQ_MEASURED_INDICATED_RESOURCES_GRADE_URAN">"c9598"</definedName>
    <definedName name="IQ_MEASURED_INDICATED_RESOURCES_GRADE_ZINC">"c9333"</definedName>
    <definedName name="IQ_MEASURED_ORE_RESOURCES_ALUM">"c9222"</definedName>
    <definedName name="IQ_MEASURED_ORE_RESOURCES_COP">"c9166"</definedName>
    <definedName name="IQ_MEASURED_ORE_RESOURCES_DIAM">"c9646"</definedName>
    <definedName name="IQ_MEASURED_ORE_RESOURCES_GOLD">"c9007"</definedName>
    <definedName name="IQ_MEASURED_ORE_RESOURCES_IRON">"c9381"</definedName>
    <definedName name="IQ_MEASURED_ORE_RESOURCES_LEAD">"c9434"</definedName>
    <definedName name="IQ_MEASURED_ORE_RESOURCES_MANG">"c9487"</definedName>
    <definedName name="IQ_MEASURED_ORE_RESOURCES_MOLYB">"c9699"</definedName>
    <definedName name="IQ_MEASURED_ORE_RESOURCES_NICK">"c9275"</definedName>
    <definedName name="IQ_MEASURED_ORE_RESOURCES_PLAT">"c9113"</definedName>
    <definedName name="IQ_MEASURED_ORE_RESOURCES_SILVER">"c9060"</definedName>
    <definedName name="IQ_MEASURED_ORE_RESOURCES_TITAN">"c9540"</definedName>
    <definedName name="IQ_MEASURED_ORE_RESOURCES_URAN">"c9593"</definedName>
    <definedName name="IQ_MEASURED_ORE_RESOURCES_ZINC">"c9328"</definedName>
    <definedName name="IQ_MEASURED_RECOV_ATTRIB_RESOURCES_ALUM">"c9242"</definedName>
    <definedName name="IQ_MEASURED_RECOV_ATTRIB_RESOURCES_COAL">"c9816"</definedName>
    <definedName name="IQ_MEASURED_RECOV_ATTRIB_RESOURCES_COP">"c9186"</definedName>
    <definedName name="IQ_MEASURED_RECOV_ATTRIB_RESOURCES_DIAM">"c9666"</definedName>
    <definedName name="IQ_MEASURED_RECOV_ATTRIB_RESOURCES_GOLD">"c9027"</definedName>
    <definedName name="IQ_MEASURED_RECOV_ATTRIB_RESOURCES_IRON">"c9401"</definedName>
    <definedName name="IQ_MEASURED_RECOV_ATTRIB_RESOURCES_LEAD">"c9454"</definedName>
    <definedName name="IQ_MEASURED_RECOV_ATTRIB_RESOURCES_MANG">"c9507"</definedName>
    <definedName name="IQ_MEASURED_RECOV_ATTRIB_RESOURCES_MET_COAL">"c9756"</definedName>
    <definedName name="IQ_MEASURED_RECOV_ATTRIB_RESOURCES_MOLYB">"c9719"</definedName>
    <definedName name="IQ_MEASURED_RECOV_ATTRIB_RESOURCES_NICK">"c9295"</definedName>
    <definedName name="IQ_MEASURED_RECOV_ATTRIB_RESOURCES_PLAT">"c9133"</definedName>
    <definedName name="IQ_MEASURED_RECOV_ATTRIB_RESOURCES_SILVER">"c9080"</definedName>
    <definedName name="IQ_MEASURED_RECOV_ATTRIB_RESOURCES_STEAM">"c9786"</definedName>
    <definedName name="IQ_MEASURED_RECOV_ATTRIB_RESOURCES_TITAN">"c9560"</definedName>
    <definedName name="IQ_MEASURED_RECOV_ATTRIB_RESOURCES_URAN">"c9613"</definedName>
    <definedName name="IQ_MEASURED_RECOV_ATTRIB_RESOURCES_ZINC">"c9348"</definedName>
    <definedName name="IQ_MEASURED_RECOV_RESOURCES_ALUM">"c9232"</definedName>
    <definedName name="IQ_MEASURED_RECOV_RESOURCES_COAL">"c9811"</definedName>
    <definedName name="IQ_MEASURED_RECOV_RESOURCES_COP">"c9176"</definedName>
    <definedName name="IQ_MEASURED_RECOV_RESOURCES_DIAM">"c9656"</definedName>
    <definedName name="IQ_MEASURED_RECOV_RESOURCES_GOLD">"c9017"</definedName>
    <definedName name="IQ_MEASURED_RECOV_RESOURCES_IRON">"c9391"</definedName>
    <definedName name="IQ_MEASURED_RECOV_RESOURCES_LEAD">"c9444"</definedName>
    <definedName name="IQ_MEASURED_RECOV_RESOURCES_MANG">"c9497"</definedName>
    <definedName name="IQ_MEASURED_RECOV_RESOURCES_MET_COAL">"c9751"</definedName>
    <definedName name="IQ_MEASURED_RECOV_RESOURCES_MOLYB">"c9709"</definedName>
    <definedName name="IQ_MEASURED_RECOV_RESOURCES_NICK">"c9285"</definedName>
    <definedName name="IQ_MEASURED_RECOV_RESOURCES_PLAT">"c9123"</definedName>
    <definedName name="IQ_MEASURED_RECOV_RESOURCES_SILVER">"c9070"</definedName>
    <definedName name="IQ_MEASURED_RECOV_RESOURCES_STEAM">"c9781"</definedName>
    <definedName name="IQ_MEASURED_RECOV_RESOURCES_TITAN">"c9550"</definedName>
    <definedName name="IQ_MEASURED_RECOV_RESOURCES_URAN">"c9603"</definedName>
    <definedName name="IQ_MEASURED_RECOV_RESOURCES_ZINC">"c9338"</definedName>
    <definedName name="IQ_MEASURED_RESOURCES_CALORIFIC_VALUE_COAL">"c9806"</definedName>
    <definedName name="IQ_MEASURED_RESOURCES_CALORIFIC_VALUE_MET_COAL">"c9746"</definedName>
    <definedName name="IQ_MEASURED_RESOURCES_CALORIFIC_VALUE_STEAM">"c9776"</definedName>
    <definedName name="IQ_MEASURED_RESOURCES_GRADE_ALUM">"c9223"</definedName>
    <definedName name="IQ_MEASURED_RESOURCES_GRADE_COP">"c9167"</definedName>
    <definedName name="IQ_MEASURED_RESOURCES_GRADE_DIAM">"c9647"</definedName>
    <definedName name="IQ_MEASURED_RESOURCES_GRADE_GOLD">"c9008"</definedName>
    <definedName name="IQ_MEASURED_RESOURCES_GRADE_IRON">"c9382"</definedName>
    <definedName name="IQ_MEASURED_RESOURCES_GRADE_LEAD">"c9435"</definedName>
    <definedName name="IQ_MEASURED_RESOURCES_GRADE_MANG">"c9488"</definedName>
    <definedName name="IQ_MEASURED_RESOURCES_GRADE_MOLYB">"c9700"</definedName>
    <definedName name="IQ_MEASURED_RESOURCES_GRADE_NICK">"c9276"</definedName>
    <definedName name="IQ_MEASURED_RESOURCES_GRADE_PLAT">"c9114"</definedName>
    <definedName name="IQ_MEASURED_RESOURCES_GRADE_SILVER">"c9061"</definedName>
    <definedName name="IQ_MEASURED_RESOURCES_GRADE_TITAN">"c9541"</definedName>
    <definedName name="IQ_MEASURED_RESOURCES_GRADE_URAN">"c9594"</definedName>
    <definedName name="IQ_MEASURED_RESOURCES_GRADE_ZINC">"c9329"</definedName>
    <definedName name="IQ_MEDIAN_NEW_HOME_SALES_APR_FC_UNUSED">"c8460"</definedName>
    <definedName name="IQ_MEDIAN_NEW_HOME_SALES_APR_FC_UNUSED_UNUSED_UNUSED" hidden="1">"c8460"</definedName>
    <definedName name="IQ_MEDIAN_NEW_HOME_SALES_APR_UNUSED">"c7580"</definedName>
    <definedName name="IQ_MEDIAN_NEW_HOME_SALES_APR_UNUSED_UNUSED_UNUSED" hidden="1">"c7580"</definedName>
    <definedName name="IQ_MEDIAN_NEW_HOME_SALES_FC_UNUSED">"c7800"</definedName>
    <definedName name="IQ_MEDIAN_NEW_HOME_SALES_FC_UNUSED_UNUSED_UNUSED" hidden="1">"c7800"</definedName>
    <definedName name="IQ_MEDIAN_NEW_HOME_SALES_POP_FC_UNUSED">"c8020"</definedName>
    <definedName name="IQ_MEDIAN_NEW_HOME_SALES_POP_FC_UNUSED_UNUSED_UNUSED" hidden="1">"c8020"</definedName>
    <definedName name="IQ_MEDIAN_NEW_HOME_SALES_POP_UNUSED">"c7140"</definedName>
    <definedName name="IQ_MEDIAN_NEW_HOME_SALES_POP_UNUSED_UNUSED_UNUSED" hidden="1">"c7140"</definedName>
    <definedName name="IQ_MEDIAN_NEW_HOME_SALES_UNUSED">"c6920"</definedName>
    <definedName name="IQ_MEDIAN_NEW_HOME_SALES_UNUSED_UNUSED_UNUSED" hidden="1">"c6920"</definedName>
    <definedName name="IQ_MEDIAN_NEW_HOME_SALES_YOY_FC_UNUSED">"c8240"</definedName>
    <definedName name="IQ_MEDIAN_NEW_HOME_SALES_YOY_FC_UNUSED_UNUSED_UNUSED" hidden="1">"c8240"</definedName>
    <definedName name="IQ_MEDIAN_NEW_HOME_SALES_YOY_UNUSED">"c7360"</definedName>
    <definedName name="IQ_MEDIAN_NEW_HOME_SALES_YOY_UNUSED_UNUSED_UNUSED" hidden="1">"c7360"</definedName>
    <definedName name="IQ_MEDIAN_TARGET_PRICE" hidden="1">"c1650"</definedName>
    <definedName name="IQ_MEDIAN_TARGET_PRICE_CIQ">"c4658"</definedName>
    <definedName name="IQ_MEDIAN_TARGET_PRICE_REUT">"c5316"</definedName>
    <definedName name="IQ_MEDIAN_TARGET_PRICE_THOM" hidden="1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>"c9244"</definedName>
    <definedName name="IQ_MI_RECOV_ATTRIB_RESOURCES_COAL">"c9818"</definedName>
    <definedName name="IQ_MI_RECOV_ATTRIB_RESOURCES_COP">"c9188"</definedName>
    <definedName name="IQ_MI_RECOV_ATTRIB_RESOURCES_DIAM">"c9668"</definedName>
    <definedName name="IQ_MI_RECOV_ATTRIB_RESOURCES_GOLD">"c9029"</definedName>
    <definedName name="IQ_MI_RECOV_ATTRIB_RESOURCES_IRON">"c9403"</definedName>
    <definedName name="IQ_MI_RECOV_ATTRIB_RESOURCES_LEAD">"c9456"</definedName>
    <definedName name="IQ_MI_RECOV_ATTRIB_RESOURCES_MANG">"c9509"</definedName>
    <definedName name="IQ_MI_RECOV_ATTRIB_RESOURCES_MET_COAL">"c9758"</definedName>
    <definedName name="IQ_MI_RECOV_ATTRIB_RESOURCES_MOLYB">"c9721"</definedName>
    <definedName name="IQ_MI_RECOV_ATTRIB_RESOURCES_NICK">"c9297"</definedName>
    <definedName name="IQ_MI_RECOV_ATTRIB_RESOURCES_PLAT">"c9135"</definedName>
    <definedName name="IQ_MI_RECOV_ATTRIB_RESOURCES_SILVER">"c9082"</definedName>
    <definedName name="IQ_MI_RECOV_ATTRIB_RESOURCES_STEAM">"c9788"</definedName>
    <definedName name="IQ_MI_RECOV_ATTRIB_RESOURCES_TITAN">"c9562"</definedName>
    <definedName name="IQ_MI_RECOV_ATTRIB_RESOURCES_URAN">"c9615"</definedName>
    <definedName name="IQ_MI_RECOV_ATTRIB_RESOURCES_ZINC">"c9350"</definedName>
    <definedName name="IQ_MI_RESOURCES_CALORIFIC_VALUE_COAL">"c9808"</definedName>
    <definedName name="IQ_MI_RESOURCES_CALORIFIC_VALUE_MET_COAL">"c9748"</definedName>
    <definedName name="IQ_MI_RESOURCES_CALORIFIC_VALUE_STEAM">"c9778"</definedName>
    <definedName name="IQ_MINORITY_INT_AVG_ASSETS_FFIEC">"c13367"</definedName>
    <definedName name="IQ_MINORITY_INT_BS_FFIEC">"c12874"</definedName>
    <definedName name="IQ_MINORITY_INT_FFIEC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>"c4041"</definedName>
    <definedName name="IQ_MKTCAP_TOTAL_REV_FWD_REUT">"c4048"</definedName>
    <definedName name="IQ_MKTCAP_TOTAL_REV_FWD_THOM" hidden="1">"c4055"</definedName>
    <definedName name="IQ_MM_ACCOUNT" hidden="1">"c743"</definedName>
    <definedName name="IQ_MM_ACCRETION_EXPENSE">"c9845"</definedName>
    <definedName name="IQ_MM_ARO_BEG">"c9842"</definedName>
    <definedName name="IQ_MM_ARO_TOTAL">"c9850"</definedName>
    <definedName name="IQ_MM_CURRENT_PORT_ARO">"c9851"</definedName>
    <definedName name="IQ_MM_DEVELOPED_ACREAGE">"c9832"</definedName>
    <definedName name="IQ_MM_DEVELOPED_SQ_KMS">"c9831"</definedName>
    <definedName name="IQ_MM_DEVELOPED_SQ_MILES">"c9833"</definedName>
    <definedName name="IQ_MM_EXPLORATION_EXPENDITURE_TOT">"c9840"</definedName>
    <definedName name="IQ_MM_FX_ADJUSTMENT">"c9847"</definedName>
    <definedName name="IQ_MM_LIABILITIES_INCURRED_ACQUIRED">"c9843"</definedName>
    <definedName name="IQ_MM_LIABILITIES_REL_SPIN_OFFS">"c9848"</definedName>
    <definedName name="IQ_MM_LIABILITIES_SETTLED_DISPOSED">"c9844"</definedName>
    <definedName name="IQ_MM_NON_CURRENT_PORT_ARO">"c9852"</definedName>
    <definedName name="IQ_MM_NUMBER_MINES">"c9839"</definedName>
    <definedName name="IQ_MM_OTHER_ADJUSTMENTS_ARO">"c9849"</definedName>
    <definedName name="IQ_MM_REMAINING_MINE_LIFE">"c9838"</definedName>
    <definedName name="IQ_MM_RESOURCES_INCL_EXCL_RESERVES">"c9841"</definedName>
    <definedName name="IQ_MM_REVISIONS_ESTIMATE">"c9846"</definedName>
    <definedName name="IQ_MM_STRIPPING_RATIO">"c9837"</definedName>
    <definedName name="IQ_MM_UNDEVELOPED_ACREAGE">"c9835"</definedName>
    <definedName name="IQ_MM_UNDEVELOPED_SQ_KMS">"c9834"</definedName>
    <definedName name="IQ_MM_UNDEVELOPED_SQ_MILES">"c9836"</definedName>
    <definedName name="IQ_MMDA_SAVINGS_TOT_DEPOSITS_FFIEC" hidden="1">"c13905"</definedName>
    <definedName name="IQ_MONEY_MARKET_ACCOUNTS_COMMERCIAL_BANK_SUBS_FFIEC">"c12947"</definedName>
    <definedName name="IQ_MONEY_MARKET_ACCOUNTS_OTHER_INSTITUTIONS_FFIEC">"c12952"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SERV_RIGHTS" hidden="1">"c2242"</definedName>
    <definedName name="IQ_MORTGAGE_SERVICING_ASSETS_FFIEC">"c12838"</definedName>
    <definedName name="IQ_MORTGAGE_SERVICING_FDIC" hidden="1">"c6335"</definedName>
    <definedName name="IQ_MTD" hidden="1">800000</definedName>
    <definedName name="IQ_MULTI_RES_PROPERTIES_TRADING_DOM_FFIEC">"c12930"</definedName>
    <definedName name="IQ_MULTIFAM_5_LOANS_TOT_LOANS_FFIEC" hidden="1">"c13869"</definedName>
    <definedName name="IQ_MULTIFAMILY_LOANS_GROSS_LOANS_FFIEC">"c13404"</definedName>
    <definedName name="IQ_MULTIFAMILY_LOANS_RISK_BASED_FFIEC">"c13425"</definedName>
    <definedName name="IQ_MULTIFAMILY_RESIDENTIAL_LOANS_FDIC" hidden="1">"c6311"</definedName>
    <definedName name="IQ_MUNICIPAL_INVEST_SECURITIES_FFIEC">"c13459"</definedName>
    <definedName name="IQ_NAMES_REVISION_DATE_" hidden="1">40415.6283101852</definedName>
    <definedName name="IQ_NAPM_BUS_CONDITIONS">"c6921"</definedName>
    <definedName name="IQ_NAPM_BUS_CONDITIONS_APR">"c7581"</definedName>
    <definedName name="IQ_NAPM_BUS_CONDITIONS_APR_FC">"c8461"</definedName>
    <definedName name="IQ_NAPM_BUS_CONDITIONS_FC">"c7801"</definedName>
    <definedName name="IQ_NAPM_BUS_CONDITIONS_POP">"c7141"</definedName>
    <definedName name="IQ_NAPM_BUS_CONDITIONS_POP_FC">"c8021"</definedName>
    <definedName name="IQ_NAPM_BUS_CONDITIONS_YOY">"c7361"</definedName>
    <definedName name="IQ_NAPM_BUS_CONDITIONS_YOY_FC">"c8241"</definedName>
    <definedName name="IQ_NATIVE_COMPANY_NAME" hidden="1">"c13822"</definedName>
    <definedName name="IQ_NAV_ACT_OR_EST" hidden="1">"c2225"</definedName>
    <definedName name="IQ_NAV_ACT_OR_EST_THOM" hidden="1">"c5607"</definedName>
    <definedName name="IQ_NAV_DET_EST_CURRENCY_THOM" hidden="1">"c12490"</definedName>
    <definedName name="IQ_NAV_DET_EST_DATE_THOM" hidden="1">"c12241"</definedName>
    <definedName name="IQ_NAV_DET_EST_INCL_THOM" hidden="1">"c12373"</definedName>
    <definedName name="IQ_NAV_DET_EST_ORIGIN_THOM" hidden="1">"c12707"</definedName>
    <definedName name="IQ_NAV_DET_EST_THOM" hidden="1">"c12091"</definedName>
    <definedName name="IQ_NAV_EST">"c1751"</definedName>
    <definedName name="IQ_NAV_EST_THOM" hidden="1">"c5601"</definedName>
    <definedName name="IQ_NAV_HIGH_EST">"c1753"</definedName>
    <definedName name="IQ_NAV_HIGH_EST_THOM" hidden="1">"c5604"</definedName>
    <definedName name="IQ_NAV_LOW_EST">"c1754"</definedName>
    <definedName name="IQ_NAV_LOW_EST_THOM" hidden="1">"c5605"</definedName>
    <definedName name="IQ_NAV_MEDIAN_EST">"c1752"</definedName>
    <definedName name="IQ_NAV_MEDIAN_EST_THOM" hidden="1">"c5602"</definedName>
    <definedName name="IQ_NAV_NUM_EST">"c1755"</definedName>
    <definedName name="IQ_NAV_NUM_EST_THOM" hidden="1">"c5606"</definedName>
    <definedName name="IQ_NAV_SHARE_ACT_OR_EST" hidden="1">"c2225"</definedName>
    <definedName name="IQ_NAV_SHARE_DET_EST_ORIGIN" hidden="1">"c12585"</definedName>
    <definedName name="IQ_NAV_SHARE_DET_EST_ORIGIN_THOM" hidden="1">"c12611"</definedName>
    <definedName name="IQ_NAV_SHARE_EST" hidden="1">"c5609"</definedName>
    <definedName name="IQ_NAV_SHARE_HIGH_EST" hidden="1">"c5612"</definedName>
    <definedName name="IQ_NAV_SHARE_LOW_EST" hidden="1">"c5613"</definedName>
    <definedName name="IQ_NAV_SHARE_MEDIAN_EST" hidden="1">"c5610"</definedName>
    <definedName name="IQ_NAV_SHARE_NUM_EST" hidden="1">"c5614"</definedName>
    <definedName name="IQ_NAV_SHARE_STDDEV_EST" hidden="1">"c5611"</definedName>
    <definedName name="IQ_NAV_STDDEV_EST">"c1756"</definedName>
    <definedName name="IQ_NAV_STDDEV_EST_THOM" hidden="1">"c5603"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GATIVE_FAIR_VALUE_DERIVATIVES_BENEFICIARY_FFIEC">"c13124"</definedName>
    <definedName name="IQ_NEGATIVE_FAIR_VALUE_DERIVATIVES_GUARANTOR_FFIEC">"c13117"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>"c3583"</definedName>
    <definedName name="IQ_NET_DEBT_ACT_OR_EST_THOM" hidden="1">"c5309"</definedName>
    <definedName name="IQ_NET_DEBT_DET_EST" hidden="1">"c12061"</definedName>
    <definedName name="IQ_NET_DEBT_DET_EST_CURRENCY" hidden="1">"c12468"</definedName>
    <definedName name="IQ_NET_DEBT_DET_EST_CURRENCY_THOM" hidden="1">"c12491"</definedName>
    <definedName name="IQ_NET_DEBT_DET_EST_DATE" hidden="1">"c12214"</definedName>
    <definedName name="IQ_NET_DEBT_DET_EST_DATE_THOM" hidden="1">"c12242"</definedName>
    <definedName name="IQ_NET_DEBT_DET_EST_INCL" hidden="1">"c12351"</definedName>
    <definedName name="IQ_NET_DEBT_DET_EST_INCL_THOM" hidden="1">"c12374"</definedName>
    <definedName name="IQ_NET_DEBT_DET_EST_ORIGIN" hidden="1">"c12586"</definedName>
    <definedName name="IQ_NET_DEBT_DET_EST_ORIGIN_THOM" hidden="1">"c12612"</definedName>
    <definedName name="IQ_NET_DEBT_DET_EST_THOM" hidden="1">"c12092"</definedName>
    <definedName name="IQ_NET_DEBT_EBITDA" hidden="1">"c750"</definedName>
    <definedName name="IQ_NET_DEBT_EBITDA_CAPEX" hidden="1">"c2949"</definedName>
    <definedName name="IQ_NET_DEBT_EST">"c3517"</definedName>
    <definedName name="IQ_NET_DEBT_EST_THOM" hidden="1">"c4027"</definedName>
    <definedName name="IQ_NET_DEBT_HIGH_EST">"c3518"</definedName>
    <definedName name="IQ_NET_DEBT_HIGH_EST_THOM" hidden="1">"c4029"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>"c6238"</definedName>
    <definedName name="IQ_NET_DEBT_ISSUED_REIT" hidden="1">"c756"</definedName>
    <definedName name="IQ_NET_DEBT_ISSUED_UTI" hidden="1">"c757"</definedName>
    <definedName name="IQ_NET_DEBT_LOW_EST">"c3519"</definedName>
    <definedName name="IQ_NET_DEBT_LOW_EST_THOM" hidden="1">"c4030"</definedName>
    <definedName name="IQ_NET_DEBT_MEDIAN_EST">"c3520"</definedName>
    <definedName name="IQ_NET_DEBT_MEDIAN_EST_THOM" hidden="1">"c4028"</definedName>
    <definedName name="IQ_NET_DEBT_NUM_EST">"c3515"</definedName>
    <definedName name="IQ_NET_DEBT_NUM_EST_THOM" hidden="1">"c4031"</definedName>
    <definedName name="IQ_NET_DEBT_STDDEV_EST">"c3516"</definedName>
    <definedName name="IQ_NET_DEBT_STDDEV_EST_THOM" hidden="1">"c4032"</definedName>
    <definedName name="IQ_NET_EARNED" hidden="1">"c2734"</definedName>
    <definedName name="IQ_NET_FUNDS_PURCHASED_ASSETS_TOT_FFIEC">"c13448"</definedName>
    <definedName name="IQ_NET_INC" hidden="1">"c781"</definedName>
    <definedName name="IQ_NET_INC_10K" hidden="1">"NET_INC_10K"</definedName>
    <definedName name="IQ_NET_INC_10Q" hidden="1">"NET_INC_10Q"</definedName>
    <definedName name="IQ_NET_INC_10Q1" hidden="1">"NET_INC_10Q1"</definedName>
    <definedName name="IQ_NET_INC_BEFORE" hidden="1">"c344"</definedName>
    <definedName name="IQ_NET_INC_CF" hidden="1">"c793"</definedName>
    <definedName name="IQ_NET_INC_GROWTH_1">"c158"</definedName>
    <definedName name="IQ_NET_INC_GROWTH_2">"c162"</definedName>
    <definedName name="IQ_NET_INC_MARGIN" hidden="1">"c794"</definedName>
    <definedName name="IQ_NET_INCOME_FDIC" hidden="1">"c6587"</definedName>
    <definedName name="IQ_NET_INCOME_LH_FFIEC">"c13110"</definedName>
    <definedName name="IQ_NET_INCOME_PC_FFIEC">"c13103"</definedName>
    <definedName name="IQ_NET_INCOME_SHE_FFIEC">"c12960"</definedName>
    <definedName name="IQ_NET_INT_INC_10YR_ANN_CAGR">"c6100"</definedName>
    <definedName name="IQ_NET_INT_INC_10YR_ANN_GROWTH" hidden="1">"c758"</definedName>
    <definedName name="IQ_NET_INT_INC_1YR_ANN_GROWTH" hidden="1">"c759"</definedName>
    <definedName name="IQ_NET_INT_INC_2YR_ANN_CAGR">"c6101"</definedName>
    <definedName name="IQ_NET_INT_INC_2YR_ANN_GROWTH" hidden="1">"c760"</definedName>
    <definedName name="IQ_NET_INT_INC_3YR_ANN_CAGR">"c6102"</definedName>
    <definedName name="IQ_NET_INT_INC_3YR_ANN_GROWTH" hidden="1">"c761"</definedName>
    <definedName name="IQ_NET_INT_INC_5YR_ANN_CAGR">"c6103"</definedName>
    <definedName name="IQ_NET_INT_INC_5YR_ANN_GROWTH" hidden="1">"c762"</definedName>
    <definedName name="IQ_NET_INT_INC_7YR_ANN_CAGR">"c6104"</definedName>
    <definedName name="IQ_NET_INT_INC_7YR_ANN_GROWTH" hidden="1">"c763"</definedName>
    <definedName name="IQ_NET_INT_INC_AFTER_LL_BNK_SUBTOTAL_AP">"c8979"</definedName>
    <definedName name="IQ_NET_INT_INC_BNK" hidden="1">"c764"</definedName>
    <definedName name="IQ_NET_INT_INC_BNK_AP">"c8874"</definedName>
    <definedName name="IQ_NET_INT_INC_BNK_AP_ABS">"c8893"</definedName>
    <definedName name="IQ_NET_INT_INC_BNK_FDIC" hidden="1">"c6570"</definedName>
    <definedName name="IQ_NET_INT_INC_BNK_NAME_AP">"c8912"</definedName>
    <definedName name="IQ_NET_INT_INC_BNK_NAME_AP_ABS">"c8931"</definedName>
    <definedName name="IQ_NET_INT_INC_BNK_SUBTOTAL_AP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FFIEC">"c13001"</definedName>
    <definedName name="IQ_NET_INT_INCOME_FTE_FFIEC">"c13036"</definedName>
    <definedName name="IQ_NET_INT_MARGIN" hidden="1">"c768"</definedName>
    <definedName name="IQ_NET_INTEREST_EXP" hidden="1">"c769"</definedName>
    <definedName name="IQ_NET_INTEREST_EXP_RE">"c6239"</definedName>
    <definedName name="IQ_NET_INTEREST_EXP_REIT" hidden="1">"c770"</definedName>
    <definedName name="IQ_NET_INTEREST_EXP_UTI" hidden="1">"c771"</definedName>
    <definedName name="IQ_NET_INTEREST_INC" hidden="1">"c764"</definedName>
    <definedName name="IQ_NET_INTEREST_INC_AFTER_LL" hidden="1">"c1604"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>"c6105"</definedName>
    <definedName name="IQ_NET_LOANS_10YR_ANN_GROWTH" hidden="1">"c773"</definedName>
    <definedName name="IQ_NET_LOANS_1YR_ANN_GROWTH" hidden="1">"c774"</definedName>
    <definedName name="IQ_NET_LOANS_2YR_ANN_CAGR">"c6106"</definedName>
    <definedName name="IQ_NET_LOANS_2YR_ANN_GROWTH" hidden="1">"c775"</definedName>
    <definedName name="IQ_NET_LOANS_3YR_ANN_CAGR">"c6107"</definedName>
    <definedName name="IQ_NET_LOANS_3YR_ANN_GROWTH" hidden="1">"c776"</definedName>
    <definedName name="IQ_NET_LOANS_5YR_ANN_CAGR">"c6108"</definedName>
    <definedName name="IQ_NET_LOANS_5YR_ANN_GROWTH" hidden="1">"c777"</definedName>
    <definedName name="IQ_NET_LOANS_7YR_ANN_CAGR">"c6109"</definedName>
    <definedName name="IQ_NET_LOANS_7YR_ANN_GROWTH" hidden="1">"c778"</definedName>
    <definedName name="IQ_NET_LOANS_CORE_DEPOSITS_FFIEC">"c13341"</definedName>
    <definedName name="IQ_NET_LOANS_DEPOSITS_FFIEC">"c13340"</definedName>
    <definedName name="IQ_NET_LOANS_EQUITY_FFIEC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OPERATING_INCOME_ASSETS_FDIC" hidden="1">"c6729"</definedName>
    <definedName name="IQ_NET_RENTAL_EXP_FN" hidden="1">"c780"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>"c3493"</definedName>
    <definedName name="IQ_NET_WRITTEN" hidden="1">"c2728"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>"c2198"</definedName>
    <definedName name="IQ_NEXT_CALL_PRICE">"c2199"</definedName>
    <definedName name="IQ_NEXT_EARNINGS_DATE" hidden="1">"c13592"</definedName>
    <definedName name="IQ_NEXT_INT_DATE">"c2187"</definedName>
    <definedName name="IQ_NEXT_PUT_DATE">"c2200"</definedName>
    <definedName name="IQ_NEXT_PUT_PRICE">"c2201"</definedName>
    <definedName name="IQ_NEXT_SINK_FUND_AMOUNT">"c2490"</definedName>
    <definedName name="IQ_NEXT_SINK_FUND_DATE">"c2489"</definedName>
    <definedName name="IQ_NEXT_SINK_FUND_PRICE">"c2491"</definedName>
    <definedName name="IQ_NEXT_YR_PROD_EST_MAX_ALUM">"c9251"</definedName>
    <definedName name="IQ_NEXT_YR_PROD_EST_MAX_CATHODE_COP">"c9198"</definedName>
    <definedName name="IQ_NEXT_YR_PROD_EST_MAX_COP">"c9196"</definedName>
    <definedName name="IQ_NEXT_YR_PROD_EST_MAX_DIAM">"c9675"</definedName>
    <definedName name="IQ_NEXT_YR_PROD_EST_MAX_GOLD">"c9036"</definedName>
    <definedName name="IQ_NEXT_YR_PROD_EST_MAX_IRON">"c9410"</definedName>
    <definedName name="IQ_NEXT_YR_PROD_EST_MAX_LEAD">"c9463"</definedName>
    <definedName name="IQ_NEXT_YR_PROD_EST_MAX_MANG">"c9516"</definedName>
    <definedName name="IQ_NEXT_YR_PROD_EST_MAX_MOLYB">"c9728"</definedName>
    <definedName name="IQ_NEXT_YR_PROD_EST_MAX_NICK">"c9304"</definedName>
    <definedName name="IQ_NEXT_YR_PROD_EST_MAX_PLAT">"c9142"</definedName>
    <definedName name="IQ_NEXT_YR_PROD_EST_MAX_SILVER">"c9089"</definedName>
    <definedName name="IQ_NEXT_YR_PROD_EST_MAX_TITAN">"c9569"</definedName>
    <definedName name="IQ_NEXT_YR_PROD_EST_MAX_URAN">"c9622"</definedName>
    <definedName name="IQ_NEXT_YR_PROD_EST_MAX_ZINC">"c9357"</definedName>
    <definedName name="IQ_NEXT_YR_PROD_EST_MIN_ALUM">"c9250"</definedName>
    <definedName name="IQ_NEXT_YR_PROD_EST_MIN_CATHODE_COP">"c9197"</definedName>
    <definedName name="IQ_NEXT_YR_PROD_EST_MIN_COP">"c9195"</definedName>
    <definedName name="IQ_NEXT_YR_PROD_EST_MIN_DIAM">"c9674"</definedName>
    <definedName name="IQ_NEXT_YR_PROD_EST_MIN_GOLD">"c9035"</definedName>
    <definedName name="IQ_NEXT_YR_PROD_EST_MIN_IRON">"c9409"</definedName>
    <definedName name="IQ_NEXT_YR_PROD_EST_MIN_LEAD">"c9462"</definedName>
    <definedName name="IQ_NEXT_YR_PROD_EST_MIN_MANG">"c9515"</definedName>
    <definedName name="IQ_NEXT_YR_PROD_EST_MIN_MOLYB">"c9727"</definedName>
    <definedName name="IQ_NEXT_YR_PROD_EST_MIN_NICK">"c9303"</definedName>
    <definedName name="IQ_NEXT_YR_PROD_EST_MIN_PLAT">"c9141"</definedName>
    <definedName name="IQ_NEXT_YR_PROD_EST_MIN_SILVER">"c9088"</definedName>
    <definedName name="IQ_NEXT_YR_PROD_EST_MIN_TITAN">"c9568"</definedName>
    <definedName name="IQ_NEXT_YR_PROD_EST_MIN_URAN">"c9621"</definedName>
    <definedName name="IQ_NEXT_YR_PROD_EST_MIN_ZINC">"c9356"</definedName>
    <definedName name="IQ_NI" hidden="1">"c781"</definedName>
    <definedName name="IQ_NI_10YR_ANN_CAGR">"c6110"</definedName>
    <definedName name="IQ_NI_10YR_ANN_GROWTH" hidden="1">"c782"</definedName>
    <definedName name="IQ_NI_1YR_ANN_GROWTH" hidden="1">"c783"</definedName>
    <definedName name="IQ_NI_2YR_ANN_CAGR">"c6111"</definedName>
    <definedName name="IQ_NI_2YR_ANN_GROWTH" hidden="1">"c784"</definedName>
    <definedName name="IQ_NI_3YR_ANN_CAGR">"c6112"</definedName>
    <definedName name="IQ_NI_3YR_ANN_GROWTH" hidden="1">"c785"</definedName>
    <definedName name="IQ_NI_5YR_ANN_CAGR">"c6113"</definedName>
    <definedName name="IQ_NI_5YR_ANN_GROWTH" hidden="1">"c786"</definedName>
    <definedName name="IQ_NI_7YR_ANN_CAGR">"c6114"</definedName>
    <definedName name="IQ_NI_7YR_ANN_GROWTH" hidden="1">"c787"</definedName>
    <definedName name="IQ_NI_ACT_OR_EST">"c2222"</definedName>
    <definedName name="IQ_NI_ACT_OR_EST_THOM" hidden="1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>"c8984"</definedName>
    <definedName name="IQ_NI_AVG_ASSETS_FFIEC">"c13370"</definedName>
    <definedName name="IQ_NI_BEFORE_CAPITALIZED" hidden="1">"c792"</definedName>
    <definedName name="IQ_NI_CF" hidden="1">"c793"</definedName>
    <definedName name="IQ_NI_CHARGES_AP">"c8879"</definedName>
    <definedName name="IQ_NI_CHARGES_AP_ABS">"c8898"</definedName>
    <definedName name="IQ_NI_CHARGES_NAME_AP">"c8917"</definedName>
    <definedName name="IQ_NI_CHARGES_NAME_AP_ABS">"c8936"</definedName>
    <definedName name="IQ_NI_DET_EST" hidden="1">"c12062"</definedName>
    <definedName name="IQ_NI_DET_EST_CURRENCY" hidden="1">"c12469"</definedName>
    <definedName name="IQ_NI_DET_EST_CURRENCY_THOM" hidden="1">"c12492"</definedName>
    <definedName name="IQ_NI_DET_EST_DATE" hidden="1">"c12215"</definedName>
    <definedName name="IQ_NI_DET_EST_DATE_THOM" hidden="1">"c12243"</definedName>
    <definedName name="IQ_NI_DET_EST_INCL" hidden="1">"c12352"</definedName>
    <definedName name="IQ_NI_DET_EST_INCL_THOM" hidden="1">"c12375"</definedName>
    <definedName name="IQ_NI_DET_EST_ORIGIN" hidden="1">"c12587"</definedName>
    <definedName name="IQ_NI_DET_EST_ORIGIN_THOM" hidden="1">"c12613"</definedName>
    <definedName name="IQ_NI_DET_EST_THOM" hidden="1">"c12093"</definedName>
    <definedName name="IQ_NI_EST">"c1716"</definedName>
    <definedName name="IQ_NI_EST_THOM" hidden="1">"c5126"</definedName>
    <definedName name="IQ_NI_FFIEC">"c13034"</definedName>
    <definedName name="IQ_NI_GW_DET_EST" hidden="1">"c12063"</definedName>
    <definedName name="IQ_NI_GW_DET_EST_CURRENCY" hidden="1">"c12470"</definedName>
    <definedName name="IQ_NI_GW_DET_EST_DATE" hidden="1">"c12216"</definedName>
    <definedName name="IQ_NI_GW_DET_EST_INCL" hidden="1">"c12353"</definedName>
    <definedName name="IQ_NI_GW_EST">"c1723"</definedName>
    <definedName name="IQ_NI_GW_HIGH_EST">"c1725"</definedName>
    <definedName name="IQ_NI_GW_LOW_EST">"c1726"</definedName>
    <definedName name="IQ_NI_GW_MEDIAN_EST">"c1724"</definedName>
    <definedName name="IQ_NI_GW_NUM_EST">"c1727"</definedName>
    <definedName name="IQ_NI_GW_STDDEV_EST">"c1728"</definedName>
    <definedName name="IQ_NI_HIGH_EST">"c1718"</definedName>
    <definedName name="IQ_NI_HIGH_EST_THOM" hidden="1">"c5128"</definedName>
    <definedName name="IQ_NI_LOW_EST">"c1719"</definedName>
    <definedName name="IQ_NI_LOW_EST_THOM" hidden="1">"c5129"</definedName>
    <definedName name="IQ_NI_MARGIN" hidden="1">"c794"</definedName>
    <definedName name="IQ_NI_MEDIAN_EST">"c1717"</definedName>
    <definedName name="IQ_NI_MEDIAN_EST_THOM" hidden="1">"c5127"</definedName>
    <definedName name="IQ_NI_NORM" hidden="1">"c1901"</definedName>
    <definedName name="IQ_NI_NORM_10YR_ANN_CAGR">"c6189"</definedName>
    <definedName name="IQ_NI_NORM_10YR_ANN_GROWTH" hidden="1">"c1960"</definedName>
    <definedName name="IQ_NI_NORM_1YR_ANN_GROWTH" hidden="1">"c1955"</definedName>
    <definedName name="IQ_NI_NORM_2YR_ANN_CAGR">"c6185"</definedName>
    <definedName name="IQ_NI_NORM_2YR_ANN_GROWTH" hidden="1">"c1956"</definedName>
    <definedName name="IQ_NI_NORM_3YR_ANN_CAGR">"c6186"</definedName>
    <definedName name="IQ_NI_NORM_3YR_ANN_GROWTH" hidden="1">"c1957"</definedName>
    <definedName name="IQ_NI_NORM_5YR_ANN_CAGR">"c6187"</definedName>
    <definedName name="IQ_NI_NORM_5YR_ANN_GROWTH" hidden="1">"c1958"</definedName>
    <definedName name="IQ_NI_NORM_7YR_ANN_CAGR">"c6188"</definedName>
    <definedName name="IQ_NI_NORM_7YR_ANN_GROWTH" hidden="1">"c1959"</definedName>
    <definedName name="IQ_NI_NORM_MARGIN" hidden="1">"c1964"</definedName>
    <definedName name="IQ_NI_NUM_EST">"c1720"</definedName>
    <definedName name="IQ_NI_NUM_EST_THOM" hidden="1">"c5130"</definedName>
    <definedName name="IQ_NI_REPORTED_DET_EST_ORIGIN" hidden="1">"c12588"</definedName>
    <definedName name="IQ_NI_REPORTED_EST">"c1730"</definedName>
    <definedName name="IQ_NI_REPORTED_HIGH_EST">"c1732"</definedName>
    <definedName name="IQ_NI_REPORTED_LOW_EST">"c1733"</definedName>
    <definedName name="IQ_NI_REPORTED_MEDIAN_EST">"c1731"</definedName>
    <definedName name="IQ_NI_REPORTED_NUM_EST">"c1734"</definedName>
    <definedName name="IQ_NI_REPORTED_STDDEV_EST">"c1735"</definedName>
    <definedName name="IQ_NI_SBC_ACT_OR_EST">"c4474"</definedName>
    <definedName name="IQ_NI_SBC_ACT_OR_EST_CIQ">"c5012"</definedName>
    <definedName name="IQ_NI_SBC_EST" hidden="1">"c4473"</definedName>
    <definedName name="IQ_NI_SBC_GW_ACT_OR_EST">"c4478"</definedName>
    <definedName name="IQ_NI_SBC_GW_ACT_OR_EST_CIQ">"c5016"</definedName>
    <definedName name="IQ_NI_SBC_GW_EST" hidden="1">"c4477"</definedName>
    <definedName name="IQ_NI_SBC_GW_HIGH_EST" hidden="1">"c4480"</definedName>
    <definedName name="IQ_NI_SBC_GW_LOW_EST" hidden="1">"c4481"</definedName>
    <definedName name="IQ_NI_SBC_GW_MEDIAN_EST" hidden="1">"c4482"</definedName>
    <definedName name="IQ_NI_SBC_GW_NUM_EST" hidden="1">"c4483"</definedName>
    <definedName name="IQ_NI_SBC_GW_STDDEV_EST" hidden="1">"c4484"</definedName>
    <definedName name="IQ_NI_SBC_HIGH_EST" hidden="1">"c4486"</definedName>
    <definedName name="IQ_NI_SBC_LOW_EST" hidden="1">"c4487"</definedName>
    <definedName name="IQ_NI_SBC_MEDIAN_EST" hidden="1">"c4488"</definedName>
    <definedName name="IQ_NI_SBC_NUM_EST" hidden="1">"c4489"</definedName>
    <definedName name="IQ_NI_SBC_STDDEV_EST" hidden="1">"c4490"</definedName>
    <definedName name="IQ_NI_SFAS" hidden="1">"c795"</definedName>
    <definedName name="IQ_NI_STDDEV_EST">"c1721"</definedName>
    <definedName name="IQ_NI_STDDEV_EST_THOM" hidden="1">"c5131"</definedName>
    <definedName name="IQ_NI_SUBTOTAL_AP">"c8983"</definedName>
    <definedName name="IQ_NLA_PCT_LEASED_CONSOL">"c8815"</definedName>
    <definedName name="IQ_NLA_PCT_LEASED_MANAGED">"c8817"</definedName>
    <definedName name="IQ_NLA_PCT_LEASED_OTHER">"c8818"</definedName>
    <definedName name="IQ_NLA_PCT_LEASED_TOTAL">"c8819"</definedName>
    <definedName name="IQ_NLA_PCT_LEASED_UNCONSOL">"c8816"</definedName>
    <definedName name="IQ_NLA_SQ_FT_CONSOL">"c8800"</definedName>
    <definedName name="IQ_NLA_SQ_FT_MANAGED">"c8802"</definedName>
    <definedName name="IQ_NLA_SQ_FT_OTHER">"c8803"</definedName>
    <definedName name="IQ_NLA_SQ_FT_TOTAL">"c8804"</definedName>
    <definedName name="IQ_NLA_SQ_FT_UNCONSOL">"c8801"</definedName>
    <definedName name="IQ_NLA_SQ_METER_CONSOL">"c8805"</definedName>
    <definedName name="IQ_NLA_SQ_METER_MANAGED">"c8807"</definedName>
    <definedName name="IQ_NLA_SQ_METER_OTHER">"c8808"</definedName>
    <definedName name="IQ_NLA_SQ_METER_TOTAL">"c8809"</definedName>
    <definedName name="IQ_NLA_SQ_METER_UNCONSOL">"c8806"</definedName>
    <definedName name="IQ_NOL_CF_1YR">"c3465"</definedName>
    <definedName name="IQ_NOL_CF_2YR">"c3466"</definedName>
    <definedName name="IQ_NOL_CF_3YR">"c3467"</definedName>
    <definedName name="IQ_NOL_CF_4YR">"c3468"</definedName>
    <definedName name="IQ_NOL_CF_5YR">"c3469"</definedName>
    <definedName name="IQ_NOL_CF_AFTER_FIVE">"c3470"</definedName>
    <definedName name="IQ_NOL_CF_MAX_YEAR">"c3473"</definedName>
    <definedName name="IQ_NOL_CF_NO_EXP">"c3471"</definedName>
    <definedName name="IQ_NOL_CF_TOTAL">"c3472"</definedName>
    <definedName name="IQ_NON_ACCRU_ALLOW_RECEIVABLES_FFIEC">"c13353"</definedName>
    <definedName name="IQ_NON_ACCRUAL_LOANS" hidden="1">"c796"</definedName>
    <definedName name="IQ_NON_CASH" hidden="1">"c797"</definedName>
    <definedName name="IQ_NON_CASH_ITEMS" hidden="1">"c797"</definedName>
    <definedName name="IQ_NON_CURRENT_LOANS_FFIEC" hidden="1">"c13860"</definedName>
    <definedName name="IQ_NON_FARM_NONRES_PROPERTIES_TRADING_DOM_FFIEC">"c12931"</definedName>
    <definedName name="IQ_NON_INS_EXP" hidden="1">"c798"</definedName>
    <definedName name="IQ_NON_INS_REV" hidden="1">"c799"</definedName>
    <definedName name="IQ_NON_INT_BAL_OTHER_INSTITUTIONS_FFIEC">"c12950"</definedName>
    <definedName name="IQ_NON_INT_BEAR_CD" hidden="1">"c800"</definedName>
    <definedName name="IQ_NON_INT_BEARING_DEPOSITS">"c800"</definedName>
    <definedName name="IQ_NON_INT_DEPOSITS_DOM_FFIEC">"c12851"</definedName>
    <definedName name="IQ_NON_INT_DEPOSITS_FOREIGN_FFIEC">"c12854"</definedName>
    <definedName name="IQ_NON_INT_EXP" hidden="1">"c801"</definedName>
    <definedName name="IQ_NON_INT_EXP_BNK_AP">"c8877"</definedName>
    <definedName name="IQ_NON_INT_EXP_BNK_AP_ABS">"c8896"</definedName>
    <definedName name="IQ_NON_INT_EXP_BNK_NAME_AP">"c8915"</definedName>
    <definedName name="IQ_NON_INT_EXP_BNK_NAME_AP_ABS">"c8934"</definedName>
    <definedName name="IQ_NON_INT_EXP_BNK_SUBTOTAL_AP">"c8981"</definedName>
    <definedName name="IQ_NON_INT_EXP_FDIC" hidden="1">"c6579"</definedName>
    <definedName name="IQ_NON_INT_EXPENSE_FFIEC">"c13028"</definedName>
    <definedName name="IQ_NON_INT_INC" hidden="1">"c802"</definedName>
    <definedName name="IQ_NON_INT_INC_10YR_ANN_CAGR">"c6115"</definedName>
    <definedName name="IQ_NON_INT_INC_10YR_ANN_GROWTH" hidden="1">"c803"</definedName>
    <definedName name="IQ_NON_INT_INC_1YR_ANN_GROWTH" hidden="1">"c804"</definedName>
    <definedName name="IQ_NON_INT_INC_2YR_ANN_CAGR">"c6116"</definedName>
    <definedName name="IQ_NON_INT_INC_2YR_ANN_GROWTH" hidden="1">"c805"</definedName>
    <definedName name="IQ_NON_INT_INC_3YR_ANN_CAGR">"c6117"</definedName>
    <definedName name="IQ_NON_INT_INC_3YR_ANN_GROWTH" hidden="1">"c806"</definedName>
    <definedName name="IQ_NON_INT_INC_5YR_ANN_CAGR">"c6118"</definedName>
    <definedName name="IQ_NON_INT_INC_5YR_ANN_GROWTH" hidden="1">"c807"</definedName>
    <definedName name="IQ_NON_INT_INC_7YR_ANN_CAGR">"c6119"</definedName>
    <definedName name="IQ_NON_INT_INC_7YR_ANN_GROWTH" hidden="1">"c808"</definedName>
    <definedName name="IQ_NON_INT_INC_AVG_ASSETS_FFIEC">"c13359"</definedName>
    <definedName name="IQ_NON_INT_INC_BNK_AP">"c8876"</definedName>
    <definedName name="IQ_NON_INT_INC_BNK_AP_ABS">"c8895"</definedName>
    <definedName name="IQ_NON_INT_INC_BNK_NAME_AP">"c8914"</definedName>
    <definedName name="IQ_NON_INT_INC_BNK_NAME_AP_ABS">"c8933"</definedName>
    <definedName name="IQ_NON_INT_INC_BNK_SUBTOTAL_AP">"c8980"</definedName>
    <definedName name="IQ_NON_INT_INC_FDIC" hidden="1">"c6575"</definedName>
    <definedName name="IQ_NON_INT_INC_OPERATING_INC_FFIEC">"c13382"</definedName>
    <definedName name="IQ_NON_INT_INCOME_FFIEC">"c13017"</definedName>
    <definedName name="IQ_NON_INTEREST_EXP" hidden="1">"c801"</definedName>
    <definedName name="IQ_NON_INTEREST_INC" hidden="1">"c802"</definedName>
    <definedName name="IQ_NON_OPER_EXP" hidden="1">"c809"</definedName>
    <definedName name="IQ_NON_OPER_INC" hidden="1">"c810"</definedName>
    <definedName name="IQ_NON_PERF_ASSETS_10YR_ANN_CAGR">"c6120"</definedName>
    <definedName name="IQ_NON_PERF_ASSETS_10YR_ANN_GROWTH" hidden="1">"c811"</definedName>
    <definedName name="IQ_NON_PERF_ASSETS_1YR_ANN_GROWTH" hidden="1">"c812"</definedName>
    <definedName name="IQ_NON_PERF_ASSETS_2YR_ANN_CAGR">"c6121"</definedName>
    <definedName name="IQ_NON_PERF_ASSETS_2YR_ANN_GROWTH" hidden="1">"c813"</definedName>
    <definedName name="IQ_NON_PERF_ASSETS_3YR_ANN_CAGR">"c6122"</definedName>
    <definedName name="IQ_NON_PERF_ASSETS_3YR_ANN_GROWTH" hidden="1">"c814"</definedName>
    <definedName name="IQ_NON_PERF_ASSETS_5YR_ANN_CAGR">"c6123"</definedName>
    <definedName name="IQ_NON_PERF_ASSETS_5YR_ANN_GROWTH" hidden="1">"c815"</definedName>
    <definedName name="IQ_NON_PERF_ASSETS_7YR_ANN_CAGR">"c6124"</definedName>
    <definedName name="IQ_NON_PERF_ASSETS_7YR_ANN_GROWTH" hidden="1">"c816"</definedName>
    <definedName name="IQ_NON_PERF_ASSETS_TOTAL_ASSETS" hidden="1">"c817"</definedName>
    <definedName name="IQ_NON_PERF_LOANS_10YR_ANN_CAGR">"c6125"</definedName>
    <definedName name="IQ_NON_PERF_LOANS_10YR_ANN_GROWTH" hidden="1">"c818"</definedName>
    <definedName name="IQ_NON_PERF_LOANS_1YR_ANN_GROWTH" hidden="1">"c819"</definedName>
    <definedName name="IQ_NON_PERF_LOANS_2YR_ANN_CAGR">"c6126"</definedName>
    <definedName name="IQ_NON_PERF_LOANS_2YR_ANN_GROWTH" hidden="1">"c820"</definedName>
    <definedName name="IQ_NON_PERF_LOANS_3YR_ANN_CAGR">"c6127"</definedName>
    <definedName name="IQ_NON_PERF_LOANS_3YR_ANN_GROWTH" hidden="1">"c821"</definedName>
    <definedName name="IQ_NON_PERF_LOANS_5YR_ANN_CAGR">"c6128"</definedName>
    <definedName name="IQ_NON_PERF_LOANS_5YR_ANN_GROWTH" hidden="1">"c822"</definedName>
    <definedName name="IQ_NON_PERF_LOANS_7YR_ANN_CAGR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US_ADDRESS_LEASE_FIN_REC_FFIEC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>"c13078"</definedName>
    <definedName name="IQ_NONCASH_PENSION_EXP" hidden="1">"c3000"</definedName>
    <definedName name="IQ_NONCORE_ASSETS_TOT_FFIEC">"c13443"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>"c6932"</definedName>
    <definedName name="IQ_NONDEF_CAPITAL_GOODS_ORDERS_APR">"c7592"</definedName>
    <definedName name="IQ_NONDEF_CAPITAL_GOODS_ORDERS_APR_FC">"c8472"</definedName>
    <definedName name="IQ_NONDEF_CAPITAL_GOODS_ORDERS_FC">"c7812"</definedName>
    <definedName name="IQ_NONDEF_CAPITAL_GOODS_ORDERS_POP">"c7152"</definedName>
    <definedName name="IQ_NONDEF_CAPITAL_GOODS_ORDERS_POP_FC">"c8032"</definedName>
    <definedName name="IQ_NONDEF_CAPITAL_GOODS_ORDERS_YOY">"c7372"</definedName>
    <definedName name="IQ_NONDEF_CAPITAL_GOODS_ORDERS_YOY_FC">"c8252"</definedName>
    <definedName name="IQ_NONDEF_CAPITAL_GOODS_SHIPMENTS">"c6933"</definedName>
    <definedName name="IQ_NONDEF_CAPITAL_GOODS_SHIPMENTS_APR">"c7593"</definedName>
    <definedName name="IQ_NONDEF_CAPITAL_GOODS_SHIPMENTS_APR_FC">"c8473"</definedName>
    <definedName name="IQ_NONDEF_CAPITAL_GOODS_SHIPMENTS_FC">"c7813"</definedName>
    <definedName name="IQ_NONDEF_CAPITAL_GOODS_SHIPMENTS_POP">"c7153"</definedName>
    <definedName name="IQ_NONDEF_CAPITAL_GOODS_SHIPMENTS_POP_FC">"c8033"</definedName>
    <definedName name="IQ_NONDEF_CAPITAL_GOODS_SHIPMENTS_YOY">"c7373"</definedName>
    <definedName name="IQ_NONDEF_CAPITAL_GOODS_SHIPMENTS_YOY_FC">"c8253"</definedName>
    <definedName name="IQ_NONDEF_SPENDING_SAAR">"c6934"</definedName>
    <definedName name="IQ_NONDEF_SPENDING_SAAR_APR">"c7594"</definedName>
    <definedName name="IQ_NONDEF_SPENDING_SAAR_APR_FC">"c8474"</definedName>
    <definedName name="IQ_NONDEF_SPENDING_SAAR_FC">"c7814"</definedName>
    <definedName name="IQ_NONDEF_SPENDING_SAAR_POP">"c7154"</definedName>
    <definedName name="IQ_NONDEF_SPENDING_SAAR_POP_FC">"c8034"</definedName>
    <definedName name="IQ_NONDEF_SPENDING_SAAR_YOY">"c7374"</definedName>
    <definedName name="IQ_NONDEF_SPENDING_SAAR_YOY_FC">"c8254"</definedName>
    <definedName name="IQ_NONFARM_EMP_HRS_PCT_CHANGE">"c6935"</definedName>
    <definedName name="IQ_NONFARM_EMP_HRS_PCT_CHANGE_FC">"c7815"</definedName>
    <definedName name="IQ_NONFARM_EMP_HRS_PCT_CHANGE_POP">"c7155"</definedName>
    <definedName name="IQ_NONFARM_EMP_HRS_PCT_CHANGE_POP_FC">"c8035"</definedName>
    <definedName name="IQ_NONFARM_EMP_HRS_PCT_CHANGE_YOY">"c7375"</definedName>
    <definedName name="IQ_NONFARM_EMP_HRS_PCT_CHANGE_YOY_FC">"c8255"</definedName>
    <definedName name="IQ_NONFARM_NONRES_GROSS_LOANS_FFIEC">"c13405"</definedName>
    <definedName name="IQ_NONFARM_NONRES_LL_REC_DOM_FFIEC">"c13626"</definedName>
    <definedName name="IQ_NONFARM_NONRES_RISK_BASED_FFIEC">"c13426"</definedName>
    <definedName name="IQ_NONFARM_OUTPUT_PER_HR">"c6936"</definedName>
    <definedName name="IQ_NONFARM_OUTPUT_PER_HR_APR">"c7596"</definedName>
    <definedName name="IQ_NONFARM_OUTPUT_PER_HR_APR_FC">"c8476"</definedName>
    <definedName name="IQ_NONFARM_OUTPUT_PER_HR_FC">"c7816"</definedName>
    <definedName name="IQ_NONFARM_OUTPUT_PER_HR_POP">"c7156"</definedName>
    <definedName name="IQ_NONFARM_OUTPUT_PER_HR_POP_FC">"c8036"</definedName>
    <definedName name="IQ_NONFARM_OUTPUT_PER_HR_YOY">"c7376"</definedName>
    <definedName name="IQ_NONFARM_OUTPUT_PER_HR_YOY_FC">"c8256"</definedName>
    <definedName name="IQ_NONFARM_PAYROLLS">"c6926"</definedName>
    <definedName name="IQ_NONFARM_PAYROLLS_APR">"c7586"</definedName>
    <definedName name="IQ_NONFARM_PAYROLLS_APR_FC">"c8466"</definedName>
    <definedName name="IQ_NONFARM_PAYROLLS_FC">"c7806"</definedName>
    <definedName name="IQ_NONFARM_PAYROLLS_POP">"c7146"</definedName>
    <definedName name="IQ_NONFARM_PAYROLLS_POP_FC">"c8026"</definedName>
    <definedName name="IQ_NONFARM_PAYROLLS_YOY">"c7366"</definedName>
    <definedName name="IQ_NONFARM_PAYROLLS_YOY_FC">"c8246"</definedName>
    <definedName name="IQ_NONFARM_TOTAL_HR_INDEX">"c6937"</definedName>
    <definedName name="IQ_NONFARM_TOTAL_HR_INDEX_APR">"c7597"</definedName>
    <definedName name="IQ_NONFARM_TOTAL_HR_INDEX_APR_FC">"c8477"</definedName>
    <definedName name="IQ_NONFARM_TOTAL_HR_INDEX_FC">"c7817"</definedName>
    <definedName name="IQ_NONFARM_TOTAL_HR_INDEX_POP">"c7157"</definedName>
    <definedName name="IQ_NONFARM_TOTAL_HR_INDEX_POP_FC">"c8037"</definedName>
    <definedName name="IQ_NONFARM_TOTAL_HR_INDEX_YOY">"c7377"</definedName>
    <definedName name="IQ_NONFARM_TOTAL_HR_INDEX_YOY_FC">"c8257"</definedName>
    <definedName name="IQ_NONFARM_WAGES">"c6938"</definedName>
    <definedName name="IQ_NONFARM_WAGES_APR">"c7598"</definedName>
    <definedName name="IQ_NONFARM_WAGES_APR_FC">"c8478"</definedName>
    <definedName name="IQ_NONFARM_WAGES_FC">"c7818"</definedName>
    <definedName name="IQ_NONFARM_WAGES_INDEX">"c6939"</definedName>
    <definedName name="IQ_NONFARM_WAGES_INDEX_APR">"c7599"</definedName>
    <definedName name="IQ_NONFARM_WAGES_INDEX_APR_FC">"c8479"</definedName>
    <definedName name="IQ_NONFARM_WAGES_INDEX_FC">"c7819"</definedName>
    <definedName name="IQ_NONFARM_WAGES_INDEX_POP">"c7159"</definedName>
    <definedName name="IQ_NONFARM_WAGES_INDEX_POP_FC">"c8039"</definedName>
    <definedName name="IQ_NONFARM_WAGES_INDEX_YOY">"c7379"</definedName>
    <definedName name="IQ_NONFARM_WAGES_INDEX_YOY_FC">"c8259"</definedName>
    <definedName name="IQ_NONFARM_WAGES_POP">"c7158"</definedName>
    <definedName name="IQ_NONFARM_WAGES_POP_FC">"c8038"</definedName>
    <definedName name="IQ_NONFARM_WAGES_YOY">"c7378"</definedName>
    <definedName name="IQ_NONFARM_WAGES_YOY_FC">"c8258"</definedName>
    <definedName name="IQ_NONINTEREST_BEARING_BALANCES_FDIC" hidden="1">"c6394"</definedName>
    <definedName name="IQ_NONINTEREST_BEARING_CASH_FFIEC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OME_EARNING_ASSETS_FDIC" hidden="1">"c6727"</definedName>
    <definedName name="IQ_NONMORTGAGE_SERVICING_FDIC" hidden="1">"c6336"</definedName>
    <definedName name="IQ_NONQUALIFYING_PREFERRED_T1_FFIEC">"c13134"</definedName>
    <definedName name="IQ_NONRECOURSE_DEBT" hidden="1">"c2550"</definedName>
    <definedName name="IQ_NONRECOURSE_DEBT_PCT" hidden="1">"c2551"</definedName>
    <definedName name="IQ_NONRES_FIXED_INVEST">"c6931"</definedName>
    <definedName name="IQ_NONRES_FIXED_INVEST_APR">"c7591"</definedName>
    <definedName name="IQ_NONRES_FIXED_INVEST_POP">"c7151"</definedName>
    <definedName name="IQ_NONRES_FIXED_INVEST_PRIV_APR_FC_UNUSED">"c8468"</definedName>
    <definedName name="IQ_NONRES_FIXED_INVEST_PRIV_APR_FC_UNUSED_UNUSED_UNUSED" hidden="1">"c8468"</definedName>
    <definedName name="IQ_NONRES_FIXED_INVEST_PRIV_APR_UNUSED">"c7588"</definedName>
    <definedName name="IQ_NONRES_FIXED_INVEST_PRIV_APR_UNUSED_UNUSED_UNUSED" hidden="1">"c7588"</definedName>
    <definedName name="IQ_NONRES_FIXED_INVEST_PRIV_FC_UNUSED">"c7808"</definedName>
    <definedName name="IQ_NONRES_FIXED_INVEST_PRIV_FC_UNUSED_UNUSED_UNUSED" hidden="1">"c7808"</definedName>
    <definedName name="IQ_NONRES_FIXED_INVEST_PRIV_POP_FC_UNUSED">"c8028"</definedName>
    <definedName name="IQ_NONRES_FIXED_INVEST_PRIV_POP_FC_UNUSED_UNUSED_UNUSED" hidden="1">"c8028"</definedName>
    <definedName name="IQ_NONRES_FIXED_INVEST_PRIV_POP_UNUSED">"c7148"</definedName>
    <definedName name="IQ_NONRES_FIXED_INVEST_PRIV_POP_UNUSED_UNUSED_UNUSED" hidden="1">"c7148"</definedName>
    <definedName name="IQ_NONRES_FIXED_INVEST_PRIV_REAL">"c6989"</definedName>
    <definedName name="IQ_NONRES_FIXED_INVEST_PRIV_REAL_APR">"c7649"</definedName>
    <definedName name="IQ_NONRES_FIXED_INVEST_PRIV_REAL_APR_FC">"c8529"</definedName>
    <definedName name="IQ_NONRES_FIXED_INVEST_PRIV_REAL_FC">"c7869"</definedName>
    <definedName name="IQ_NONRES_FIXED_INVEST_PRIV_REAL_POP">"c7209"</definedName>
    <definedName name="IQ_NONRES_FIXED_INVEST_PRIV_REAL_POP_FC">"c8089"</definedName>
    <definedName name="IQ_NONRES_FIXED_INVEST_PRIV_REAL_SAAR">"c6990"</definedName>
    <definedName name="IQ_NONRES_FIXED_INVEST_PRIV_REAL_SAAR_APR">"c7650"</definedName>
    <definedName name="IQ_NONRES_FIXED_INVEST_PRIV_REAL_SAAR_APR_FC">"c8530"</definedName>
    <definedName name="IQ_NONRES_FIXED_INVEST_PRIV_REAL_SAAR_FC">"c7870"</definedName>
    <definedName name="IQ_NONRES_FIXED_INVEST_PRIV_REAL_SAAR_POP">"c7210"</definedName>
    <definedName name="IQ_NONRES_FIXED_INVEST_PRIV_REAL_SAAR_POP_FC">"c8090"</definedName>
    <definedName name="IQ_NONRES_FIXED_INVEST_PRIV_REAL_SAAR_USD_APR_FC">"c11981"</definedName>
    <definedName name="IQ_NONRES_FIXED_INVEST_PRIV_REAL_SAAR_USD_FC">"c11978"</definedName>
    <definedName name="IQ_NONRES_FIXED_INVEST_PRIV_REAL_SAAR_USD_POP_FC">"c11979"</definedName>
    <definedName name="IQ_NONRES_FIXED_INVEST_PRIV_REAL_SAAR_USD_YOY_FC">"c11980"</definedName>
    <definedName name="IQ_NONRES_FIXED_INVEST_PRIV_REAL_SAAR_YOY">"c7430"</definedName>
    <definedName name="IQ_NONRES_FIXED_INVEST_PRIV_REAL_SAAR_YOY_FC">"c8310"</definedName>
    <definedName name="IQ_NONRES_FIXED_INVEST_PRIV_REAL_USD_APR_FC">"c11977"</definedName>
    <definedName name="IQ_NONRES_FIXED_INVEST_PRIV_REAL_USD_FC">"c11974"</definedName>
    <definedName name="IQ_NONRES_FIXED_INVEST_PRIV_REAL_USD_POP_FC">"c11975"</definedName>
    <definedName name="IQ_NONRES_FIXED_INVEST_PRIV_REAL_USD_YOY_FC">"c11976"</definedName>
    <definedName name="IQ_NONRES_FIXED_INVEST_PRIV_REAL_YOY">"c7429"</definedName>
    <definedName name="IQ_NONRES_FIXED_INVEST_PRIV_REAL_YOY_FC">"c8309"</definedName>
    <definedName name="IQ_NONRES_FIXED_INVEST_PRIV_SAAR">"c6929"</definedName>
    <definedName name="IQ_NONRES_FIXED_INVEST_PRIV_SAAR_APR">"c7589"</definedName>
    <definedName name="IQ_NONRES_FIXED_INVEST_PRIV_SAAR_APR_FC">"c8469"</definedName>
    <definedName name="IQ_NONRES_FIXED_INVEST_PRIV_SAAR_FC">"c7809"</definedName>
    <definedName name="IQ_NONRES_FIXED_INVEST_PRIV_SAAR_POP">"c7149"</definedName>
    <definedName name="IQ_NONRES_FIXED_INVEST_PRIV_SAAR_POP_FC">"c8029"</definedName>
    <definedName name="IQ_NONRES_FIXED_INVEST_PRIV_SAAR_USD_APR_FC">"c11877"</definedName>
    <definedName name="IQ_NONRES_FIXED_INVEST_PRIV_SAAR_USD_FC">"c11874"</definedName>
    <definedName name="IQ_NONRES_FIXED_INVEST_PRIV_SAAR_USD_POP_FC">"c11875"</definedName>
    <definedName name="IQ_NONRES_FIXED_INVEST_PRIV_SAAR_USD_YOY_FC">"c11876"</definedName>
    <definedName name="IQ_NONRES_FIXED_INVEST_PRIV_SAAR_YOY">"c7369"</definedName>
    <definedName name="IQ_NONRES_FIXED_INVEST_PRIV_SAAR_YOY_FC">"c8249"</definedName>
    <definedName name="IQ_NONRES_FIXED_INVEST_PRIV_UNUSED">"c6928"</definedName>
    <definedName name="IQ_NONRES_FIXED_INVEST_PRIV_UNUSED_UNUSED_UNUSED" hidden="1">"c6928"</definedName>
    <definedName name="IQ_NONRES_FIXED_INVEST_PRIV_USD_APR_FC">"c11873"</definedName>
    <definedName name="IQ_NONRES_FIXED_INVEST_PRIV_USD_FC">"c11870"</definedName>
    <definedName name="IQ_NONRES_FIXED_INVEST_PRIV_USD_POP_FC">"c11871"</definedName>
    <definedName name="IQ_NONRES_FIXED_INVEST_PRIV_USD_YOY_FC">"c11872"</definedName>
    <definedName name="IQ_NONRES_FIXED_INVEST_PRIV_YOY_FC_UNUSED">"c8248"</definedName>
    <definedName name="IQ_NONRES_FIXED_INVEST_PRIV_YOY_FC_UNUSED_UNUSED_UNUSED" hidden="1">"c8248"</definedName>
    <definedName name="IQ_NONRES_FIXED_INVEST_PRIV_YOY_UNUSED">"c7368"</definedName>
    <definedName name="IQ_NONRES_FIXED_INVEST_PRIV_YOY_UNUSED_UNUSED_UNUSED" hidden="1">"c7368"</definedName>
    <definedName name="IQ_NONRES_FIXED_INVEST_REAL">"c6993"</definedName>
    <definedName name="IQ_NONRES_FIXED_INVEST_REAL_APR">"c7653"</definedName>
    <definedName name="IQ_NONRES_FIXED_INVEST_REAL_POP">"c7213"</definedName>
    <definedName name="IQ_NONRES_FIXED_INVEST_REAL_SAAR">"c6987"</definedName>
    <definedName name="IQ_NONRES_FIXED_INVEST_REAL_SAAR_APR">"c7647"</definedName>
    <definedName name="IQ_NONRES_FIXED_INVEST_REAL_SAAR_APR_FC">"c8527"</definedName>
    <definedName name="IQ_NONRES_FIXED_INVEST_REAL_SAAR_FC">"c7867"</definedName>
    <definedName name="IQ_NONRES_FIXED_INVEST_REAL_SAAR_POP">"c7207"</definedName>
    <definedName name="IQ_NONRES_FIXED_INVEST_REAL_SAAR_POP_FC">"c8087"</definedName>
    <definedName name="IQ_NONRES_FIXED_INVEST_REAL_SAAR_YOY">"c7427"</definedName>
    <definedName name="IQ_NONRES_FIXED_INVEST_REAL_SAAR_YOY_FC">"c8307"</definedName>
    <definedName name="IQ_NONRES_FIXED_INVEST_REAL_USD_APR_FC">"c11973"</definedName>
    <definedName name="IQ_NONRES_FIXED_INVEST_REAL_USD_FC">"c11970"</definedName>
    <definedName name="IQ_NONRES_FIXED_INVEST_REAL_USD_POP_FC">"c11971"</definedName>
    <definedName name="IQ_NONRES_FIXED_INVEST_REAL_USD_YOY_FC">"c11972"</definedName>
    <definedName name="IQ_NONRES_FIXED_INVEST_REAL_YOY">"c7433"</definedName>
    <definedName name="IQ_NONRES_FIXED_INVEST_STRUCT">"c6930"</definedName>
    <definedName name="IQ_NONRES_FIXED_INVEST_STRUCT_APR">"c7590"</definedName>
    <definedName name="IQ_NONRES_FIXED_INVEST_STRUCT_APR_FC">"c8470"</definedName>
    <definedName name="IQ_NONRES_FIXED_INVEST_STRUCT_FC">"c7810"</definedName>
    <definedName name="IQ_NONRES_FIXED_INVEST_STRUCT_POP">"c7150"</definedName>
    <definedName name="IQ_NONRES_FIXED_INVEST_STRUCT_POP_FC">"c8030"</definedName>
    <definedName name="IQ_NONRES_FIXED_INVEST_STRUCT_REAL">"c6992"</definedName>
    <definedName name="IQ_NONRES_FIXED_INVEST_STRUCT_REAL_APR">"c7652"</definedName>
    <definedName name="IQ_NONRES_FIXED_INVEST_STRUCT_REAL_APR_FC">"c8532"</definedName>
    <definedName name="IQ_NONRES_FIXED_INVEST_STRUCT_REAL_FC">"c7872"</definedName>
    <definedName name="IQ_NONRES_FIXED_INVEST_STRUCT_REAL_POP">"c7212"</definedName>
    <definedName name="IQ_NONRES_FIXED_INVEST_STRUCT_REAL_POP_FC">"c8092"</definedName>
    <definedName name="IQ_NONRES_FIXED_INVEST_STRUCT_REAL_SAAR">"c6991"</definedName>
    <definedName name="IQ_NONRES_FIXED_INVEST_STRUCT_REAL_SAAR_APR">"c7651"</definedName>
    <definedName name="IQ_NONRES_FIXED_INVEST_STRUCT_REAL_SAAR_APR_FC">"c8531"</definedName>
    <definedName name="IQ_NONRES_FIXED_INVEST_STRUCT_REAL_SAAR_FC">"c7871"</definedName>
    <definedName name="IQ_NONRES_FIXED_INVEST_STRUCT_REAL_SAAR_POP">"c7211"</definedName>
    <definedName name="IQ_NONRES_FIXED_INVEST_STRUCT_REAL_SAAR_POP_FC">"c8091"</definedName>
    <definedName name="IQ_NONRES_FIXED_INVEST_STRUCT_REAL_SAAR_YOY">"c7431"</definedName>
    <definedName name="IQ_NONRES_FIXED_INVEST_STRUCT_REAL_SAAR_YOY_FC">"c8311"</definedName>
    <definedName name="IQ_NONRES_FIXED_INVEST_STRUCT_REAL_USD_APR_FC">"c11985"</definedName>
    <definedName name="IQ_NONRES_FIXED_INVEST_STRUCT_REAL_USD_FC">"c11982"</definedName>
    <definedName name="IQ_NONRES_FIXED_INVEST_STRUCT_REAL_USD_POP_FC">"c11983"</definedName>
    <definedName name="IQ_NONRES_FIXED_INVEST_STRUCT_REAL_USD_YOY_FC">"c11984"</definedName>
    <definedName name="IQ_NONRES_FIXED_INVEST_STRUCT_REAL_YOY">"c7432"</definedName>
    <definedName name="IQ_NONRES_FIXED_INVEST_STRUCT_REAL_YOY_FC">"c8312"</definedName>
    <definedName name="IQ_NONRES_FIXED_INVEST_STRUCT_USD_APR_FC">"c11881"</definedName>
    <definedName name="IQ_NONRES_FIXED_INVEST_STRUCT_USD_FC">"c11878"</definedName>
    <definedName name="IQ_NONRES_FIXED_INVEST_STRUCT_USD_POP_FC">"c11879"</definedName>
    <definedName name="IQ_NONRES_FIXED_INVEST_STRUCT_USD_YOY_FC">"c11880"</definedName>
    <definedName name="IQ_NONRES_FIXED_INVEST_STRUCT_YOY">"c7370"</definedName>
    <definedName name="IQ_NONRES_FIXED_INVEST_STRUCT_YOY_FC">"c8250"</definedName>
    <definedName name="IQ_NONRES_FIXED_INVEST_USD_APR_FC">"c11869"</definedName>
    <definedName name="IQ_NONRES_FIXED_INVEST_USD_FC">"c11866"</definedName>
    <definedName name="IQ_NONRES_FIXED_INVEST_USD_POP_FC">"c11867"</definedName>
    <definedName name="IQ_NONRES_FIXED_INVEST_USD_YOY_FC">"c11868"</definedName>
    <definedName name="IQ_NONRES_FIXED_INVEST_YOY">"c7371"</definedName>
    <definedName name="IQ_NONTRADING_SECURITIES_FAIR_VALUE_TOT_FFIEC">"c13211"</definedName>
    <definedName name="IQ_NONTRADING_SECURITIES_LEVEL_1_FFIEC">"c13219"</definedName>
    <definedName name="IQ_NONTRADING_SECURITIES_LEVEL_2_FFIEC">"c13227"</definedName>
    <definedName name="IQ_NONTRADING_SECURITIES_LEVEL_3_FFIEC">"c13235"</definedName>
    <definedName name="IQ_NONTRANSACTION_ACCOUNTS_FDIC" hidden="1">"c6552"</definedName>
    <definedName name="IQ_NONUTIL_REV" hidden="1">"c2089"</definedName>
    <definedName name="IQ_NORM_EPS_ACT_OR_EST">"c2249"</definedName>
    <definedName name="IQ_NORM_EPS_ACT_OR_EST_CIQ">"c5069"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"c1176"</definedName>
    <definedName name="IQ_NOTIONAL_AMOUNT_CREDIT_DERIVATIVES_FDIC" hidden="1">"c6507"</definedName>
    <definedName name="IQ_NOTIONAL_AMT_DERIVATIVES_BENEFICIARY_FFIEC">"c13118"</definedName>
    <definedName name="IQ_NOTIONAL_AMT_DERIVATIVES_GUARANTOR_FFIEC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>"c12946"</definedName>
    <definedName name="IQ_NOW_ATS_ACCOUNTS_OTHER_INSTITUTIONS_FFIEC">"c12951"</definedName>
    <definedName name="IQ_NOW_OTHER_TRANS_ACCTS_TOT_DEPOSITS_FFIEC" hidden="1">"c13903"</definedName>
    <definedName name="IQ_NPPE" hidden="1">"c829"</definedName>
    <definedName name="IQ_NPPE_10YR_ANN_CAGR">"c6130"</definedName>
    <definedName name="IQ_NPPE_10YR_ANN_GROWTH" hidden="1">"c830"</definedName>
    <definedName name="IQ_NPPE_1YR_ANN_GROWTH" hidden="1">"c831"</definedName>
    <definedName name="IQ_NPPE_2YR_ANN_CAGR">"c6131"</definedName>
    <definedName name="IQ_NPPE_2YR_ANN_GROWTH" hidden="1">"c832"</definedName>
    <definedName name="IQ_NPPE_3YR_ANN_CAGR">"c6132"</definedName>
    <definedName name="IQ_NPPE_3YR_ANN_GROWTH" hidden="1">"c833"</definedName>
    <definedName name="IQ_NPPE_5YR_ANN_CAGR">"c6133"</definedName>
    <definedName name="IQ_NPPE_5YR_ANN_GROWTH" hidden="1">"c834"</definedName>
    <definedName name="IQ_NPPE_7YR_ANN_CAGR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_OFFICES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>"c9248"</definedName>
    <definedName name="IQ_NUMBER_MINES_COAL">"c9822"</definedName>
    <definedName name="IQ_NUMBER_MINES_COP">"c9193"</definedName>
    <definedName name="IQ_NUMBER_MINES_DIAM">"c9672"</definedName>
    <definedName name="IQ_NUMBER_MINES_GOLD">"c9033"</definedName>
    <definedName name="IQ_NUMBER_MINES_IRON">"c9407"</definedName>
    <definedName name="IQ_NUMBER_MINES_LEAD">"c9460"</definedName>
    <definedName name="IQ_NUMBER_MINES_MANG">"c9513"</definedName>
    <definedName name="IQ_NUMBER_MINES_MOLYB">"c9725"</definedName>
    <definedName name="IQ_NUMBER_MINES_NICK">"c9301"</definedName>
    <definedName name="IQ_NUMBER_MINES_PLAT">"c9139"</definedName>
    <definedName name="IQ_NUMBER_MINES_SILVER">"c9086"</definedName>
    <definedName name="IQ_NUMBER_MINES_TITAN">"c9566"</definedName>
    <definedName name="IQ_NUMBER_MINES_URAN">"c9619"</definedName>
    <definedName name="IQ_NUMBER_MINES_ZINC">"c9354"</definedName>
    <definedName name="IQ_NUMBER_SHAREHOLDERS" hidden="1">"c1967"</definedName>
    <definedName name="IQ_NUMBER_SHAREHOLDERS_CLASSA" hidden="1">"c1968"</definedName>
    <definedName name="IQ_NUMBER_SHAREHOLDERS_CLASSB">"c1969"</definedName>
    <definedName name="IQ_NUMBER_SHAREHOLDERS_OTHER" hidden="1">"c1969"</definedName>
    <definedName name="IQ_OBLIGATIONS_OF_STATES_TOTAL_LOANS_FOREIGN_FDIC" hidden="1">"c6447"</definedName>
    <definedName name="IQ_OBLIGATIONS_STATES_FDIC" hidden="1">"c6431"</definedName>
    <definedName name="IQ_OCCUPANCY_CONSOL">"c8840"</definedName>
    <definedName name="IQ_OCCUPANCY_EXP_AVG_ASSETS_FFIEC">"c13372"</definedName>
    <definedName name="IQ_OCCUPANCY_EXP_OPERATING_INC_FFIEC">"c13380"</definedName>
    <definedName name="IQ_OCCUPANCY_MANAGED">"c8842"</definedName>
    <definedName name="IQ_OCCUPANCY_OTHER">"c8843"</definedName>
    <definedName name="IQ_OCCUPANCY_SAME_PROP">"c8845"</definedName>
    <definedName name="IQ_OCCUPANCY_TOTAL">"c8844"</definedName>
    <definedName name="IQ_OCCUPANCY_UNCONSOL">"c8841"</definedName>
    <definedName name="IQ_OCCUPY_EXP" hidden="1">"c839"</definedName>
    <definedName name="IQ_OFFER_AMOUNT">"c2152"</definedName>
    <definedName name="IQ_OFFER_COUPON">"c2147"</definedName>
    <definedName name="IQ_OFFER_COUPON_TYPE">"c2148"</definedName>
    <definedName name="IQ_OFFER_DATE">"c2149"</definedName>
    <definedName name="IQ_OFFER_PRICE">"c2150"</definedName>
    <definedName name="IQ_OFFER_YIELD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>"c10061"</definedName>
    <definedName name="IQ_OG_AVG_DAILY_OIL_EQUIV_PRODUCTION_KBOE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>"c10059"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AVG_GAS_PRICE_CBM_HEDGED">"c10054"</definedName>
    <definedName name="IQ_OG_AVG_GAS_PRICE_CBM_UNHEDGED">"c10055"</definedName>
    <definedName name="IQ_OG_AVG_PRODUCTION_COST_BBL">"c10062"</definedName>
    <definedName name="IQ_OG_AVG_PRODUCTION_COST_BOE">"c10064"</definedName>
    <definedName name="IQ_OG_AVG_PRODUCTION_COST_MCF">"c10063"</definedName>
    <definedName name="IQ_OG_AVG_PRODUCTION_COST_MCFE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>"c12732"</definedName>
    <definedName name="IQ_OG_DAILY_PRDUCTION_GROWTH_GAS_EQUIVALENT">"c12733"</definedName>
    <definedName name="IQ_OG_DAILY_PRDUCTION_GROWTH_NGL">"c12734"</definedName>
    <definedName name="IQ_OG_DAILY_PRDUCTION_GROWTH_OIL">"c12735"</definedName>
    <definedName name="IQ_OG_DAILY_PRDUCTION_GROWTH_OIL_EQUIVALENT">"c12736"</definedName>
    <definedName name="IQ_OG_DAILY_PRODUCTION_GROWTH_GAS">"c10073"</definedName>
    <definedName name="IQ_OG_DAILY_PRODUCTION_GROWTH_GAS_EQUIVALENT">"c10076"</definedName>
    <definedName name="IQ_OG_DAILY_PRODUCTION_GROWTH_NGL">"c10074"</definedName>
    <definedName name="IQ_OG_DAILY_PRODUCTION_GROWTH_OIL">"c10072"</definedName>
    <definedName name="IQ_OG_DAILY_PRODUCTION_GROWTH_OIL_EQUIVALENT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>"c5802"</definedName>
    <definedName name="IQ_OG_DEVELOPED_ACRE_NET_EQ_INC">"c5803"</definedName>
    <definedName name="IQ_OG_DEVELOPED_RESERVES_GAS" hidden="1">"c2053"</definedName>
    <definedName name="IQ_OG_DEVELOPED_RESERVES_GAS_BCM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>"c10079"</definedName>
    <definedName name="IQ_OG_GROSS_DEVELOPMENT_DRY_WELLS_DRILLED">"c10098"</definedName>
    <definedName name="IQ_OG_GROSS_DEVELOPMENT_PRODUCTIVE_WELLS_DRILLED">"c10097"</definedName>
    <definedName name="IQ_OG_GROSS_DEVELOPMENT_TOTAL_WELLS_DRILLED">"c10099"</definedName>
    <definedName name="IQ_OG_GROSS_EXPLORATORY_DRY_WELLS_DRILLED">"c10095"</definedName>
    <definedName name="IQ_OG_GROSS_EXPLORATORY_PRODUCTIVE_WELLS_DRILLED">"c10094"</definedName>
    <definedName name="IQ_OG_GROSS_EXPLORATORY_TOTAL_WELLS_DRILLED">"c10096"</definedName>
    <definedName name="IQ_OG_GROSS_OPERATED_WELLS">"c10092"</definedName>
    <definedName name="IQ_OG_GROSS_PRODUCTIVE_WELLS_GAS">"c10087"</definedName>
    <definedName name="IQ_OG_GROSS_PRODUCTIVE_WELLS_OIL">"c10086"</definedName>
    <definedName name="IQ_OG_GROSS_PRODUCTIVE_WELLS_TOTAL">"c10088"</definedName>
    <definedName name="IQ_OG_GROSS_TOTAL_WELLS_DRILLED">"c10100"</definedName>
    <definedName name="IQ_OG_GROSS_UNDEVELOPED_AREA_SQ_KM">"c10077"</definedName>
    <definedName name="IQ_OG_GROSS_WELLS_DRILLING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>"c10080"</definedName>
    <definedName name="IQ_OG_NET_DEVELOPMENT_DRY_WELLS_DRILLED">"c10105"</definedName>
    <definedName name="IQ_OG_NET_DEVELOPMENT_PRODUCTIVE_WELLS_DRILLED">"c10104"</definedName>
    <definedName name="IQ_OG_NET_DEVELOPMENT_TOTAL_WELLS_DRILLED">"c10106"</definedName>
    <definedName name="IQ_OG_NET_EXPLORATORY_DRY_WELLS_DRILLED">"c10102"</definedName>
    <definedName name="IQ_OG_NET_EXPLORATORY_PRODUCTIVE_WELLS_DRILLED">"c10101"</definedName>
    <definedName name="IQ_OG_NET_EXPLORATORY_TOTAL_WELLS_DRILLED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>"c10093"</definedName>
    <definedName name="IQ_OG_NET_PRODUCTIVE_WELLS_GAS">"c10090"</definedName>
    <definedName name="IQ_OG_NET_PRODUCTIVE_WELLS_OIL">"c10089"</definedName>
    <definedName name="IQ_OG_NET_PRODUCTIVE_WELLS_TOTAL">"c10091"</definedName>
    <definedName name="IQ_OG_NET_TOTAL_WELLS_DRILLED">"c10107"</definedName>
    <definedName name="IQ_OG_NET_UNDEVELOPED_AREA_SQ_KM">"c10078"</definedName>
    <definedName name="IQ_OG_NET_WELLS_DRILLING">"c10109"</definedName>
    <definedName name="IQ_OG_NUMBER_WELLS_NEW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>"c12737"</definedName>
    <definedName name="IQ_OG_PRDUCTION_GROWTH_GAS_EQUIVALENT">"c12738"</definedName>
    <definedName name="IQ_OG_PRDUCTION_GROWTH_NGL">"c12739"</definedName>
    <definedName name="IQ_OG_PRDUCTION_GROWTH_OIL">"c12740"</definedName>
    <definedName name="IQ_OG_PRDUCTION_GROWTH_OIL_EQUIVALENT">"c12741"</definedName>
    <definedName name="IQ_OG_PRDUCTION_GROWTH_TOAL">"c12742"</definedName>
    <definedName name="IQ_OG_PRODUCTION_GAS" hidden="1">"c2047"</definedName>
    <definedName name="IQ_OG_PRODUCTION_GROWTH_GAS">"c10067"</definedName>
    <definedName name="IQ_OG_PRODUCTION_GROWTH_GAS_EQUIVALENT">"c10070"</definedName>
    <definedName name="IQ_OG_PRODUCTION_GROWTH_NGL">"c10068"</definedName>
    <definedName name="IQ_OG_PRODUCTION_GROWTH_OIL">"c10066"</definedName>
    <definedName name="IQ_OG_PRODUCTION_GROWTH_OIL_EQUIVALENT">"c10069"</definedName>
    <definedName name="IQ_OG_PRODUCTION_GROWTH_TOTAL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>"c10083"</definedName>
    <definedName name="IQ_OG_RIGS_OPERATED">"c10082"</definedName>
    <definedName name="IQ_OG_RIGS_TOTAL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>"c10058"</definedName>
    <definedName name="IQ_OG_TOTAL_GAS_PRODUCTION" hidden="1">"c2060"</definedName>
    <definedName name="IQ_OG_TOTAL_LIQUID_GAS_PRODUCTION" hidden="1">"c2235"</definedName>
    <definedName name="IQ_OG_TOTAL_OIL_EQUIV_PRODUCTION_MMBOE">"c10057"</definedName>
    <definedName name="IQ_OG_TOTAL_OIL_PRODUCTION" hidden="1">"c2059"</definedName>
    <definedName name="IQ_OG_TOTAL_OIL_PRODUCTON" hidden="1">"c2059"</definedName>
    <definedName name="IQ_OG_TOTAL_POSSIBLE_RESERVES_GAS_BCF">"c10050"</definedName>
    <definedName name="IQ_OG_TOTAL_POSSIBLE_RESERVES_GAS_BCM">"c10051"</definedName>
    <definedName name="IQ_OG_TOTAL_POSSIBLE_RESERVES_OIL_MMBBLS">"c10053"</definedName>
    <definedName name="IQ_OG_TOTAL_PROBABLE_RESERVES_GAS_BCF">"c10048"</definedName>
    <definedName name="IQ_OG_TOTAL_PROBABLE_RESERVES_GAS_BCM">"c10049"</definedName>
    <definedName name="IQ_OG_TOTAL_PROBABLE_RESERVES_OIL_MMBBLS">"c10052"</definedName>
    <definedName name="IQ_OG_TOTAL_PRODUCTION_GAS_BCM">"c10056"</definedName>
    <definedName name="IQ_OG_TOTAL_PROVED_RESERVES_GAS_BCM">"c10046"</definedName>
    <definedName name="IQ_OG_UNDEVELOPED_ACRE_GROSS_EQ_INC">"c5800"</definedName>
    <definedName name="IQ_OG_UNDEVELOPED_ACRE_NET_EQ_INC">"c5801"</definedName>
    <definedName name="IQ_OG_UNDEVELOPED_RESERVES_GAS" hidden="1">"c2051"</definedName>
    <definedName name="IQ_OG_UNDEVELOPED_RESERVES_GAS_BCM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>"c3308"</definedName>
    <definedName name="IQ_OPEB_ACCRUED_LIAB_DOM">"c3306"</definedName>
    <definedName name="IQ_OPEB_ACCRUED_LIAB_FOREIGN">"c3307"</definedName>
    <definedName name="IQ_OPEB_ACCUM_OTHER_CI">"c3314"</definedName>
    <definedName name="IQ_OPEB_ACCUM_OTHER_CI_DOM">"c3312"</definedName>
    <definedName name="IQ_OPEB_ACCUM_OTHER_CI_FOREIGN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>"c3356"</definedName>
    <definedName name="IQ_OPEB_ASSETS_ACQ">"c3347"</definedName>
    <definedName name="IQ_OPEB_ASSETS_ACQ_DOM">"c3345"</definedName>
    <definedName name="IQ_OPEB_ASSETS_ACQ_FOREIGN">"c3346"</definedName>
    <definedName name="IQ_OPEB_ASSETS_ACTUAL_RETURN">"c3332"</definedName>
    <definedName name="IQ_OPEB_ASSETS_ACTUAL_RETURN_DOM">"c3330"</definedName>
    <definedName name="IQ_OPEB_ASSETS_ACTUAL_RETURN_FOREIGN">"c3331"</definedName>
    <definedName name="IQ_OPEB_ASSETS_BEG">"c3329"</definedName>
    <definedName name="IQ_OPEB_ASSETS_BEG_DOM">"c3327"</definedName>
    <definedName name="IQ_OPEB_ASSETS_BEG_FOREIGN">"c3328"</definedName>
    <definedName name="IQ_OPEB_ASSETS_BENEFITS_PAID">"c3341"</definedName>
    <definedName name="IQ_OPEB_ASSETS_BENEFITS_PAID_DOM">"c3339"</definedName>
    <definedName name="IQ_OPEB_ASSETS_BENEFITS_PAID_FOREIGN">"c3340"</definedName>
    <definedName name="IQ_OPEB_ASSETS_CURTAIL">"c3350"</definedName>
    <definedName name="IQ_OPEB_ASSETS_CURTAIL_DOM">"c3348"</definedName>
    <definedName name="IQ_OPEB_ASSETS_CURTAIL_FOREIGN">"c3349"</definedName>
    <definedName name="IQ_OPEB_ASSETS_DOM">"c3354"</definedName>
    <definedName name="IQ_OPEB_ASSETS_EMPLOYER_CONTRIBUTIONS">"c3335"</definedName>
    <definedName name="IQ_OPEB_ASSETS_EMPLOYER_CONTRIBUTIONS_DOM">"c3333"</definedName>
    <definedName name="IQ_OPEB_ASSETS_EMPLOYER_CONTRIBUTIONS_FOREIGN">"c3334"</definedName>
    <definedName name="IQ_OPEB_ASSETS_FOREIGN">"c3355"</definedName>
    <definedName name="IQ_OPEB_ASSETS_FX_ADJ">"c3344"</definedName>
    <definedName name="IQ_OPEB_ASSETS_FX_ADJ_DOM">"c3342"</definedName>
    <definedName name="IQ_OPEB_ASSETS_FX_ADJ_FOREIGN">"c3343"</definedName>
    <definedName name="IQ_OPEB_ASSETS_OTHER_PLAN_ADJ">"c3353"</definedName>
    <definedName name="IQ_OPEB_ASSETS_OTHER_PLAN_ADJ_DOM">"c3351"</definedName>
    <definedName name="IQ_OPEB_ASSETS_OTHER_PLAN_ADJ_FOREIGN">"c3352"</definedName>
    <definedName name="IQ_OPEB_ASSETS_PARTICIP_CONTRIBUTIONS">"c3338"</definedName>
    <definedName name="IQ_OPEB_ASSETS_PARTICIP_CONTRIBUTIONS_DOM">"c3336"</definedName>
    <definedName name="IQ_OPEB_ASSETS_PARTICIP_CONTRIBUTIONS_FOREIGN">"c3337"</definedName>
    <definedName name="IQ_OPEB_BENEFIT_INFO_DATE">"c3410"</definedName>
    <definedName name="IQ_OPEB_BENEFIT_INFO_DATE_DOM">"c3408"</definedName>
    <definedName name="IQ_OPEB_BENEFIT_INFO_DATE_FOREIGN">"c3409"</definedName>
    <definedName name="IQ_OPEB_BREAKDOWN_EQ">"c3275"</definedName>
    <definedName name="IQ_OPEB_BREAKDOWN_EQ_DOM">"c3273"</definedName>
    <definedName name="IQ_OPEB_BREAKDOWN_EQ_FOREIGN">"c3274"</definedName>
    <definedName name="IQ_OPEB_BREAKDOWN_FI">"c3278"</definedName>
    <definedName name="IQ_OPEB_BREAKDOWN_FI_DOM">"c3276"</definedName>
    <definedName name="IQ_OPEB_BREAKDOWN_FI_FOREIGN">"c3277"</definedName>
    <definedName name="IQ_OPEB_BREAKDOWN_OTHER">"c3284"</definedName>
    <definedName name="IQ_OPEB_BREAKDOWN_OTHER_DOM">"c3282"</definedName>
    <definedName name="IQ_OPEB_BREAKDOWN_OTHER_FOREIGN">"c3283"</definedName>
    <definedName name="IQ_OPEB_BREAKDOWN_PCT_EQ">"c3263"</definedName>
    <definedName name="IQ_OPEB_BREAKDOWN_PCT_EQ_DOM">"c3261"</definedName>
    <definedName name="IQ_OPEB_BREAKDOWN_PCT_EQ_FOREIGN">"c3262"</definedName>
    <definedName name="IQ_OPEB_BREAKDOWN_PCT_FI">"c3266"</definedName>
    <definedName name="IQ_OPEB_BREAKDOWN_PCT_FI_DOM">"c3264"</definedName>
    <definedName name="IQ_OPEB_BREAKDOWN_PCT_FI_FOREIGN">"c3265"</definedName>
    <definedName name="IQ_OPEB_BREAKDOWN_PCT_OTHER">"c3272"</definedName>
    <definedName name="IQ_OPEB_BREAKDOWN_PCT_OTHER_DOM">"c3270"</definedName>
    <definedName name="IQ_OPEB_BREAKDOWN_PCT_OTHER_FOREIGN">"c3271"</definedName>
    <definedName name="IQ_OPEB_BREAKDOWN_PCT_RE">"c3269"</definedName>
    <definedName name="IQ_OPEB_BREAKDOWN_PCT_RE_DOM">"c3267"</definedName>
    <definedName name="IQ_OPEB_BREAKDOWN_PCT_RE_FOREIGN">"c3268"</definedName>
    <definedName name="IQ_OPEB_BREAKDOWN_RE">"c3281"</definedName>
    <definedName name="IQ_OPEB_BREAKDOWN_RE_DOM">"c3279"</definedName>
    <definedName name="IQ_OPEB_BREAKDOWN_RE_FOREIGN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>"c3458"</definedName>
    <definedName name="IQ_OPEB_DECREASE_EFFECT_PBO_DOM">"c3456"</definedName>
    <definedName name="IQ_OPEB_DECREASE_EFFECT_PBO_FOREIGN">"c3457"</definedName>
    <definedName name="IQ_OPEB_DECREASE_EFFECT_SERVICE_INT_COST">"c3455"</definedName>
    <definedName name="IQ_OPEB_DECREASE_EFFECT_SERVICE_INT_COST_DOM">"c3453"</definedName>
    <definedName name="IQ_OPEB_DECREASE_EFFECT_SERVICE_INT_COST_FOREIGN">"c3454"</definedName>
    <definedName name="IQ_OPEB_DISC_RATE_MAX">"c3422"</definedName>
    <definedName name="IQ_OPEB_DISC_RATE_MAX_DOM">"c3420"</definedName>
    <definedName name="IQ_OPEB_DISC_RATE_MAX_FOREIGN">"c3421"</definedName>
    <definedName name="IQ_OPEB_DISC_RATE_MIN">"c3419"</definedName>
    <definedName name="IQ_OPEB_DISC_RATE_MIN_DOM">"c3417"</definedName>
    <definedName name="IQ_OPEB_DISC_RATE_MIN_FOREIGN">"c3418"</definedName>
    <definedName name="IQ_OPEB_EST_BENEFIT_1YR">"c3287"</definedName>
    <definedName name="IQ_OPEB_EST_BENEFIT_1YR_DOM">"c3285"</definedName>
    <definedName name="IQ_OPEB_EST_BENEFIT_1YR_FOREIGN">"c3286"</definedName>
    <definedName name="IQ_OPEB_EST_BENEFIT_2YR">"c3290"</definedName>
    <definedName name="IQ_OPEB_EST_BENEFIT_2YR_DOM">"c3288"</definedName>
    <definedName name="IQ_OPEB_EST_BENEFIT_2YR_FOREIGN">"c3289"</definedName>
    <definedName name="IQ_OPEB_EST_BENEFIT_3YR">"c3293"</definedName>
    <definedName name="IQ_OPEB_EST_BENEFIT_3YR_DOM">"c3291"</definedName>
    <definedName name="IQ_OPEB_EST_BENEFIT_3YR_FOREIGN">"c3292"</definedName>
    <definedName name="IQ_OPEB_EST_BENEFIT_4YR">"c3296"</definedName>
    <definedName name="IQ_OPEB_EST_BENEFIT_4YR_DOM">"c3294"</definedName>
    <definedName name="IQ_OPEB_EST_BENEFIT_4YR_FOREIGN">"c3295"</definedName>
    <definedName name="IQ_OPEB_EST_BENEFIT_5YR">"c3299"</definedName>
    <definedName name="IQ_OPEB_EST_BENEFIT_5YR_DOM">"c3297"</definedName>
    <definedName name="IQ_OPEB_EST_BENEFIT_5YR_FOREIGN">"c3298"</definedName>
    <definedName name="IQ_OPEB_EST_BENEFIT_AFTER5">"c3302"</definedName>
    <definedName name="IQ_OPEB_EST_BENEFIT_AFTER5_DOM">"c3300"</definedName>
    <definedName name="IQ_OPEB_EST_BENEFIT_AFTER5_FOREIGN">"c3301"</definedName>
    <definedName name="IQ_OPEB_EXP_RATE_RETURN_MAX">"c3434"</definedName>
    <definedName name="IQ_OPEB_EXP_RATE_RETURN_MAX_DOM">"c3432"</definedName>
    <definedName name="IQ_OPEB_EXP_RATE_RETURN_MAX_FOREIGN">"c3433"</definedName>
    <definedName name="IQ_OPEB_EXP_RATE_RETURN_MIN">"c3431"</definedName>
    <definedName name="IQ_OPEB_EXP_RATE_RETURN_MIN_DOM">"c3429"</definedName>
    <definedName name="IQ_OPEB_EXP_RATE_RETURN_MIN_FOREIGN">"c3430"</definedName>
    <definedName name="IQ_OPEB_EXP_RETURN">"c3398"</definedName>
    <definedName name="IQ_OPEB_EXP_RETURN_DOM">"c3396"</definedName>
    <definedName name="IQ_OPEB_EXP_RETURN_FOREIGN">"c3397"</definedName>
    <definedName name="IQ_OPEB_HEALTH_COST_TREND_INITIAL">"c3413"</definedName>
    <definedName name="IQ_OPEB_HEALTH_COST_TREND_INITIAL_DOM">"c3411"</definedName>
    <definedName name="IQ_OPEB_HEALTH_COST_TREND_INITIAL_FOREIGN">"c3412"</definedName>
    <definedName name="IQ_OPEB_HEALTH_COST_TREND_ULTIMATE">"c3416"</definedName>
    <definedName name="IQ_OPEB_HEALTH_COST_TREND_ULTIMATE_DOM">"c3414"</definedName>
    <definedName name="IQ_OPEB_HEALTH_COST_TREND_ULTIMATE_FOREIGN">"c3415"</definedName>
    <definedName name="IQ_OPEB_INCREASE_EFFECT_PBO">"c3452"</definedName>
    <definedName name="IQ_OPEB_INCREASE_EFFECT_PBO_DOM">"c3450"</definedName>
    <definedName name="IQ_OPEB_INCREASE_EFFECT_PBO_FOREIGN">"c3451"</definedName>
    <definedName name="IQ_OPEB_INCREASE_EFFECT_SERVICE_INT_COST">"c3449"</definedName>
    <definedName name="IQ_OPEB_INCREASE_EFFECT_SERVICE_INT_COST_DOM">"c3447"</definedName>
    <definedName name="IQ_OPEB_INCREASE_EFFECT_SERVICE_INT_COST_FOREIGN">"c3448"</definedName>
    <definedName name="IQ_OPEB_INTAN_ASSETS">"c3311"</definedName>
    <definedName name="IQ_OPEB_INTAN_ASSETS_DOM">"c3309"</definedName>
    <definedName name="IQ_OPEB_INTAN_ASSETS_FOREIGN">"c3310"</definedName>
    <definedName name="IQ_OPEB_INTEREST_COST">"c3395"</definedName>
    <definedName name="IQ_OPEB_INTEREST_COST_DOM">"c3393"</definedName>
    <definedName name="IQ_OPEB_INTEREST_COST_FOREIGN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>"c3326"</definedName>
    <definedName name="IQ_OPEB_NET_ASSET_RECOG_DOM">"c3324"</definedName>
    <definedName name="IQ_OPEB_NET_ASSET_RECOG_FOREIGN">"c3325"</definedName>
    <definedName name="IQ_OPEB_OBLIGATION_ACCUMULATED">"c3407"</definedName>
    <definedName name="IQ_OPEB_OBLIGATION_ACCUMULATED_DOM">"c3405"</definedName>
    <definedName name="IQ_OPEB_OBLIGATION_ACCUMULATED_FOREIGN">"c3406"</definedName>
    <definedName name="IQ_OPEB_OBLIGATION_ACQ">"c3380"</definedName>
    <definedName name="IQ_OPEB_OBLIGATION_ACQ_DOM">"c3378"</definedName>
    <definedName name="IQ_OPEB_OBLIGATION_ACQ_FOREIGN">"c3379"</definedName>
    <definedName name="IQ_OPEB_OBLIGATION_ACTUARIAL_GAIN_LOSS">"c3371"</definedName>
    <definedName name="IQ_OPEB_OBLIGATION_ACTUARIAL_GAIN_LOSS_DOM">"c3369"</definedName>
    <definedName name="IQ_OPEB_OBLIGATION_ACTUARIAL_GAIN_LOSS_FOREIGN">"c3370"</definedName>
    <definedName name="IQ_OPEB_OBLIGATION_BEG">"c3359"</definedName>
    <definedName name="IQ_OPEB_OBLIGATION_BEG_DOM">"c3357"</definedName>
    <definedName name="IQ_OPEB_OBLIGATION_BEG_FOREIGN">"c3358"</definedName>
    <definedName name="IQ_OPEB_OBLIGATION_CURTAIL">"c3383"</definedName>
    <definedName name="IQ_OPEB_OBLIGATION_CURTAIL_DOM">"c3381"</definedName>
    <definedName name="IQ_OPEB_OBLIGATION_CURTAIL_FOREIGN">"c3382"</definedName>
    <definedName name="IQ_OPEB_OBLIGATION_EMPLOYEE_CONTRIBUTIONS">"c3368"</definedName>
    <definedName name="IQ_OPEB_OBLIGATION_EMPLOYEE_CONTRIBUTIONS_DOM">"c3366"</definedName>
    <definedName name="IQ_OPEB_OBLIGATION_EMPLOYEE_CONTRIBUTIONS_FOREIGN">"c3367"</definedName>
    <definedName name="IQ_OPEB_OBLIGATION_FX_ADJ">"c3377"</definedName>
    <definedName name="IQ_OPEB_OBLIGATION_FX_ADJ_DOM">"c3375"</definedName>
    <definedName name="IQ_OPEB_OBLIGATION_FX_ADJ_FOREIGN">"c3376"</definedName>
    <definedName name="IQ_OPEB_OBLIGATION_INTEREST_COST">"c3365"</definedName>
    <definedName name="IQ_OPEB_OBLIGATION_INTEREST_COST_DOM">"c3363"</definedName>
    <definedName name="IQ_OPEB_OBLIGATION_INTEREST_COST_FOREIGN">"c3364"</definedName>
    <definedName name="IQ_OPEB_OBLIGATION_OTHER_PLAN_ADJ">"c3386"</definedName>
    <definedName name="IQ_OPEB_OBLIGATION_OTHER_PLAN_ADJ_DOM">"c3384"</definedName>
    <definedName name="IQ_OPEB_OBLIGATION_OTHER_PLAN_ADJ_FOREIGN">"c3385"</definedName>
    <definedName name="IQ_OPEB_OBLIGATION_PAID">"c3374"</definedName>
    <definedName name="IQ_OPEB_OBLIGATION_PAID_DOM">"c3372"</definedName>
    <definedName name="IQ_OPEB_OBLIGATION_PAID_FOREIGN">"c3373"</definedName>
    <definedName name="IQ_OPEB_OBLIGATION_PROJECTED">"c3389"</definedName>
    <definedName name="IQ_OPEB_OBLIGATION_PROJECTED_DOM">"c3387"</definedName>
    <definedName name="IQ_OPEB_OBLIGATION_PROJECTED_FOREIGN">"c3388"</definedName>
    <definedName name="IQ_OPEB_OBLIGATION_SERVICE_COST">"c3362"</definedName>
    <definedName name="IQ_OPEB_OBLIGATION_SERVICE_COST_DOM">"c3360"</definedName>
    <definedName name="IQ_OPEB_OBLIGATION_SERVICE_COST_FOREIGN">"c3361"</definedName>
    <definedName name="IQ_OPEB_OTHER">"c3317"</definedName>
    <definedName name="IQ_OPEB_OTHER_ADJ">"c3323"</definedName>
    <definedName name="IQ_OPEB_OTHER_ADJ_DOM">"c3321"</definedName>
    <definedName name="IQ_OPEB_OTHER_ADJ_FOREIGN">"c3322"</definedName>
    <definedName name="IQ_OPEB_OTHER_COST">"c3401"</definedName>
    <definedName name="IQ_OPEB_OTHER_COST_DOM">"c3399"</definedName>
    <definedName name="IQ_OPEB_OTHER_COST_FOREIGN">"c3400"</definedName>
    <definedName name="IQ_OPEB_OTHER_DOM">"c3315"</definedName>
    <definedName name="IQ_OPEB_OTHER_FOREIGN">"c3316"</definedName>
    <definedName name="IQ_OPEB_PBO_ASSUMED_RATE_RET_MAX">"c3440"</definedName>
    <definedName name="IQ_OPEB_PBO_ASSUMED_RATE_RET_MAX_DOM">"c3438"</definedName>
    <definedName name="IQ_OPEB_PBO_ASSUMED_RATE_RET_MAX_FOREIGN">"c3439"</definedName>
    <definedName name="IQ_OPEB_PBO_ASSUMED_RATE_RET_MIN">"c3437"</definedName>
    <definedName name="IQ_OPEB_PBO_ASSUMED_RATE_RET_MIN_DOM">"c3435"</definedName>
    <definedName name="IQ_OPEB_PBO_ASSUMED_RATE_RET_MIN_FOREIGN">"c3436"</definedName>
    <definedName name="IQ_OPEB_PBO_RATE_COMP_INCREASE_MAX">"c3446"</definedName>
    <definedName name="IQ_OPEB_PBO_RATE_COMP_INCREASE_MAX_DOM">"c3444"</definedName>
    <definedName name="IQ_OPEB_PBO_RATE_COMP_INCREASE_MAX_FOREIGN">"c3445"</definedName>
    <definedName name="IQ_OPEB_PBO_RATE_COMP_INCREASE_MIN">"c3443"</definedName>
    <definedName name="IQ_OPEB_PBO_RATE_COMP_INCREASE_MIN_DOM">"c3441"</definedName>
    <definedName name="IQ_OPEB_PBO_RATE_COMP_INCREASE_MIN_FOREIGN">"c3442"</definedName>
    <definedName name="IQ_OPEB_PREPAID_COST">"c3305"</definedName>
    <definedName name="IQ_OPEB_PREPAID_COST_DOM">"c3303"</definedName>
    <definedName name="IQ_OPEB_PREPAID_COST_FOREIGN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>"c3428"</definedName>
    <definedName name="IQ_OPEB_RATE_COMP_INCREASE_MAX_DOM">"c3426"</definedName>
    <definedName name="IQ_OPEB_RATE_COMP_INCREASE_MAX_FOREIGN">"c3427"</definedName>
    <definedName name="IQ_OPEB_RATE_COMP_INCREASE_MIN">"c3425"</definedName>
    <definedName name="IQ_OPEB_RATE_COMP_INCREASE_MIN_DOM">"c3423"</definedName>
    <definedName name="IQ_OPEB_RATE_COMP_INCREASE_MIN_FOREIGN">"c3424"</definedName>
    <definedName name="IQ_OPEB_SERVICE_COST">"c3392"</definedName>
    <definedName name="IQ_OPEB_SERVICE_COST_DOM">"c3390"</definedName>
    <definedName name="IQ_OPEB_SERVICE_COST_FOREIGN">"c3391"</definedName>
    <definedName name="IQ_OPEB_TOTAL_COST">"c3404"</definedName>
    <definedName name="IQ_OPEB_TOTAL_COST_DOM">"c3402"</definedName>
    <definedName name="IQ_OPEB_TOTAL_COST_FOREIGN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>"c3320"</definedName>
    <definedName name="IQ_OPEB_UNRECOG_PRIOR_DOM">"c3318"</definedName>
    <definedName name="IQ_OPEB_UNRECOG_PRIOR_FOREIGN">"c3319"</definedName>
    <definedName name="IQ_OPENED55" hidden="1">1</definedName>
    <definedName name="IQ_OPENPRICE" hidden="1">"IQ_OPENPRICE"</definedName>
    <definedName name="IQ_OPER_INC" hidden="1">"c849"</definedName>
    <definedName name="IQ_OPER_INC_ACT_OR_EST">"c2220"</definedName>
    <definedName name="IQ_OPER_INC_ACT_OR_EST_THOM" hidden="1">"c5304"</definedName>
    <definedName name="IQ_OPER_INC_BR" hidden="1">"c850"</definedName>
    <definedName name="IQ_OPER_INC_DET_EST" hidden="1">"c12064"</definedName>
    <definedName name="IQ_OPER_INC_DET_EST_CURRENCY" hidden="1">"c12471"</definedName>
    <definedName name="IQ_OPER_INC_DET_EST_CURRENCY_THOM" hidden="1">"c12494"</definedName>
    <definedName name="IQ_OPER_INC_DET_EST_DATE" hidden="1">"c12217"</definedName>
    <definedName name="IQ_OPER_INC_DET_EST_DATE_THOM" hidden="1">"c12245"</definedName>
    <definedName name="IQ_OPER_INC_DET_EST_INCL" hidden="1">"c12354"</definedName>
    <definedName name="IQ_OPER_INC_DET_EST_INCL_THOM" hidden="1">"c12377"</definedName>
    <definedName name="IQ_OPER_INC_DET_EST_ORIGIN" hidden="1">"c12589"</definedName>
    <definedName name="IQ_OPER_INC_DET_EST_ORIGIN_THOM" hidden="1">"c12615"</definedName>
    <definedName name="IQ_OPER_INC_DET_EST_THOM" hidden="1">"c12095"</definedName>
    <definedName name="IQ_OPER_INC_EST">"c1688"</definedName>
    <definedName name="IQ_OPER_INC_EST_THOM" hidden="1">"c5112"</definedName>
    <definedName name="IQ_OPER_INC_FIN" hidden="1">"c851"</definedName>
    <definedName name="IQ_OPER_INC_HIGH_EST">"c1690"</definedName>
    <definedName name="IQ_OPER_INC_HIGH_EST_THOM" hidden="1">"c5114"</definedName>
    <definedName name="IQ_OPER_INC_INS" hidden="1">"c852"</definedName>
    <definedName name="IQ_OPER_INC_LOW_EST">"c1691"</definedName>
    <definedName name="IQ_OPER_INC_LOW_EST_THOM" hidden="1">"c5115"</definedName>
    <definedName name="IQ_OPER_INC_MARGIN" hidden="1">"c362"</definedName>
    <definedName name="IQ_OPER_INC_MEDIAN_EST">"c1689"</definedName>
    <definedName name="IQ_OPER_INC_MEDIAN_EST_THOM" hidden="1">"c5113"</definedName>
    <definedName name="IQ_OPER_INC_NUM_EST">"c1692"</definedName>
    <definedName name="IQ_OPER_INC_NUM_EST_THOM" hidden="1">"c5116"</definedName>
    <definedName name="IQ_OPER_INC_RE">"c6240"</definedName>
    <definedName name="IQ_OPER_INC_REIT" hidden="1">"c853"</definedName>
    <definedName name="IQ_OPER_INC_STDDEV_EST">"c1693"</definedName>
    <definedName name="IQ_OPER_INC_STDDEV_EST_THOM" hidden="1">"c5117"</definedName>
    <definedName name="IQ_OPER_INC_UTI" hidden="1">"c854"</definedName>
    <definedName name="IQ_OPERATING_EXP_AVG_ASSETS_FFIEC">"c13373"</definedName>
    <definedName name="IQ_OPERATING_INC_AVG_ASSETS_FFIEC">"c13368"</definedName>
    <definedName name="IQ_OPERATING_INC_TE_AVG_ASSETS_FFIEC">"c13360"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>"c858"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>"c12831"</definedName>
    <definedName name="IQ_OREO_FOREIGN_FDIC" hidden="1">"c6460"</definedName>
    <definedName name="IQ_OREO_MULTI_FAMILY_RESIDENTIAL_FDIC" hidden="1">"c6455"</definedName>
    <definedName name="IQ_OREO_OTHER_FFIEC">"c12833"</definedName>
    <definedName name="IQ_OTHER_ADDITIONS_T1_FFIEC">"c13142"</definedName>
    <definedName name="IQ_OTHER_ADDITIONS_T2_FFIEC">"c13148"</definedName>
    <definedName name="IQ_OTHER_ADJUST_GROSS_LOANS" hidden="1">"c859"</definedName>
    <definedName name="IQ_OTHER_ADJUSTMENTS_COVERED">"c9961"</definedName>
    <definedName name="IQ_OTHER_ADJUSTMENTS_FFIEC">"c12972"</definedName>
    <definedName name="IQ_OTHER_ADJUSTMENTS_GROUP">"c9947"</definedName>
    <definedName name="IQ_OTHER_AMORT">"c5563"</definedName>
    <definedName name="IQ_OTHER_AMORT_BNK">"c5565"</definedName>
    <definedName name="IQ_OTHER_AMORT_BR" hidden="1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FIEC">"c12848"</definedName>
    <definedName name="IQ_OTHER_ASSETS_FIN" hidden="1">"c863"</definedName>
    <definedName name="IQ_OTHER_ASSETS_INS" hidden="1">"c864"</definedName>
    <definedName name="IQ_OTHER_ASSETS_RE">"c6241"</definedName>
    <definedName name="IQ_OTHER_ASSETS_REIT" hidden="1">"c865"</definedName>
    <definedName name="IQ_OTHER_ASSETS_SERV_RIGHTS" hidden="1">"c2243"</definedName>
    <definedName name="IQ_OTHER_ASSETS_TOTAL_FFIEC">"c12841"</definedName>
    <definedName name="IQ_OTHER_ASSETS_UTI" hidden="1">"c866"</definedName>
    <definedName name="IQ_OTHER_BEARING_LIAB" hidden="1">"c1608"</definedName>
    <definedName name="IQ_OTHER_BEDS">"c8784"</definedName>
    <definedName name="IQ_OTHER_BENEFITS_OBLIGATION" hidden="1">"c867"</definedName>
    <definedName name="IQ_OTHER_BORROWED_FUNDS_FDIC" hidden="1">"c6345"</definedName>
    <definedName name="IQ_OTHER_BORROWED_MONEY_FFIEC">"c12862"</definedName>
    <definedName name="IQ_OTHER_BORROWED_MONEY_LT_FFIEC">"c12865"</definedName>
    <definedName name="IQ_OTHER_BORROWED_MONEY_ST_FFIEC">"c12864"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>"c6021"</definedName>
    <definedName name="IQ_OTHER_CL_SUPPL_RE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>"c12970"</definedName>
    <definedName name="IQ_OTHER_CONSTRUCTION_GROSS_LOANS_FFIEC">"c13403"</definedName>
    <definedName name="IQ_OTHER_CONSTRUCTION_LOANS_DUE_30_89_FFIEC">"c13258"</definedName>
    <definedName name="IQ_OTHER_CONSTRUCTION_LOANS_DUE_90_FFIEC">"c13286"</definedName>
    <definedName name="IQ_OTHER_CONSTRUCTION_LOANS_NON_ACCRUAL_FFIEC">"c13312"</definedName>
    <definedName name="IQ_OTHER_CONSTRUCTION_LOANS_UNUSED_FFIEC">"c13245"</definedName>
    <definedName name="IQ_OTHER_CONSTRUCTION_RISK_BASED_FFIEC">"c13424"</definedName>
    <definedName name="IQ_OTHER_CONSUMER_LL_REC_FFIEC">"c12891"</definedName>
    <definedName name="IQ_OTHER_CONSUMER_LOANS_FFIEC">"c12824"</definedName>
    <definedName name="IQ_OTHER_CONSUMER_LOANS_TRADING_DOM_FFIEC">"c12935"</definedName>
    <definedName name="IQ_OTHER_CURRENT_ASSETS" hidden="1">"c868"</definedName>
    <definedName name="IQ_OTHER_CURRENT_LIAB" hidden="1">"c877"</definedName>
    <definedName name="IQ_OTHER_DEBT" hidden="1">"c2507"</definedName>
    <definedName name="IQ_OTHER_DEBT_PCT" hidden="1">"c2508"</definedName>
    <definedName name="IQ_OTHER_DEBT_SEC_DOM_AVAIL_SALE_FFIEC">"c12803"</definedName>
    <definedName name="IQ_OTHER_DEBT_SEC_FOREIGN_AVAIL_SALE_FFIEC">"c12804"</definedName>
    <definedName name="IQ_OTHER_DEBT_SEC_INVEST_SECURITIES_FFIEC">"c13462"</definedName>
    <definedName name="IQ_OTHER_DEBT_SEC_TRADING_DOM_FFIEC">"c12924"</definedName>
    <definedName name="IQ_OTHER_DEBT_SEC_TRADING_FFIEC">"c12819"</definedName>
    <definedName name="IQ_OTHER_DEBT_SECURITIES_DOM_FFIEC">"c12789"</definedName>
    <definedName name="IQ_OTHER_DEBT_SECURITIES_FOREIGN_FFIEC">"c12790"</definedName>
    <definedName name="IQ_OTHER_DEDUCTIONS_LEVERAGE_RATIO_FFIEC">"c13158"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>"c12994"</definedName>
    <definedName name="IQ_OTHER_DERIVATIVES_BENEFICIARY_FFIEC">"c13122"</definedName>
    <definedName name="IQ_OTHER_DERIVATIVES_GUARANTOR_FFIEC">"c13115"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>"c12880"</definedName>
    <definedName name="IQ_OTHER_EQUITY_FFIEC">"c12879"</definedName>
    <definedName name="IQ_OTHER_EQUITY_FIN" hidden="1">"c889"</definedName>
    <definedName name="IQ_OTHER_EQUITY_INS" hidden="1">"c890"</definedName>
    <definedName name="IQ_OTHER_EQUITY_RE">"c6244"</definedName>
    <definedName name="IQ_OTHER_EQUITY_REIT" hidden="1">"c891"</definedName>
    <definedName name="IQ_OTHER_EQUITY_UTI" hidden="1">"c892"</definedName>
    <definedName name="IQ_OTHER_EXP_OPERATING_INC_FFIEC">"c13381"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OREIGN_LOANS_FOREIGN_FFIEC">"c13482"</definedName>
    <definedName name="IQ_OTHER_INSURANCE_FEES_FDIC" hidden="1">"c6672"</definedName>
    <definedName name="IQ_OTHER_INSURANCE_PREMIUMS_FFIEC">"c13071"</definedName>
    <definedName name="IQ_OTHER_INT_EXPENSE_FFIEC">"c12999"</definedName>
    <definedName name="IQ_OTHER_INT_INCOME_FFIEC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>"c6247"</definedName>
    <definedName name="IQ_OTHER_INTAN_REIT" hidden="1">"c912"</definedName>
    <definedName name="IQ_OTHER_INTAN_UTI" hidden="1">"c913"</definedName>
    <definedName name="IQ_OTHER_INTANGIBLE_ASSETS_FFIEC">"c12837"</definedName>
    <definedName name="IQ_OTHER_INTANGIBLE_ASSETS_TOT_FFIEC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"c916"</definedName>
    <definedName name="IQ_OTHER_LEASES_DUE_30_89_FFIEC">"c13278"</definedName>
    <definedName name="IQ_OTHER_LEASES_DUE_90_FFIEC">"c13304"</definedName>
    <definedName name="IQ_OTHER_LEASES_LL_REC_FFIEC">"c12896"</definedName>
    <definedName name="IQ_OTHER_LEASES_NON_ACCRUAL_FFIEC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>"c6250"</definedName>
    <definedName name="IQ_OTHER_LIAB_LT_REIT" hidden="1">"c940"</definedName>
    <definedName name="IQ_OTHER_LIAB_LT_UTI" hidden="1">"c941"</definedName>
    <definedName name="IQ_OTHER_LIAB_RE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IABILITIES_FFIEC">"c12872"</definedName>
    <definedName name="IQ_OTHER_LIABILITIES_TOTAL_FFIEC">"c12869"</definedName>
    <definedName name="IQ_OTHER_LL_REC_FFIEC">"c12894"</definedName>
    <definedName name="IQ_OTHER_LOANS" hidden="1">"c945"</definedName>
    <definedName name="IQ_OTHER_LOANS_CHARGE_OFFS_FDIC" hidden="1">"c6601"</definedName>
    <definedName name="IQ_OTHER_LOANS_DUE_30_89_FFIEC">"c13275"</definedName>
    <definedName name="IQ_OTHER_LOANS_DUE_90_FFIEC">"c13301"</definedName>
    <definedName name="IQ_OTHER_LOANS_FFIEC">"c12825"</definedName>
    <definedName name="IQ_OTHER_LOANS_FOREIGN_FDIC" hidden="1">"c6446"</definedName>
    <definedName name="IQ_OTHER_LOANS_GROSS_LOANS_FFIEC">"c13414"</definedName>
    <definedName name="IQ_OTHER_LOANS_INDIVIDUALS_CHARGE_OFFS_FFIEC">"c13181"</definedName>
    <definedName name="IQ_OTHER_LOANS_INDIVIDUALS_DUE_30_89_FFIEC">"c13273"</definedName>
    <definedName name="IQ_OTHER_LOANS_INDIVIDUALS_DUE_90_FFIEC">"c13299"</definedName>
    <definedName name="IQ_OTHER_LOANS_INDIVIDUALS_NON_ACCRUAL_FFIEC">"c13325"</definedName>
    <definedName name="IQ_OTHER_LOANS_INDIVIDUALS_RECOV_FFIEC">"c13203"</definedName>
    <definedName name="IQ_OTHER_LOANS_LEASES_FDIC" hidden="1">"c6322"</definedName>
    <definedName name="IQ_OTHER_LOANS_LL_REC_DOM_FFIEC">"c12914"</definedName>
    <definedName name="IQ_OTHER_LOANS_NET_CHARGE_OFFS_FDIC" hidden="1">"c6639"</definedName>
    <definedName name="IQ_OTHER_LOANS_NON_ACCRUAL_FFIEC">"c13327"</definedName>
    <definedName name="IQ_OTHER_LOANS_RECOVERIES_FDIC" hidden="1">"c6620"</definedName>
    <definedName name="IQ_OTHER_LOANS_RISK_BASED_FFIEC">"c13435"</definedName>
    <definedName name="IQ_OTHER_LOANS_TOTAL_FDIC" hidden="1">"c6432"</definedName>
    <definedName name="IQ_OTHER_LOANS_TRADING_DOM_FFIEC">"c12936"</definedName>
    <definedName name="IQ_OTHER_LONG_TERM" hidden="1">"c946"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>"c6252"</definedName>
    <definedName name="IQ_OTHER_LT_ASSETS_REIT" hidden="1">"c951"</definedName>
    <definedName name="IQ_OTHER_LT_ASSETS_UTI" hidden="1">"c952"</definedName>
    <definedName name="IQ_OTHER_MBS_AVAIL_SALE_FFIEC">"c12801"</definedName>
    <definedName name="IQ_OTHER_MBS_FFIEC">"c12787"</definedName>
    <definedName name="IQ_OTHER_MBS_ISSUED_FNMA_GNMA_TRADING_DOM_FFIEC">"c12922"</definedName>
    <definedName name="IQ_OTHER_MBS_ISSUED_FNMA_GNMA_TRADING_FFIEC">"c12817"</definedName>
    <definedName name="IQ_OTHER_MBS_TRADING_DOM_FFIEC">"c12923"</definedName>
    <definedName name="IQ_OTHER_MBS_TRADING_FFIEC">"c12818"</definedName>
    <definedName name="IQ_OTHER_MINING_REVENUE_COAL" hidden="1">"c15931"</definedName>
    <definedName name="IQ_OTHER_NET" hidden="1">"c959"</definedName>
    <definedName name="IQ_OTHER_NON_INT_ALLOCATIONS_FFIEC">"c13065"</definedName>
    <definedName name="IQ_OTHER_NON_INT_EXP" hidden="1">"c953"</definedName>
    <definedName name="IQ_OTHER_NON_INT_EXP_FDIC" hidden="1">"c6578"</definedName>
    <definedName name="IQ_OTHER_NON_INT_EXP_FFIEC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>"c13392"</definedName>
    <definedName name="IQ_OTHER_NON_INT_INCOME_FFIEC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FARM_NONRES_GROSS_LOANS_FFIEC">"c13407"</definedName>
    <definedName name="IQ_OTHER_NONFARM_NONRES_LL_REC_DOM_FFIEC">"c12907"</definedName>
    <definedName name="IQ_OTHER_NONFARM_NONRES_RISK_BASED_FFIEC">"c13428"</definedName>
    <definedName name="IQ_OTHER_OFF_BS_ITEMS_FFIEC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>"c5814"</definedName>
    <definedName name="IQ_OTHER_OPTIONS_EXERCISED" hidden="1">"c2688"</definedName>
    <definedName name="IQ_OTHER_OPTIONS_GRANTED" hidden="1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"c1010"</definedName>
    <definedName name="IQ_OTHER_REVOL_CREDIT_CONSUMER_LOANS_FFIEC">"c12823"</definedName>
    <definedName name="IQ_OTHER_REVOLVING_CREDIT_LL_REC_FFIEC">"c12890"</definedName>
    <definedName name="IQ_OTHER_REVOLVING_CREDIT_LOANS_TRADING_DOM_FFIEC">"c12934"</definedName>
    <definedName name="IQ_OTHER_ROOMS">"c8788"</definedName>
    <definedName name="IQ_OTHER_SAVINGS_DEPOSITS_FDIC" hidden="1">"c6554"</definedName>
    <definedName name="IQ_OTHER_SQ_FT">"c8780"</definedName>
    <definedName name="IQ_OTHER_STRIKE_PRICE_GRANTED" hidden="1">"c2692"</definedName>
    <definedName name="IQ_OTHER_TAX_EQUIVALENT_ADJUSTMENTS_FFIEC" hidden="1">"c13855"</definedName>
    <definedName name="IQ_OTHER_TRADING_ASSETS_FFIEC">"c12826"</definedName>
    <definedName name="IQ_OTHER_TRADING_ASSETS_TOTAL_FFIEC">"c12937"</definedName>
    <definedName name="IQ_OTHER_TRADING_LIABILITIES_FFIEC">"c12860"</definedName>
    <definedName name="IQ_OTHER_TRANSACTIONS_FDIC" hidden="1">"c6504"</definedName>
    <definedName name="IQ_OTHER_UNDRAWN" hidden="1">"c2522"</definedName>
    <definedName name="IQ_OTHER_UNITS">"c8772"</definedName>
    <definedName name="IQ_OTHER_UNUSED_COMMITMENTS_FDIC" hidden="1">"c6530"</definedName>
    <definedName name="IQ_OTHER_UNUSED_FFIEC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"c1022"</definedName>
    <definedName name="IQ_OUTSTANDING_FILING_DATE" hidden="1">"c1023"</definedName>
    <definedName name="IQ_OUTSTANDING_FILING_DATE_TOTAL">"c2107"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>"c13361"</definedName>
    <definedName name="IQ_OVERHEAD_EXP_REV_FFIEC">"c13494"</definedName>
    <definedName name="IQ_OVERHEAD_NON_INT_INC_AVG_ASSETS_FFIEC">"c13374"</definedName>
    <definedName name="IQ_OVERHEAD_NON_INT_OPERATING_INC_FFIEC">"c13393"</definedName>
    <definedName name="IQ_OVERHEAD_OPERATING_INC_FFIEC">"c13378"</definedName>
    <definedName name="IQ_OWNER_OCCUPIED_GROSS_LOANS_FFIEC">"c13406"</definedName>
    <definedName name="IQ_OWNER_OCCUPIED_LOANS_RISK_BASED_FFIEC">"c13427"</definedName>
    <definedName name="IQ_OWNER_OCCUPIED_NONFARM_NONRES_LL_REC_DOM_FFIEC">"c12906"</definedName>
    <definedName name="IQ_OWNERSHIP">"c2160"</definedName>
    <definedName name="IQ_PART_TIME" hidden="1">"c1024"</definedName>
    <definedName name="IQ_PARTICIPATION_POOLS_RESIDENTIAL_MORTGAGES_FDIC" hidden="1">"c6403"</definedName>
    <definedName name="IQ_PARTICIPATIONS_ACCEPTANCES_FFIEC">"c13254"</definedName>
    <definedName name="IQ_PARTNERSHIP_INC_RE">"c12039"</definedName>
    <definedName name="IQ_PASS_THROUGH_FNMA_GNMA_TRADING_FFIEC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>"c13416"</definedName>
    <definedName name="IQ_PAY_ACCRUED" hidden="1">"c8"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>"c4042"</definedName>
    <definedName name="IQ_PE_EXCL_FWD_REUT">"c4049"</definedName>
    <definedName name="IQ_PE_EXCL_FWD_THOM" hidden="1">"c4056"</definedName>
    <definedName name="IQ_PE_NORMALIZED" hidden="1">"c2207"</definedName>
    <definedName name="IQ_PE_RATIO" hidden="1">"c1610"</definedName>
    <definedName name="IQ_PEG_FWD">"c1863"</definedName>
    <definedName name="IQ_PEG_FWD_CIQ">"c4045"</definedName>
    <definedName name="IQ_PEG_FWD_REUT">"c4052"</definedName>
    <definedName name="IQ_PEG_FWD_THOM" hidden="1">"c4059"</definedName>
    <definedName name="IQ_PENSION" hidden="1">"c1031"</definedName>
    <definedName name="IQ_PENSION_ACCRUED_LIAB">"c3134"</definedName>
    <definedName name="IQ_PENSION_ACCRUED_LIAB_DOM">"c3132"</definedName>
    <definedName name="IQ_PENSION_ACCRUED_LIAB_FOREIGN">"c3133"</definedName>
    <definedName name="IQ_PENSION_ACCUM_OTHER_CI">"c3140"</definedName>
    <definedName name="IQ_PENSION_ACCUM_OTHER_CI_DOM">"c3138"</definedName>
    <definedName name="IQ_PENSION_ACCUM_OTHER_CI_FOREIGN">"c3139"</definedName>
    <definedName name="IQ_PENSION_ACCUMULATED_OBLIGATION">"c3570"</definedName>
    <definedName name="IQ_PENSION_ACCUMULATED_OBLIGATION_DOMESTIC">"c3568"</definedName>
    <definedName name="IQ_PENSION_ACCUMULATED_OBLIGATION_FOREIGN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>"c3182"</definedName>
    <definedName name="IQ_PENSION_ASSETS_ACQ">"c3173"</definedName>
    <definedName name="IQ_PENSION_ASSETS_ACQ_DOM">"c3171"</definedName>
    <definedName name="IQ_PENSION_ASSETS_ACQ_FOREIGN">"c3172"</definedName>
    <definedName name="IQ_PENSION_ASSETS_ACTUAL_RETURN">"c3158"</definedName>
    <definedName name="IQ_PENSION_ASSETS_ACTUAL_RETURN_DOM">"c3156"</definedName>
    <definedName name="IQ_PENSION_ASSETS_ACTUAL_RETURN_FOREIGN">"c3157"</definedName>
    <definedName name="IQ_PENSION_ASSETS_BEG">"c3155"</definedName>
    <definedName name="IQ_PENSION_ASSETS_BEG_DOM">"c3153"</definedName>
    <definedName name="IQ_PENSION_ASSETS_BEG_FOREIGN">"c3154"</definedName>
    <definedName name="IQ_PENSION_ASSETS_BENEFITS_PAID">"c3167"</definedName>
    <definedName name="IQ_PENSION_ASSETS_BENEFITS_PAID_DOM">"c3165"</definedName>
    <definedName name="IQ_PENSION_ASSETS_BENEFITS_PAID_FOREIGN">"c3166"</definedName>
    <definedName name="IQ_PENSION_ASSETS_CURTAIL">"c3176"</definedName>
    <definedName name="IQ_PENSION_ASSETS_CURTAIL_DOM">"c3174"</definedName>
    <definedName name="IQ_PENSION_ASSETS_CURTAIL_FOREIGN">"c3175"</definedName>
    <definedName name="IQ_PENSION_ASSETS_DOM">"c3180"</definedName>
    <definedName name="IQ_PENSION_ASSETS_EMPLOYER_CONTRIBUTIONS">"c3161"</definedName>
    <definedName name="IQ_PENSION_ASSETS_EMPLOYER_CONTRIBUTIONS_DOM">"c3159"</definedName>
    <definedName name="IQ_PENSION_ASSETS_EMPLOYER_CONTRIBUTIONS_FOREIGN">"c3160"</definedName>
    <definedName name="IQ_PENSION_ASSETS_FOREIGN">"c3181"</definedName>
    <definedName name="IQ_PENSION_ASSETS_FX_ADJ">"c3170"</definedName>
    <definedName name="IQ_PENSION_ASSETS_FX_ADJ_DOM">"c3168"</definedName>
    <definedName name="IQ_PENSION_ASSETS_FX_ADJ_FOREIGN">"c3169"</definedName>
    <definedName name="IQ_PENSION_ASSETS_OTHER_PLAN_ADJ">"c3179"</definedName>
    <definedName name="IQ_PENSION_ASSETS_OTHER_PLAN_ADJ_DOM">"c3177"</definedName>
    <definedName name="IQ_PENSION_ASSETS_OTHER_PLAN_ADJ_FOREIGN">"c3178"</definedName>
    <definedName name="IQ_PENSION_ASSETS_PARTICIP_CONTRIBUTIONS">"c3164"</definedName>
    <definedName name="IQ_PENSION_ASSETS_PARTICIP_CONTRIBUTIONS_DOM">"c3162"</definedName>
    <definedName name="IQ_PENSION_ASSETS_PARTICIP_CONTRIBUTIONS_FOREIGN">"c3163"</definedName>
    <definedName name="IQ_PENSION_BENEFIT_INFO_DATE">"c3230"</definedName>
    <definedName name="IQ_PENSION_BENEFIT_INFO_DATE_DOM">"c3228"</definedName>
    <definedName name="IQ_PENSION_BENEFIT_INFO_DATE_FOREIGN">"c3229"</definedName>
    <definedName name="IQ_PENSION_BREAKDOWN_EQ">"c3101"</definedName>
    <definedName name="IQ_PENSION_BREAKDOWN_EQ_DOM">"c3099"</definedName>
    <definedName name="IQ_PENSION_BREAKDOWN_EQ_FOREIGN">"c3100"</definedName>
    <definedName name="IQ_PENSION_BREAKDOWN_FI">"c3104"</definedName>
    <definedName name="IQ_PENSION_BREAKDOWN_FI_DOM">"c3102"</definedName>
    <definedName name="IQ_PENSION_BREAKDOWN_FI_FOREIGN">"c3103"</definedName>
    <definedName name="IQ_PENSION_BREAKDOWN_OTHER">"c3110"</definedName>
    <definedName name="IQ_PENSION_BREAKDOWN_OTHER_DOM">"c3108"</definedName>
    <definedName name="IQ_PENSION_BREAKDOWN_OTHER_FOREIGN">"c3109"</definedName>
    <definedName name="IQ_PENSION_BREAKDOWN_PCT_EQ">"c3089"</definedName>
    <definedName name="IQ_PENSION_BREAKDOWN_PCT_EQ_DOM">"c3087"</definedName>
    <definedName name="IQ_PENSION_BREAKDOWN_PCT_EQ_FOREIGN">"c3088"</definedName>
    <definedName name="IQ_PENSION_BREAKDOWN_PCT_FI">"c3092"</definedName>
    <definedName name="IQ_PENSION_BREAKDOWN_PCT_FI_DOM">"c3090"</definedName>
    <definedName name="IQ_PENSION_BREAKDOWN_PCT_FI_FOREIGN">"c3091"</definedName>
    <definedName name="IQ_PENSION_BREAKDOWN_PCT_OTHER">"c3098"</definedName>
    <definedName name="IQ_PENSION_BREAKDOWN_PCT_OTHER_DOM">"c3096"</definedName>
    <definedName name="IQ_PENSION_BREAKDOWN_PCT_OTHER_FOREIGN">"c3097"</definedName>
    <definedName name="IQ_PENSION_BREAKDOWN_PCT_RE">"c3095"</definedName>
    <definedName name="IQ_PENSION_BREAKDOWN_PCT_RE_DOM">"c3093"</definedName>
    <definedName name="IQ_PENSION_BREAKDOWN_PCT_RE_FOREIGN">"c3094"</definedName>
    <definedName name="IQ_PENSION_BREAKDOWN_RE">"c3107"</definedName>
    <definedName name="IQ_PENSION_BREAKDOWN_RE_DOM">"c3105"</definedName>
    <definedName name="IQ_PENSION_BREAKDOWN_RE_FOREIGN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>"c3559"</definedName>
    <definedName name="IQ_PENSION_DISC_RATE_MAX">"c3236"</definedName>
    <definedName name="IQ_PENSION_DISC_RATE_MAX_DOM">"c3234"</definedName>
    <definedName name="IQ_PENSION_DISC_RATE_MAX_FOREIGN">"c3235"</definedName>
    <definedName name="IQ_PENSION_DISC_RATE_MIN">"c3233"</definedName>
    <definedName name="IQ_PENSION_DISC_RATE_MIN_DOM">"c3231"</definedName>
    <definedName name="IQ_PENSION_DISC_RATE_MIN_FOREIGN">"c3232"</definedName>
    <definedName name="IQ_PENSION_DISCOUNT_RATE_DOMESTIC">"c3573"</definedName>
    <definedName name="IQ_PENSION_DISCOUNT_RATE_FOREIGN">"c3574"</definedName>
    <definedName name="IQ_PENSION_EST_BENEFIT_1YR">"c3113"</definedName>
    <definedName name="IQ_PENSION_EST_BENEFIT_1YR_DOM">"c3111"</definedName>
    <definedName name="IQ_PENSION_EST_BENEFIT_1YR_FOREIGN">"c3112"</definedName>
    <definedName name="IQ_PENSION_EST_BENEFIT_2YR">"c3116"</definedName>
    <definedName name="IQ_PENSION_EST_BENEFIT_2YR_DOM">"c3114"</definedName>
    <definedName name="IQ_PENSION_EST_BENEFIT_2YR_FOREIGN">"c3115"</definedName>
    <definedName name="IQ_PENSION_EST_BENEFIT_3YR">"c3119"</definedName>
    <definedName name="IQ_PENSION_EST_BENEFIT_3YR_DOM">"c3117"</definedName>
    <definedName name="IQ_PENSION_EST_BENEFIT_3YR_FOREIGN">"c3118"</definedName>
    <definedName name="IQ_PENSION_EST_BENEFIT_4YR">"c3122"</definedName>
    <definedName name="IQ_PENSION_EST_BENEFIT_4YR_DOM">"c3120"</definedName>
    <definedName name="IQ_PENSION_EST_BENEFIT_4YR_FOREIGN">"c3121"</definedName>
    <definedName name="IQ_PENSION_EST_BENEFIT_5YR">"c3125"</definedName>
    <definedName name="IQ_PENSION_EST_BENEFIT_5YR_DOM">"c3123"</definedName>
    <definedName name="IQ_PENSION_EST_BENEFIT_5YR_FOREIGN">"c3124"</definedName>
    <definedName name="IQ_PENSION_EST_BENEFIT_AFTER5">"c3128"</definedName>
    <definedName name="IQ_PENSION_EST_BENEFIT_AFTER5_DOM">"c3126"</definedName>
    <definedName name="IQ_PENSION_EST_BENEFIT_AFTER5_FOREIGN">"c3127"</definedName>
    <definedName name="IQ_PENSION_EST_CONTRIBUTIONS_NEXTYR">"c3218"</definedName>
    <definedName name="IQ_PENSION_EST_CONTRIBUTIONS_NEXTYR_DOM">"c3216"</definedName>
    <definedName name="IQ_PENSION_EST_CONTRIBUTIONS_NEXTYR_FOREIGN">"c3217"</definedName>
    <definedName name="IQ_PENSION_EXP_RATE_RETURN_MAX">"c3248"</definedName>
    <definedName name="IQ_PENSION_EXP_RATE_RETURN_MAX_DOM">"c3246"</definedName>
    <definedName name="IQ_PENSION_EXP_RATE_RETURN_MAX_FOREIGN">"c3247"</definedName>
    <definedName name="IQ_PENSION_EXP_RATE_RETURN_MIN">"c3245"</definedName>
    <definedName name="IQ_PENSION_EXP_RATE_RETURN_MIN_DOM">"c3243"</definedName>
    <definedName name="IQ_PENSION_EXP_RATE_RETURN_MIN_FOREIGN">"c3244"</definedName>
    <definedName name="IQ_PENSION_EXP_RETURN_DOMESTIC">"c3571"</definedName>
    <definedName name="IQ_PENSION_EXP_RETURN_FOREIGN">"c3572"</definedName>
    <definedName name="IQ_PENSION_INTAN_ASSETS">"c3137"</definedName>
    <definedName name="IQ_PENSION_INTAN_ASSETS_DOM">"c3135"</definedName>
    <definedName name="IQ_PENSION_INTAN_ASSETS_FOREIGN">"c3136"</definedName>
    <definedName name="IQ_PENSION_INTEREST_COST">"c3582"</definedName>
    <definedName name="IQ_PENSION_INTEREST_COST_DOM">"c3580"</definedName>
    <definedName name="IQ_PENSION_INTEREST_COST_FOREIGN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>"c3152"</definedName>
    <definedName name="IQ_PENSION_NET_ASSET_RECOG_DOM">"c3150"</definedName>
    <definedName name="IQ_PENSION_NET_ASSET_RECOG_FOREIGN">"c3151"</definedName>
    <definedName name="IQ_PENSION_OBLIGATION_ACQ">"c3206"</definedName>
    <definedName name="IQ_PENSION_OBLIGATION_ACQ_DOM">"c3204"</definedName>
    <definedName name="IQ_PENSION_OBLIGATION_ACQ_FOREIGN">"c3205"</definedName>
    <definedName name="IQ_PENSION_OBLIGATION_ACTUARIAL_GAIN_LOSS">"c3197"</definedName>
    <definedName name="IQ_PENSION_OBLIGATION_ACTUARIAL_GAIN_LOSS_DOM">"c3195"</definedName>
    <definedName name="IQ_PENSION_OBLIGATION_ACTUARIAL_GAIN_LOSS_FOREIGN">"c3196"</definedName>
    <definedName name="IQ_PENSION_OBLIGATION_BEG">"c3185"</definedName>
    <definedName name="IQ_PENSION_OBLIGATION_BEG_DOM">"c3183"</definedName>
    <definedName name="IQ_PENSION_OBLIGATION_BEG_FOREIGN">"c3184"</definedName>
    <definedName name="IQ_PENSION_OBLIGATION_CURTAIL">"c3209"</definedName>
    <definedName name="IQ_PENSION_OBLIGATION_CURTAIL_DOM">"c3207"</definedName>
    <definedName name="IQ_PENSION_OBLIGATION_CURTAIL_FOREIGN">"c3208"</definedName>
    <definedName name="IQ_PENSION_OBLIGATION_EMPLOYEE_CONTRIBUTIONS">"c3194"</definedName>
    <definedName name="IQ_PENSION_OBLIGATION_EMPLOYEE_CONTRIBUTIONS_DOM">"c3192"</definedName>
    <definedName name="IQ_PENSION_OBLIGATION_EMPLOYEE_CONTRIBUTIONS_FOREIGN">"c3193"</definedName>
    <definedName name="IQ_PENSION_OBLIGATION_FX_ADJ">"c3203"</definedName>
    <definedName name="IQ_PENSION_OBLIGATION_FX_ADJ_DOM">"c3201"</definedName>
    <definedName name="IQ_PENSION_OBLIGATION_FX_ADJ_FOREIGN">"c3202"</definedName>
    <definedName name="IQ_PENSION_OBLIGATION_INTEREST_COST">"c3191"</definedName>
    <definedName name="IQ_PENSION_OBLIGATION_INTEREST_COST_DOM">"c3189"</definedName>
    <definedName name="IQ_PENSION_OBLIGATION_INTEREST_COST_FOREIGN">"c3190"</definedName>
    <definedName name="IQ_PENSION_OBLIGATION_OTHER_COST">"c3555"</definedName>
    <definedName name="IQ_PENSION_OBLIGATION_OTHER_COST_DOM">"c3553"</definedName>
    <definedName name="IQ_PENSION_OBLIGATION_OTHER_COST_FOREIGN">"c3554"</definedName>
    <definedName name="IQ_PENSION_OBLIGATION_OTHER_PLAN_ADJ">"c3212"</definedName>
    <definedName name="IQ_PENSION_OBLIGATION_OTHER_PLAN_ADJ_DOM">"c3210"</definedName>
    <definedName name="IQ_PENSION_OBLIGATION_OTHER_PLAN_ADJ_FOREIGN">"c3211"</definedName>
    <definedName name="IQ_PENSION_OBLIGATION_PAID">"c3200"</definedName>
    <definedName name="IQ_PENSION_OBLIGATION_PAID_DOM">"c3198"</definedName>
    <definedName name="IQ_PENSION_OBLIGATION_PAID_FOREIGN">"c3199"</definedName>
    <definedName name="IQ_PENSION_OBLIGATION_PROJECTED">"c3215"</definedName>
    <definedName name="IQ_PENSION_OBLIGATION_PROJECTED_DOM">"c3213"</definedName>
    <definedName name="IQ_PENSION_OBLIGATION_PROJECTED_FOREIGN">"c3214"</definedName>
    <definedName name="IQ_PENSION_OBLIGATION_ROA">"c3552"</definedName>
    <definedName name="IQ_PENSION_OBLIGATION_ROA_DOM">"c3550"</definedName>
    <definedName name="IQ_PENSION_OBLIGATION_ROA_FOREIGN">"c3551"</definedName>
    <definedName name="IQ_PENSION_OBLIGATION_SERVICE_COST">"c3188"</definedName>
    <definedName name="IQ_PENSION_OBLIGATION_SERVICE_COST_DOM">"c3186"</definedName>
    <definedName name="IQ_PENSION_OBLIGATION_SERVICE_COST_FOREIGN">"c3187"</definedName>
    <definedName name="IQ_PENSION_OBLIGATION_TOTAL_COST">"c3558"</definedName>
    <definedName name="IQ_PENSION_OBLIGATION_TOTAL_COST_DOM">"c3556"</definedName>
    <definedName name="IQ_PENSION_OBLIGATION_TOTAL_COST_FOREIGN">"c3557"</definedName>
    <definedName name="IQ_PENSION_OTHER">"c3143"</definedName>
    <definedName name="IQ_PENSION_OTHER_ADJ">"c3149"</definedName>
    <definedName name="IQ_PENSION_OTHER_ADJ_DOM">"c3147"</definedName>
    <definedName name="IQ_PENSION_OTHER_ADJ_FOREIGN">"c3148"</definedName>
    <definedName name="IQ_PENSION_OTHER_DOM">"c3141"</definedName>
    <definedName name="IQ_PENSION_OTHER_FOREIGN">"c3142"</definedName>
    <definedName name="IQ_PENSION_PBO_ASSUMED_RATE_RET_MAX">"c3254"</definedName>
    <definedName name="IQ_PENSION_PBO_ASSUMED_RATE_RET_MAX_DOM">"c3252"</definedName>
    <definedName name="IQ_PENSION_PBO_ASSUMED_RATE_RET_MAX_FOREIGN">"c3253"</definedName>
    <definedName name="IQ_PENSION_PBO_ASSUMED_RATE_RET_MIN">"c3251"</definedName>
    <definedName name="IQ_PENSION_PBO_ASSUMED_RATE_RET_MIN_DOM">"c3249"</definedName>
    <definedName name="IQ_PENSION_PBO_ASSUMED_RATE_RET_MIN_FOREIGN">"c3250"</definedName>
    <definedName name="IQ_PENSION_PBO_RATE_COMP_INCREASE_MAX">"c3260"</definedName>
    <definedName name="IQ_PENSION_PBO_RATE_COMP_INCREASE_MAX_DOM">"c3258"</definedName>
    <definedName name="IQ_PENSION_PBO_RATE_COMP_INCREASE_MAX_FOREIGN">"c3259"</definedName>
    <definedName name="IQ_PENSION_PBO_RATE_COMP_INCREASE_MIN">"c3257"</definedName>
    <definedName name="IQ_PENSION_PBO_RATE_COMP_INCREASE_MIN_DOM">"c3255"</definedName>
    <definedName name="IQ_PENSION_PBO_RATE_COMP_INCREASE_MIN_FOREIGN">"c3256"</definedName>
    <definedName name="IQ_PENSION_PREPAID_COST">"c3131"</definedName>
    <definedName name="IQ_PENSION_PREPAID_COST_DOM">"c3129"</definedName>
    <definedName name="IQ_PENSION_PREPAID_COST_FOREIGN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>"c3566"</definedName>
    <definedName name="IQ_PENSION_PROJECTED_OBLIGATION_DOMESTIC">"c3564"</definedName>
    <definedName name="IQ_PENSION_PROJECTED_OBLIGATION_FOREIGN">"c3565"</definedName>
    <definedName name="IQ_PENSION_QUART_ADDL_CONTRIBUTIONS_EXP">"c3224"</definedName>
    <definedName name="IQ_PENSION_QUART_ADDL_CONTRIBUTIONS_EXP_DOM">"c3222"</definedName>
    <definedName name="IQ_PENSION_QUART_ADDL_CONTRIBUTIONS_EXP_FOREIGN">"c3223"</definedName>
    <definedName name="IQ_PENSION_QUART_EMPLOYER_CONTRIBUTIONS">"c3221"</definedName>
    <definedName name="IQ_PENSION_QUART_EMPLOYER_CONTRIBUTIONS_DOM">"c3219"</definedName>
    <definedName name="IQ_PENSION_QUART_EMPLOYER_CONTRIBUTIONS_FOREIGN">"c3220"</definedName>
    <definedName name="IQ_PENSION_RATE_COMP_GROWTH_DOMESTIC">"c3575"</definedName>
    <definedName name="IQ_PENSION_RATE_COMP_GROWTH_FOREIGN">"c3576"</definedName>
    <definedName name="IQ_PENSION_RATE_COMP_INCREASE_MAX">"c3242"</definedName>
    <definedName name="IQ_PENSION_RATE_COMP_INCREASE_MAX_DOM">"c3240"</definedName>
    <definedName name="IQ_PENSION_RATE_COMP_INCREASE_MAX_FOREIGN">"c3241"</definedName>
    <definedName name="IQ_PENSION_RATE_COMP_INCREASE_MIN">"c3239"</definedName>
    <definedName name="IQ_PENSION_RATE_COMP_INCREASE_MIN_DOM">"c3237"</definedName>
    <definedName name="IQ_PENSION_RATE_COMP_INCREASE_MIN_FOREIGN">"c3238"</definedName>
    <definedName name="IQ_PENSION_SERVICE_COST">"c3579"</definedName>
    <definedName name="IQ_PENSION_SERVICE_COST_DOM">"c3577"</definedName>
    <definedName name="IQ_PENSION_SERVICE_COST_FOREIGN">"c3578"</definedName>
    <definedName name="IQ_PENSION_TOTAL_ASSETS">"c3563"</definedName>
    <definedName name="IQ_PENSION_TOTAL_ASSETS_DOMESTIC">"c3561"</definedName>
    <definedName name="IQ_PENSION_TOTAL_ASSETS_FOREIGN">"c3562"</definedName>
    <definedName name="IQ_PENSION_TOTAL_EXP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>"c3227"</definedName>
    <definedName name="IQ_PENSION_UNFUNDED_ADDL_MIN_LIAB_DOM">"c3225"</definedName>
    <definedName name="IQ_PENSION_UNFUNDED_ADDL_MIN_LIAB_FOREIGN">"c3226"</definedName>
    <definedName name="IQ_PENSION_UNRECOG_PRIOR">"c3146"</definedName>
    <definedName name="IQ_PENSION_UNRECOG_PRIOR_DOM">"c3144"</definedName>
    <definedName name="IQ_PENSION_UNRECOG_PRIOR_FOREIGN">"c3145"</definedName>
    <definedName name="IQ_PENSION_UV_LIAB">"c3567"</definedName>
    <definedName name="IQ_PERCENT_CHANGE_EST_5YR_GROWTH_RATE_12MONTHS">"c1852"</definedName>
    <definedName name="IQ_PERCENT_CHANGE_EST_5YR_GROWTH_RATE_12MONTHS_CIQ">"c3790"</definedName>
    <definedName name="IQ_PERCENT_CHANGE_EST_5YR_GROWTH_RATE_12MONTHS_THOM" hidden="1">"c5269"</definedName>
    <definedName name="IQ_PERCENT_CHANGE_EST_5YR_GROWTH_RATE_18MONTHS">"c1853"</definedName>
    <definedName name="IQ_PERCENT_CHANGE_EST_5YR_GROWTH_RATE_18MONTHS_CIQ">"c3791"</definedName>
    <definedName name="IQ_PERCENT_CHANGE_EST_5YR_GROWTH_RATE_18MONTHS_THOM" hidden="1">"c5270"</definedName>
    <definedName name="IQ_PERCENT_CHANGE_EST_5YR_GROWTH_RATE_3MONTHS">"c1849"</definedName>
    <definedName name="IQ_PERCENT_CHANGE_EST_5YR_GROWTH_RATE_3MONTHS_CIQ">"c3787"</definedName>
    <definedName name="IQ_PERCENT_CHANGE_EST_5YR_GROWTH_RATE_3MONTHS_THOM" hidden="1">"c5266"</definedName>
    <definedName name="IQ_PERCENT_CHANGE_EST_5YR_GROWTH_RATE_6MONTHS">"c1850"</definedName>
    <definedName name="IQ_PERCENT_CHANGE_EST_5YR_GROWTH_RATE_6MONTHS_CIQ">"c3788"</definedName>
    <definedName name="IQ_PERCENT_CHANGE_EST_5YR_GROWTH_RATE_6MONTHS_THOM" hidden="1">"c5267"</definedName>
    <definedName name="IQ_PERCENT_CHANGE_EST_5YR_GROWTH_RATE_9MONTHS">"c1851"</definedName>
    <definedName name="IQ_PERCENT_CHANGE_EST_5YR_GROWTH_RATE_9MONTHS_CIQ">"c3789"</definedName>
    <definedName name="IQ_PERCENT_CHANGE_EST_5YR_GROWTH_RATE_9MONTHS_THOM" hidden="1">"c5268"</definedName>
    <definedName name="IQ_PERCENT_CHANGE_EST_5YR_GROWTH_RATE_DAY">"c1846"</definedName>
    <definedName name="IQ_PERCENT_CHANGE_EST_5YR_GROWTH_RATE_DAY_CIQ">"c3785"</definedName>
    <definedName name="IQ_PERCENT_CHANGE_EST_5YR_GROWTH_RATE_DAY_THOM" hidden="1">"c5264"</definedName>
    <definedName name="IQ_PERCENT_CHANGE_EST_5YR_GROWTH_RATE_MONTH">"c1848"</definedName>
    <definedName name="IQ_PERCENT_CHANGE_EST_5YR_GROWTH_RATE_MONTH_CIQ">"c3786"</definedName>
    <definedName name="IQ_PERCENT_CHANGE_EST_5YR_GROWTH_RATE_MONTH_THOM" hidden="1">"c5265"</definedName>
    <definedName name="IQ_PERCENT_CHANGE_EST_5YR_GROWTH_RATE_WEEK">"c1847"</definedName>
    <definedName name="IQ_PERCENT_CHANGE_EST_5YR_GROWTH_RATE_WEEK_CIQ">"c3797"</definedName>
    <definedName name="IQ_PERCENT_CHANGE_EST_5YR_GROWTH_RATE_WEEK_THOM" hidden="1">"c5277"</definedName>
    <definedName name="IQ_PERCENT_CHANGE_EST_CFPS_12MONTHS">"c1812"</definedName>
    <definedName name="IQ_PERCENT_CHANGE_EST_CFPS_12MONTHS_THOM" hidden="1">"c5234"</definedName>
    <definedName name="IQ_PERCENT_CHANGE_EST_CFPS_18MONTHS">"c1813"</definedName>
    <definedName name="IQ_PERCENT_CHANGE_EST_CFPS_18MONTHS_THOM" hidden="1">"c5235"</definedName>
    <definedName name="IQ_PERCENT_CHANGE_EST_CFPS_3MONTHS">"c1809"</definedName>
    <definedName name="IQ_PERCENT_CHANGE_EST_CFPS_3MONTHS_THOM" hidden="1">"c5231"</definedName>
    <definedName name="IQ_PERCENT_CHANGE_EST_CFPS_6MONTHS">"c1810"</definedName>
    <definedName name="IQ_PERCENT_CHANGE_EST_CFPS_6MONTHS_THOM" hidden="1">"c5232"</definedName>
    <definedName name="IQ_PERCENT_CHANGE_EST_CFPS_9MONTHS">"c1811"</definedName>
    <definedName name="IQ_PERCENT_CHANGE_EST_CFPS_9MONTHS_THOM" hidden="1">"c5233"</definedName>
    <definedName name="IQ_PERCENT_CHANGE_EST_CFPS_DAY">"c1806"</definedName>
    <definedName name="IQ_PERCENT_CHANGE_EST_CFPS_DAY_THOM" hidden="1">"c5229"</definedName>
    <definedName name="IQ_PERCENT_CHANGE_EST_CFPS_MONTH">"c1808"</definedName>
    <definedName name="IQ_PERCENT_CHANGE_EST_CFPS_MONTH_THOM" hidden="1">"c5230"</definedName>
    <definedName name="IQ_PERCENT_CHANGE_EST_CFPS_WEEK">"c1807"</definedName>
    <definedName name="IQ_PERCENT_CHANGE_EST_CFPS_WEEK_THOM" hidden="1">"c5272"</definedName>
    <definedName name="IQ_PERCENT_CHANGE_EST_DPS_12MONTHS">"c1820"</definedName>
    <definedName name="IQ_PERCENT_CHANGE_EST_DPS_12MONTHS_THOM" hidden="1">"c5241"</definedName>
    <definedName name="IQ_PERCENT_CHANGE_EST_DPS_18MONTHS">"c1821"</definedName>
    <definedName name="IQ_PERCENT_CHANGE_EST_DPS_18MONTHS_THOM" hidden="1">"c5242"</definedName>
    <definedName name="IQ_PERCENT_CHANGE_EST_DPS_3MONTHS">"c1817"</definedName>
    <definedName name="IQ_PERCENT_CHANGE_EST_DPS_3MONTHS_THOM" hidden="1">"c5238"</definedName>
    <definedName name="IQ_PERCENT_CHANGE_EST_DPS_6MONTHS">"c1818"</definedName>
    <definedName name="IQ_PERCENT_CHANGE_EST_DPS_6MONTHS_THOM" hidden="1">"c5239"</definedName>
    <definedName name="IQ_PERCENT_CHANGE_EST_DPS_9MONTHS">"c1819"</definedName>
    <definedName name="IQ_PERCENT_CHANGE_EST_DPS_9MONTHS_THOM" hidden="1">"c5240"</definedName>
    <definedName name="IQ_PERCENT_CHANGE_EST_DPS_DAY">"c1814"</definedName>
    <definedName name="IQ_PERCENT_CHANGE_EST_DPS_DAY_THOM" hidden="1">"c5236"</definedName>
    <definedName name="IQ_PERCENT_CHANGE_EST_DPS_MONTH">"c1816"</definedName>
    <definedName name="IQ_PERCENT_CHANGE_EST_DPS_MONTH_THOM" hidden="1">"c5237"</definedName>
    <definedName name="IQ_PERCENT_CHANGE_EST_DPS_WEEK">"c1815"</definedName>
    <definedName name="IQ_PERCENT_CHANGE_EST_DPS_WEEK_THOM" hidden="1">"c5273"</definedName>
    <definedName name="IQ_PERCENT_CHANGE_EST_EBITDA_12MONTHS">"c1804"</definedName>
    <definedName name="IQ_PERCENT_CHANGE_EST_EBITDA_12MONTHS_CIQ">"c3748"</definedName>
    <definedName name="IQ_PERCENT_CHANGE_EST_EBITDA_12MONTHS_THOM" hidden="1">"c5227"</definedName>
    <definedName name="IQ_PERCENT_CHANGE_EST_EBITDA_18MONTHS">"c1805"</definedName>
    <definedName name="IQ_PERCENT_CHANGE_EST_EBITDA_18MONTHS_CIQ">"c3749"</definedName>
    <definedName name="IQ_PERCENT_CHANGE_EST_EBITDA_18MONTHS_THOM" hidden="1">"c5228"</definedName>
    <definedName name="IQ_PERCENT_CHANGE_EST_EBITDA_3MONTHS">"c1801"</definedName>
    <definedName name="IQ_PERCENT_CHANGE_EST_EBITDA_3MONTHS_CIQ">"c3745"</definedName>
    <definedName name="IQ_PERCENT_CHANGE_EST_EBITDA_3MONTHS_THOM" hidden="1">"c5224"</definedName>
    <definedName name="IQ_PERCENT_CHANGE_EST_EBITDA_6MONTHS">"c1802"</definedName>
    <definedName name="IQ_PERCENT_CHANGE_EST_EBITDA_6MONTHS_CIQ">"c3746"</definedName>
    <definedName name="IQ_PERCENT_CHANGE_EST_EBITDA_6MONTHS_THOM" hidden="1">"c5225"</definedName>
    <definedName name="IQ_PERCENT_CHANGE_EST_EBITDA_9MONTHS">"c1803"</definedName>
    <definedName name="IQ_PERCENT_CHANGE_EST_EBITDA_9MONTHS_CIQ">"c3747"</definedName>
    <definedName name="IQ_PERCENT_CHANGE_EST_EBITDA_9MONTHS_THOM" hidden="1">"c5226"</definedName>
    <definedName name="IQ_PERCENT_CHANGE_EST_EBITDA_DAY">"c1798"</definedName>
    <definedName name="IQ_PERCENT_CHANGE_EST_EBITDA_DAY_CIQ">"c3743"</definedName>
    <definedName name="IQ_PERCENT_CHANGE_EST_EBITDA_DAY_THOM" hidden="1">"c5222"</definedName>
    <definedName name="IQ_PERCENT_CHANGE_EST_EBITDA_MONTH">"c1800"</definedName>
    <definedName name="IQ_PERCENT_CHANGE_EST_EBITDA_MONTH_CIQ">"c3744"</definedName>
    <definedName name="IQ_PERCENT_CHANGE_EST_EBITDA_MONTH_THOM" hidden="1">"c5223"</definedName>
    <definedName name="IQ_PERCENT_CHANGE_EST_EBITDA_WEEK">"c1799"</definedName>
    <definedName name="IQ_PERCENT_CHANGE_EST_EBITDA_WEEK_CIQ">"c3792"</definedName>
    <definedName name="IQ_PERCENT_CHANGE_EST_EBITDA_WEEK_THOM" hidden="1">"c5271"</definedName>
    <definedName name="IQ_PERCENT_CHANGE_EST_EPS_12MONTHS">"c1788"</definedName>
    <definedName name="IQ_PERCENT_CHANGE_EST_EPS_12MONTHS_CIQ">"c3733"</definedName>
    <definedName name="IQ_PERCENT_CHANGE_EST_EPS_12MONTHS_THOM" hidden="1">"c5212"</definedName>
    <definedName name="IQ_PERCENT_CHANGE_EST_EPS_18MONTHS">"c1789"</definedName>
    <definedName name="IQ_PERCENT_CHANGE_EST_EPS_18MONTHS_CIQ">"c3734"</definedName>
    <definedName name="IQ_PERCENT_CHANGE_EST_EPS_18MONTHS_THOM" hidden="1">"c5213"</definedName>
    <definedName name="IQ_PERCENT_CHANGE_EST_EPS_3MONTHS">"c1785"</definedName>
    <definedName name="IQ_PERCENT_CHANGE_EST_EPS_3MONTHS_CIQ">"c3730"</definedName>
    <definedName name="IQ_PERCENT_CHANGE_EST_EPS_3MONTHS_THOM" hidden="1">"c5209"</definedName>
    <definedName name="IQ_PERCENT_CHANGE_EST_EPS_6MONTHS">"c1786"</definedName>
    <definedName name="IQ_PERCENT_CHANGE_EST_EPS_6MONTHS_CIQ">"c3731"</definedName>
    <definedName name="IQ_PERCENT_CHANGE_EST_EPS_6MONTHS_THOM" hidden="1">"c5210"</definedName>
    <definedName name="IQ_PERCENT_CHANGE_EST_EPS_9MONTHS">"c1787"</definedName>
    <definedName name="IQ_PERCENT_CHANGE_EST_EPS_9MONTHS_CIQ">"c3732"</definedName>
    <definedName name="IQ_PERCENT_CHANGE_EST_EPS_9MONTHS_THOM" hidden="1">"c5211"</definedName>
    <definedName name="IQ_PERCENT_CHANGE_EST_EPS_DAY">"c1782"</definedName>
    <definedName name="IQ_PERCENT_CHANGE_EST_EPS_DAY_CIQ">"c3727"</definedName>
    <definedName name="IQ_PERCENT_CHANGE_EST_EPS_DAY_THOM" hidden="1">"c5206"</definedName>
    <definedName name="IQ_PERCENT_CHANGE_EST_EPS_MONTH">"c1784"</definedName>
    <definedName name="IQ_PERCENT_CHANGE_EST_EPS_MONTH_CIQ">"c3729"</definedName>
    <definedName name="IQ_PERCENT_CHANGE_EST_EPS_MONTH_THOM" hidden="1">"c5208"</definedName>
    <definedName name="IQ_PERCENT_CHANGE_EST_EPS_WEEK">"c1783"</definedName>
    <definedName name="IQ_PERCENT_CHANGE_EST_EPS_WEEK_CIQ">"c3728"</definedName>
    <definedName name="IQ_PERCENT_CHANGE_EST_EPS_WEEK_THOM" hidden="1">"c5207"</definedName>
    <definedName name="IQ_PERCENT_CHANGE_EST_FFO_12MONTHS" hidden="1">"c1828"</definedName>
    <definedName name="IQ_PERCENT_CHANGE_EST_FFO_12MONTHS_CIQ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>"c3765"</definedName>
    <definedName name="IQ_PERCENT_CHANGE_EST_FFO_MONTH_REUT" hidden="1">"c3934"</definedName>
    <definedName name="IQ_PERCENT_CHANGE_EST_FFO_MONTH_THOM" hidden="1">"c5244"</definedName>
    <definedName name="IQ_PERCENT_CHANGE_EST_FFO_SHARE_12MONTHS" hidden="1">"c1828"</definedName>
    <definedName name="IQ_PERCENT_CHANGE_EST_FFO_SHARE_12MONTHS_THOM" hidden="1">"c5248"</definedName>
    <definedName name="IQ_PERCENT_CHANGE_EST_FFO_SHARE_18MONTHS" hidden="1">"c1829"</definedName>
    <definedName name="IQ_PERCENT_CHANGE_EST_FFO_SHARE_18MONTHS_THOM" hidden="1">"c5249"</definedName>
    <definedName name="IQ_PERCENT_CHANGE_EST_FFO_SHARE_3MONTHS" hidden="1">"c1825"</definedName>
    <definedName name="IQ_PERCENT_CHANGE_EST_FFO_SHARE_3MONTHS_THOM" hidden="1">"c5245"</definedName>
    <definedName name="IQ_PERCENT_CHANGE_EST_FFO_SHARE_6MONTHS" hidden="1">"c1826"</definedName>
    <definedName name="IQ_PERCENT_CHANGE_EST_FFO_SHARE_6MONTHS_THOM" hidden="1">"c5246"</definedName>
    <definedName name="IQ_PERCENT_CHANGE_EST_FFO_SHARE_9MONTHS" hidden="1">"c1827"</definedName>
    <definedName name="IQ_PERCENT_CHANGE_EST_FFO_SHARE_9MONTHS_THOM" hidden="1">"c5247"</definedName>
    <definedName name="IQ_PERCENT_CHANGE_EST_FFO_SHARE_DAY" hidden="1">"c1822"</definedName>
    <definedName name="IQ_PERCENT_CHANGE_EST_FFO_SHARE_DAY_THOM" hidden="1">"c5243"</definedName>
    <definedName name="IQ_PERCENT_CHANGE_EST_FFO_SHARE_MONTH" hidden="1">"c1824"</definedName>
    <definedName name="IQ_PERCENT_CHANGE_EST_FFO_SHARE_MONTH_THOM" hidden="1">"c5244"</definedName>
    <definedName name="IQ_PERCENT_CHANGE_EST_FFO_SHARE_SHARE_12MONTHS" hidden="1">"c1828"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THOM" hidden="1">"c5274"</definedName>
    <definedName name="IQ_PERCENT_CHANGE_EST_FFO_SHARE_WEEK" hidden="1">"c1823"</definedName>
    <definedName name="IQ_PERCENT_CHANGE_EST_FFO_SHARE_WEEK_THOM" hidden="1">"c5274"</definedName>
    <definedName name="IQ_PERCENT_CHANGE_EST_FFO_WEEK" hidden="1">"c1823"</definedName>
    <definedName name="IQ_PERCENT_CHANGE_EST_FFO_WEEK_CIQ">"c3795"</definedName>
    <definedName name="IQ_PERCENT_CHANGE_EST_FFO_WEEK_REUT" hidden="1">"c3964"</definedName>
    <definedName name="IQ_PERCENT_CHANGE_EST_FFO_WEEK_THOM" hidden="1">"c5274"</definedName>
    <definedName name="IQ_PERCENT_CHANGE_EST_PRICE_TARGET_12MONTHS">"c1844"</definedName>
    <definedName name="IQ_PERCENT_CHANGE_EST_PRICE_TARGET_12MONTHS_CIQ">"c3783"</definedName>
    <definedName name="IQ_PERCENT_CHANGE_EST_PRICE_TARGET_12MONTHS_THOM" hidden="1">"c5262"</definedName>
    <definedName name="IQ_PERCENT_CHANGE_EST_PRICE_TARGET_18MONTHS">"c1845"</definedName>
    <definedName name="IQ_PERCENT_CHANGE_EST_PRICE_TARGET_18MONTHS_CIQ">"c3784"</definedName>
    <definedName name="IQ_PERCENT_CHANGE_EST_PRICE_TARGET_18MONTHS_THOM" hidden="1">"c5263"</definedName>
    <definedName name="IQ_PERCENT_CHANGE_EST_PRICE_TARGET_3MONTHS">"c1841"</definedName>
    <definedName name="IQ_PERCENT_CHANGE_EST_PRICE_TARGET_3MONTHS_CIQ">"c3780"</definedName>
    <definedName name="IQ_PERCENT_CHANGE_EST_PRICE_TARGET_3MONTHS_THOM" hidden="1">"c5259"</definedName>
    <definedName name="IQ_PERCENT_CHANGE_EST_PRICE_TARGET_6MONTHS">"c1842"</definedName>
    <definedName name="IQ_PERCENT_CHANGE_EST_PRICE_TARGET_6MONTHS_CIQ">"c3781"</definedName>
    <definedName name="IQ_PERCENT_CHANGE_EST_PRICE_TARGET_6MONTHS_THOM" hidden="1">"c5260"</definedName>
    <definedName name="IQ_PERCENT_CHANGE_EST_PRICE_TARGET_9MONTHS">"c1843"</definedName>
    <definedName name="IQ_PERCENT_CHANGE_EST_PRICE_TARGET_9MONTHS_CIQ">"c3782"</definedName>
    <definedName name="IQ_PERCENT_CHANGE_EST_PRICE_TARGET_9MONTHS_THOM" hidden="1">"c5261"</definedName>
    <definedName name="IQ_PERCENT_CHANGE_EST_PRICE_TARGET_DAY">"c1838"</definedName>
    <definedName name="IQ_PERCENT_CHANGE_EST_PRICE_TARGET_DAY_CIQ">"c3778"</definedName>
    <definedName name="IQ_PERCENT_CHANGE_EST_PRICE_TARGET_DAY_THOM" hidden="1">"c5257"</definedName>
    <definedName name="IQ_PERCENT_CHANGE_EST_PRICE_TARGET_MONTH">"c1840"</definedName>
    <definedName name="IQ_PERCENT_CHANGE_EST_PRICE_TARGET_MONTH_CIQ">"c3779"</definedName>
    <definedName name="IQ_PERCENT_CHANGE_EST_PRICE_TARGET_MONTH_THOM" hidden="1">"c5258"</definedName>
    <definedName name="IQ_PERCENT_CHANGE_EST_PRICE_TARGET_WEEK">"c1839"</definedName>
    <definedName name="IQ_PERCENT_CHANGE_EST_PRICE_TARGET_WEEK_CIQ">"c3798"</definedName>
    <definedName name="IQ_PERCENT_CHANGE_EST_PRICE_TARGET_WEEK_THOM" hidden="1">"c5276"</definedName>
    <definedName name="IQ_PERCENT_CHANGE_EST_RECO_12MONTHS">"c1836"</definedName>
    <definedName name="IQ_PERCENT_CHANGE_EST_RECO_12MONTHS_CIQ">"c3776"</definedName>
    <definedName name="IQ_PERCENT_CHANGE_EST_RECO_12MONTHS_THOM" hidden="1">"c5255"</definedName>
    <definedName name="IQ_PERCENT_CHANGE_EST_RECO_18MONTHS">"c1837"</definedName>
    <definedName name="IQ_PERCENT_CHANGE_EST_RECO_18MONTHS_CIQ">"c3777"</definedName>
    <definedName name="IQ_PERCENT_CHANGE_EST_RECO_18MONTHS_THOM" hidden="1">"c5256"</definedName>
    <definedName name="IQ_PERCENT_CHANGE_EST_RECO_3MONTHS">"c1833"</definedName>
    <definedName name="IQ_PERCENT_CHANGE_EST_RECO_3MONTHS_CIQ">"c3773"</definedName>
    <definedName name="IQ_PERCENT_CHANGE_EST_RECO_3MONTHS_THOM" hidden="1">"c5252"</definedName>
    <definedName name="IQ_PERCENT_CHANGE_EST_RECO_6MONTHS">"c1834"</definedName>
    <definedName name="IQ_PERCENT_CHANGE_EST_RECO_6MONTHS_CIQ">"c3774"</definedName>
    <definedName name="IQ_PERCENT_CHANGE_EST_RECO_6MONTHS_THOM" hidden="1">"c5253"</definedName>
    <definedName name="IQ_PERCENT_CHANGE_EST_RECO_9MONTHS">"c1835"</definedName>
    <definedName name="IQ_PERCENT_CHANGE_EST_RECO_9MONTHS_CIQ">"c3775"</definedName>
    <definedName name="IQ_PERCENT_CHANGE_EST_RECO_9MONTHS_THOM" hidden="1">"c5254"</definedName>
    <definedName name="IQ_PERCENT_CHANGE_EST_RECO_DAY">"c1830"</definedName>
    <definedName name="IQ_PERCENT_CHANGE_EST_RECO_DAY_CIQ">"c3771"</definedName>
    <definedName name="IQ_PERCENT_CHANGE_EST_RECO_DAY_THOM" hidden="1">"c5250"</definedName>
    <definedName name="IQ_PERCENT_CHANGE_EST_RECO_MONTH">"c1832"</definedName>
    <definedName name="IQ_PERCENT_CHANGE_EST_RECO_MONTH_CIQ">"c3772"</definedName>
    <definedName name="IQ_PERCENT_CHANGE_EST_RECO_MONTH_THOM" hidden="1">"c5251"</definedName>
    <definedName name="IQ_PERCENT_CHANGE_EST_RECO_WEEK">"c1831"</definedName>
    <definedName name="IQ_PERCENT_CHANGE_EST_RECO_WEEK_CIQ">"c3796"</definedName>
    <definedName name="IQ_PERCENT_CHANGE_EST_RECO_WEEK_THOM" hidden="1">"c5275"</definedName>
    <definedName name="IQ_PERCENT_CHANGE_EST_REV_12MONTHS">"c1796"</definedName>
    <definedName name="IQ_PERCENT_CHANGE_EST_REV_12MONTHS_CIQ">"c3741"</definedName>
    <definedName name="IQ_PERCENT_CHANGE_EST_REV_12MONTHS_THOM" hidden="1">"c5220"</definedName>
    <definedName name="IQ_PERCENT_CHANGE_EST_REV_18MONTHS">"c1797"</definedName>
    <definedName name="IQ_PERCENT_CHANGE_EST_REV_18MONTHS_CIQ">"c3742"</definedName>
    <definedName name="IQ_PERCENT_CHANGE_EST_REV_18MONTHS_THOM" hidden="1">"c5221"</definedName>
    <definedName name="IQ_PERCENT_CHANGE_EST_REV_3MONTHS">"c1793"</definedName>
    <definedName name="IQ_PERCENT_CHANGE_EST_REV_3MONTHS_CIQ">"c3738"</definedName>
    <definedName name="IQ_PERCENT_CHANGE_EST_REV_3MONTHS_THOM" hidden="1">"c5217"</definedName>
    <definedName name="IQ_PERCENT_CHANGE_EST_REV_6MONTHS">"c1794"</definedName>
    <definedName name="IQ_PERCENT_CHANGE_EST_REV_6MONTHS_CIQ">"c3739"</definedName>
    <definedName name="IQ_PERCENT_CHANGE_EST_REV_6MONTHS_THOM" hidden="1">"c5218"</definedName>
    <definedName name="IQ_PERCENT_CHANGE_EST_REV_9MONTHS">"c1795"</definedName>
    <definedName name="IQ_PERCENT_CHANGE_EST_REV_9MONTHS_CIQ">"c3740"</definedName>
    <definedName name="IQ_PERCENT_CHANGE_EST_REV_9MONTHS_THOM" hidden="1">"c5219"</definedName>
    <definedName name="IQ_PERCENT_CHANGE_EST_REV_DAY">"c1790"</definedName>
    <definedName name="IQ_PERCENT_CHANGE_EST_REV_DAY_CIQ">"c3735"</definedName>
    <definedName name="IQ_PERCENT_CHANGE_EST_REV_DAY_THOM" hidden="1">"c5214"</definedName>
    <definedName name="IQ_PERCENT_CHANGE_EST_REV_MONTH">"c1792"</definedName>
    <definedName name="IQ_PERCENT_CHANGE_EST_REV_MONTH_CIQ">"c3737"</definedName>
    <definedName name="IQ_PERCENT_CHANGE_EST_REV_MONTH_THOM" hidden="1">"c5216"</definedName>
    <definedName name="IQ_PERCENT_CHANGE_EST_REV_WEEK">"c1791"</definedName>
    <definedName name="IQ_PERCENT_CHANGE_EST_REV_WEEK_CIQ">"c3736"</definedName>
    <definedName name="IQ_PERCENT_CHANGE_EST_REV_WEEK_THOM" hidden="1">"c5215"</definedName>
    <definedName name="IQ_PERCENT_INSURED_FDIC" hidden="1">"c6374"</definedName>
    <definedName name="IQ_PERFORMANCE_LOC_FOREIGN_GUARANTEES_FFIEC">"c13251"</definedName>
    <definedName name="IQ_PERIODDATE" hidden="1">"c1034"</definedName>
    <definedName name="IQ_PERIODDATE_AP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>"c13645"</definedName>
    <definedName name="IQ_PERIODDATE_IS" hidden="1">"c1034"</definedName>
    <definedName name="IQ_PERIODLENGTH_AP">"c11746"</definedName>
    <definedName name="IQ_PERIODLENGTH_CF" hidden="1">"c1502"</definedName>
    <definedName name="IQ_PERIODLENGTH_IS" hidden="1">"c1503"</definedName>
    <definedName name="IQ_PERSONAL_CONSUMER_SPENDING_DURABLE">"c6942"</definedName>
    <definedName name="IQ_PERSONAL_CONSUMER_SPENDING_DURABLE_APR">"c7602"</definedName>
    <definedName name="IQ_PERSONAL_CONSUMER_SPENDING_DURABLE_APR_FC">"c8482"</definedName>
    <definedName name="IQ_PERSONAL_CONSUMER_SPENDING_DURABLE_FC">"c7822"</definedName>
    <definedName name="IQ_PERSONAL_CONSUMER_SPENDING_DURABLE_POP">"c7162"</definedName>
    <definedName name="IQ_PERSONAL_CONSUMER_SPENDING_DURABLE_POP_FC">"c8042"</definedName>
    <definedName name="IQ_PERSONAL_CONSUMER_SPENDING_DURABLE_YOY">"c7382"</definedName>
    <definedName name="IQ_PERSONAL_CONSUMER_SPENDING_DURABLE_YOY_FC">"c8262"</definedName>
    <definedName name="IQ_PERSONAL_CONSUMER_SPENDING_NONDURABLE">"c6940"</definedName>
    <definedName name="IQ_PERSONAL_CONSUMER_SPENDING_NONDURABLE_APR">"c7600"</definedName>
    <definedName name="IQ_PERSONAL_CONSUMER_SPENDING_NONDURABLE_APR_FC">"c8480"</definedName>
    <definedName name="IQ_PERSONAL_CONSUMER_SPENDING_NONDURABLE_FC">"c7820"</definedName>
    <definedName name="IQ_PERSONAL_CONSUMER_SPENDING_NONDURABLE_POP">"c7160"</definedName>
    <definedName name="IQ_PERSONAL_CONSUMER_SPENDING_NONDURABLE_POP_FC">"c8040"</definedName>
    <definedName name="IQ_PERSONAL_CONSUMER_SPENDING_NONDURABLE_YOY">"c7380"</definedName>
    <definedName name="IQ_PERSONAL_CONSUMER_SPENDING_NONDURABLE_YOY_FC">"c8260"</definedName>
    <definedName name="IQ_PERSONAL_CONSUMER_SPENDING_REAL">"c6994"</definedName>
    <definedName name="IQ_PERSONAL_CONSUMER_SPENDING_REAL_APR">"c7654"</definedName>
    <definedName name="IQ_PERSONAL_CONSUMER_SPENDING_REAL_APR_FC">"c8534"</definedName>
    <definedName name="IQ_PERSONAL_CONSUMER_SPENDING_REAL_FC">"c7874"</definedName>
    <definedName name="IQ_PERSONAL_CONSUMER_SPENDING_REAL_POP">"c7214"</definedName>
    <definedName name="IQ_PERSONAL_CONSUMER_SPENDING_REAL_POP_FC">"c8094"</definedName>
    <definedName name="IQ_PERSONAL_CONSUMER_SPENDING_REAL_YOY">"c7434"</definedName>
    <definedName name="IQ_PERSONAL_CONSUMER_SPENDING_REAL_YOY_FC">"c8314"</definedName>
    <definedName name="IQ_PERSONAL_CONSUMER_SPENDING_SERVICES">"c6941"</definedName>
    <definedName name="IQ_PERSONAL_CONSUMER_SPENDING_SERVICES_APR">"c7601"</definedName>
    <definedName name="IQ_PERSONAL_CONSUMER_SPENDING_SERVICES_APR_FC">"c8481"</definedName>
    <definedName name="IQ_PERSONAL_CONSUMER_SPENDING_SERVICES_FC">"c7821"</definedName>
    <definedName name="IQ_PERSONAL_CONSUMER_SPENDING_SERVICES_POP">"c7161"</definedName>
    <definedName name="IQ_PERSONAL_CONSUMER_SPENDING_SERVICES_POP_FC">"c8041"</definedName>
    <definedName name="IQ_PERSONAL_CONSUMER_SPENDING_SERVICES_YOY">"c7381"</definedName>
    <definedName name="IQ_PERSONAL_CONSUMER_SPENDING_SERVICES_YOY_FC">"c8261"</definedName>
    <definedName name="IQ_PERSONAL_INCOME">"c6943"</definedName>
    <definedName name="IQ_PERSONAL_INCOME_APR">"c7603"</definedName>
    <definedName name="IQ_PERSONAL_INCOME_APR_FC">"c8483"</definedName>
    <definedName name="IQ_PERSONAL_INCOME_FC">"c7823"</definedName>
    <definedName name="IQ_PERSONAL_INCOME_POP">"c7163"</definedName>
    <definedName name="IQ_PERSONAL_INCOME_POP_FC">"c8043"</definedName>
    <definedName name="IQ_PERSONAL_INCOME_SAAR">"c6944"</definedName>
    <definedName name="IQ_PERSONAL_INCOME_SAAR_APR">"c7604"</definedName>
    <definedName name="IQ_PERSONAL_INCOME_SAAR_APR_FC">"c8484"</definedName>
    <definedName name="IQ_PERSONAL_INCOME_SAAR_FC">"c7824"</definedName>
    <definedName name="IQ_PERSONAL_INCOME_SAAR_POP">"c7164"</definedName>
    <definedName name="IQ_PERSONAL_INCOME_SAAR_POP_FC">"c8044"</definedName>
    <definedName name="IQ_PERSONAL_INCOME_SAAR_YOY">"c7384"</definedName>
    <definedName name="IQ_PERSONAL_INCOME_SAAR_YOY_FC">"c8264"</definedName>
    <definedName name="IQ_PERSONAL_INCOME_USD_APR_FC">"c11885"</definedName>
    <definedName name="IQ_PERSONAL_INCOME_USD_FC">"c11882"</definedName>
    <definedName name="IQ_PERSONAL_INCOME_USD_POP_FC">"c11883"</definedName>
    <definedName name="IQ_PERSONAL_INCOME_USD_YOY_FC">"c11884"</definedName>
    <definedName name="IQ_PERSONAL_INCOME_YOY">"c7383"</definedName>
    <definedName name="IQ_PERSONAL_INCOME_YOY_FC">"c8263"</definedName>
    <definedName name="IQ_PERSONNEL_EXP_AVG_ASSETS_FFIEC">"c13371"</definedName>
    <definedName name="IQ_PERSONNEL_EXP_OPERATING_INC_FFIEC">"c13379"</definedName>
    <definedName name="IQ_PERTYPE" hidden="1">"c1611"</definedName>
    <definedName name="IQ_PHARMBIO_NUMBER_LICENSED_PATENT_APP">"c10018"</definedName>
    <definedName name="IQ_PHARMBIO_NUMBER_LICENSED_PATENTS">"c10017"</definedName>
    <definedName name="IQ_PHARMBIO_NUMBER_PATENTS">"c10015"</definedName>
    <definedName name="IQ_PHARMBIO_NUMBER_PROD__APPROVED_DURING_PERIOD">"c12750"</definedName>
    <definedName name="IQ_PHARMBIO_NUMBER_PROD__CLINICAL_DEV">"c12745"</definedName>
    <definedName name="IQ_PHARMBIO_NUMBER_PROD__LAUNCHED_DURING_PERIOD">"c12751"</definedName>
    <definedName name="IQ_PHARMBIO_NUMBER_PROD__PHASE_I">"c12746"</definedName>
    <definedName name="IQ_PHARMBIO_NUMBER_PROD__PHASE_II">"c12747"</definedName>
    <definedName name="IQ_PHARMBIO_NUMBER_PROD__PHASE_III">"c12748"</definedName>
    <definedName name="IQ_PHARMBIO_NUMBER_PROD__PRE_CLINICAL_TRIALS">"c12744"</definedName>
    <definedName name="IQ_PHARMBIO_NUMBER_PROD__PRE_REGISTRATION">"c12749"</definedName>
    <definedName name="IQ_PHARMBIO_NUMBER_PROD__RESEARCH_DEV">"c12743"</definedName>
    <definedName name="IQ_PHARMBIO_NUMBER_PROD_APPROVED_DURING_PERIOD">"c10027"</definedName>
    <definedName name="IQ_PHARMBIO_NUMBER_PROD_CLINICAL_DEV">"c10022"</definedName>
    <definedName name="IQ_PHARMBIO_NUMBER_PROD_DISCOVERY_RESEARCH">"c10019"</definedName>
    <definedName name="IQ_PHARMBIO_NUMBER_PROD_LAUNCHED_DURING_PERIOD">"c10028"</definedName>
    <definedName name="IQ_PHARMBIO_NUMBER_PROD_PHASE_I">"c10023"</definedName>
    <definedName name="IQ_PHARMBIO_NUMBER_PROD_PHASE_II">"c10024"</definedName>
    <definedName name="IQ_PHARMBIO_NUMBER_PROD_PHASE_III">"c10025"</definedName>
    <definedName name="IQ_PHARMBIO_NUMBER_PROD_PRE_CLINICAL_TRIALS">"c10021"</definedName>
    <definedName name="IQ_PHARMBIO_NUMBER_PROD_PRE_REGISTRATION">"c10026"</definedName>
    <definedName name="IQ_PHARMBIO_NUMBER_PROD_RESEARCH_DEV">"c10020"</definedName>
    <definedName name="IQ_PHARMBIO_PATENT_APP">"c10016"</definedName>
    <definedName name="IQ_PHILADELPHIA_FED_DIFFUSION_INDEX">"c6945"</definedName>
    <definedName name="IQ_PHILADELPHIA_FED_DIFFUSION_INDEX_APR">"c7605"</definedName>
    <definedName name="IQ_PHILADELPHIA_FED_DIFFUSION_INDEX_APR_FC">"c8485"</definedName>
    <definedName name="IQ_PHILADELPHIA_FED_DIFFUSION_INDEX_FC">"c7825"</definedName>
    <definedName name="IQ_PHILADELPHIA_FED_DIFFUSION_INDEX_POP">"c7165"</definedName>
    <definedName name="IQ_PHILADELPHIA_FED_DIFFUSION_INDEX_POP_FC">"c8045"</definedName>
    <definedName name="IQ_PHILADELPHIA_FED_DIFFUSION_INDEX_YOY">"c7385"</definedName>
    <definedName name="IQ_PHILADELPHIA_FED_DIFFUSION_INDEX_YOY_FC">"c8265"</definedName>
    <definedName name="IQ_PLEDGED_SEC_INVEST_SECURITIES_FFIEC">"c13467"</definedName>
    <definedName name="IQ_PLEDGED_SECURITIES_FDIC" hidden="1">"c6401"</definedName>
    <definedName name="IQ_PLL" hidden="1">"c2114"</definedName>
    <definedName name="IQ_PMAC_DIFFUSION_INDEX">"c6946"</definedName>
    <definedName name="IQ_PMAC_DIFFUSION_INDEX_APR">"c7606"</definedName>
    <definedName name="IQ_PMAC_DIFFUSION_INDEX_APR_FC">"c8486"</definedName>
    <definedName name="IQ_PMAC_DIFFUSION_INDEX_FC">"c7826"</definedName>
    <definedName name="IQ_PMAC_DIFFUSION_INDEX_POP">"c7166"</definedName>
    <definedName name="IQ_PMAC_DIFFUSION_INDEX_POP_FC">"c8046"</definedName>
    <definedName name="IQ_PMAC_DIFFUSION_INDEX_YOY">"c7386"</definedName>
    <definedName name="IQ_PMAC_DIFFUSION_INDEX_YOY_FC">"c8266"</definedName>
    <definedName name="IQ_PMT_FREQ">"c2236"</definedName>
    <definedName name="IQ_POISON_PUT_EFFECT_DATE">"c2486"</definedName>
    <definedName name="IQ_POISON_PUT_EXPIRATION_DATE">"c2487"</definedName>
    <definedName name="IQ_POISON_PUT_PRICE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>"c13107"</definedName>
    <definedName name="IQ_POOL_AMT_ORIGINAL">"c8970"</definedName>
    <definedName name="IQ_POOL_NAME">"c8967"</definedName>
    <definedName name="IQ_POOL_NUMBER">"c8968"</definedName>
    <definedName name="IQ_POOL_TYPE">"c8969"</definedName>
    <definedName name="IQ_POSITIVE_FAIR_VALUE_DERIVATIVES_BENEFICIARY_FFIEC">"c13123"</definedName>
    <definedName name="IQ_POSITIVE_FAIR_VALUE_DERIVATIVES_GUARANTOR_FFIEC">"c13116"</definedName>
    <definedName name="IQ_POST_RETIRE_EXP" hidden="1">"c1039"</definedName>
    <definedName name="IQ_POSTAGE_FFIEC">"c13051"</definedName>
    <definedName name="IQ_POSTPAID_CHURN" hidden="1">"c2121"</definedName>
    <definedName name="IQ_POSTPAID_SUBS" hidden="1">"c2118"</definedName>
    <definedName name="IQ_POTENTIAL_UPSIDE">"c1855"</definedName>
    <definedName name="IQ_POTENTIAL_UPSIDE_CIQ">"c3799"</definedName>
    <definedName name="IQ_POTENTIAL_UPSIDE_THOM" hidden="1">"c5279"</definedName>
    <definedName name="IQ_PP_ATTRIB_ORE_RESERVES_ALUM">"c9218"</definedName>
    <definedName name="IQ_PP_ATTRIB_ORE_RESERVES_COP">"c9162"</definedName>
    <definedName name="IQ_PP_ATTRIB_ORE_RESERVES_DIAM">"c9642"</definedName>
    <definedName name="IQ_PP_ATTRIB_ORE_RESERVES_GOLD">"c9003"</definedName>
    <definedName name="IQ_PP_ATTRIB_ORE_RESERVES_IRON">"c9377"</definedName>
    <definedName name="IQ_PP_ATTRIB_ORE_RESERVES_LEAD">"c9430"</definedName>
    <definedName name="IQ_PP_ATTRIB_ORE_RESERVES_MANG">"c9483"</definedName>
    <definedName name="IQ_PP_ATTRIB_ORE_RESERVES_MOLYB">"c9695"</definedName>
    <definedName name="IQ_PP_ATTRIB_ORE_RESERVES_NICK">"c9271"</definedName>
    <definedName name="IQ_PP_ATTRIB_ORE_RESERVES_PLAT">"c9109"</definedName>
    <definedName name="IQ_PP_ATTRIB_ORE_RESERVES_SILVER">"c9056"</definedName>
    <definedName name="IQ_PP_ATTRIB_ORE_RESERVES_TITAN">"c9536"</definedName>
    <definedName name="IQ_PP_ATTRIB_ORE_RESERVES_URAN">"c9589"</definedName>
    <definedName name="IQ_PP_ATTRIB_ORE_RESERVES_ZINC">"c9324"</definedName>
    <definedName name="IQ_PP_ORE_RESERVES_ALUM">"c9211"</definedName>
    <definedName name="IQ_PP_ORE_RESERVES_COP">"c9155"</definedName>
    <definedName name="IQ_PP_ORE_RESERVES_DIAM">"c9635"</definedName>
    <definedName name="IQ_PP_ORE_RESERVES_GOLD">"c8996"</definedName>
    <definedName name="IQ_PP_ORE_RESERVES_IRON">"c9370"</definedName>
    <definedName name="IQ_PP_ORE_RESERVES_LEAD">"c9423"</definedName>
    <definedName name="IQ_PP_ORE_RESERVES_MANG">"c9476"</definedName>
    <definedName name="IQ_PP_ORE_RESERVES_MOLYB">"c9688"</definedName>
    <definedName name="IQ_PP_ORE_RESERVES_NICK">"c9264"</definedName>
    <definedName name="IQ_PP_ORE_RESERVES_PLAT">"c9102"</definedName>
    <definedName name="IQ_PP_ORE_RESERVES_SILVER">"c9049"</definedName>
    <definedName name="IQ_PP_ORE_RESERVES_TITAN">"c9529"</definedName>
    <definedName name="IQ_PP_ORE_RESERVES_URAN">"c9582"</definedName>
    <definedName name="IQ_PP_ORE_RESERVES_ZINC">"c9317"</definedName>
    <definedName name="IQ_PP_RECOV_ATTRIB_RESERVES_ALUM">"c9221"</definedName>
    <definedName name="IQ_PP_RECOV_ATTRIB_RESERVES_COAL">"c9805"</definedName>
    <definedName name="IQ_PP_RECOV_ATTRIB_RESERVES_COP">"c9165"</definedName>
    <definedName name="IQ_PP_RECOV_ATTRIB_RESERVES_DIAM">"c9645"</definedName>
    <definedName name="IQ_PP_RECOV_ATTRIB_RESERVES_GOLD">"c9006"</definedName>
    <definedName name="IQ_PP_RECOV_ATTRIB_RESERVES_IRON">"c9380"</definedName>
    <definedName name="IQ_PP_RECOV_ATTRIB_RESERVES_LEAD">"c9433"</definedName>
    <definedName name="IQ_PP_RECOV_ATTRIB_RESERVES_MANG">"c9486"</definedName>
    <definedName name="IQ_PP_RECOV_ATTRIB_RESERVES_MET_COAL">"c9745"</definedName>
    <definedName name="IQ_PP_RECOV_ATTRIB_RESERVES_MOLYB">"c9698"</definedName>
    <definedName name="IQ_PP_RECOV_ATTRIB_RESERVES_NICK">"c9274"</definedName>
    <definedName name="IQ_PP_RECOV_ATTRIB_RESERVES_PLAT">"c9112"</definedName>
    <definedName name="IQ_PP_RECOV_ATTRIB_RESERVES_SILVER">"c9059"</definedName>
    <definedName name="IQ_PP_RECOV_ATTRIB_RESERVES_STEAM">"c9775"</definedName>
    <definedName name="IQ_PP_RECOV_ATTRIB_RESERVES_TITAN">"c9539"</definedName>
    <definedName name="IQ_PP_RECOV_ATTRIB_RESERVES_URAN">"c9592"</definedName>
    <definedName name="IQ_PP_RECOV_ATTRIB_RESERVES_ZINC">"c9327"</definedName>
    <definedName name="IQ_PP_RECOV_RESERVES_ALUM">"c9215"</definedName>
    <definedName name="IQ_PP_RECOV_RESERVES_COAL">"c9802"</definedName>
    <definedName name="IQ_PP_RECOV_RESERVES_COP">"c9159"</definedName>
    <definedName name="IQ_PP_RECOV_RESERVES_DIAM">"c9639"</definedName>
    <definedName name="IQ_PP_RECOV_RESERVES_GOLD">"c9000"</definedName>
    <definedName name="IQ_PP_RECOV_RESERVES_IRON">"c9374"</definedName>
    <definedName name="IQ_PP_RECOV_RESERVES_LEAD">"c9427"</definedName>
    <definedName name="IQ_PP_RECOV_RESERVES_MANG">"c9480"</definedName>
    <definedName name="IQ_PP_RECOV_RESERVES_MET_COAL">"c9742"</definedName>
    <definedName name="IQ_PP_RECOV_RESERVES_MOLYB">"c9692"</definedName>
    <definedName name="IQ_PP_RECOV_RESERVES_NICK">"c9268"</definedName>
    <definedName name="IQ_PP_RECOV_RESERVES_PLAT">"c9106"</definedName>
    <definedName name="IQ_PP_RECOV_RESERVES_SILVER">"c9053"</definedName>
    <definedName name="IQ_PP_RECOV_RESERVES_STEAM">"c9772"</definedName>
    <definedName name="IQ_PP_RECOV_RESERVES_TITAN">"c9533"</definedName>
    <definedName name="IQ_PP_RECOV_RESERVES_URAN">"c9586"</definedName>
    <definedName name="IQ_PP_RECOV_RESERVES_ZINC">"c9321"</definedName>
    <definedName name="IQ_PP_RESERVES_CALORIFIC_VALUE_COAL">"c9799"</definedName>
    <definedName name="IQ_PP_RESERVES_CALORIFIC_VALUE_MET_COAL">"c9739"</definedName>
    <definedName name="IQ_PP_RESERVES_CALORIFIC_VALUE_STEAM">"c9769"</definedName>
    <definedName name="IQ_PP_RESERVES_GRADE_ALUM">"c9212"</definedName>
    <definedName name="IQ_PP_RESERVES_GRADE_COP">"c9156"</definedName>
    <definedName name="IQ_PP_RESERVES_GRADE_DIAM">"c9636"</definedName>
    <definedName name="IQ_PP_RESERVES_GRADE_GOLD">"c8997"</definedName>
    <definedName name="IQ_PP_RESERVES_GRADE_IRON">"c9371"</definedName>
    <definedName name="IQ_PP_RESERVES_GRADE_LEAD">"c9424"</definedName>
    <definedName name="IQ_PP_RESERVES_GRADE_MANG">"c9477"</definedName>
    <definedName name="IQ_PP_RESERVES_GRADE_MOLYB">"c9689"</definedName>
    <definedName name="IQ_PP_RESERVES_GRADE_NICK">"c9265"</definedName>
    <definedName name="IQ_PP_RESERVES_GRADE_PLAT">"c9103"</definedName>
    <definedName name="IQ_PP_RESERVES_GRADE_SILVER">"c9050"</definedName>
    <definedName name="IQ_PP_RESERVES_GRADE_TITAN">"c9530"</definedName>
    <definedName name="IQ_PP_RESERVES_GRADE_URAN">"c9583"</definedName>
    <definedName name="IQ_PP_RESERVES_GRADE_ZINC">"c9318"</definedName>
    <definedName name="IQ_PPI">"c6810"</definedName>
    <definedName name="IQ_PPI_APR">"c7470"</definedName>
    <definedName name="IQ_PPI_APR_FC">"c8350"</definedName>
    <definedName name="IQ_PPI_CORE">"c6840"</definedName>
    <definedName name="IQ_PPI_CORE_APR">"c7500"</definedName>
    <definedName name="IQ_PPI_CORE_APR_FC">"c8380"</definedName>
    <definedName name="IQ_PPI_CORE_FC">"c7720"</definedName>
    <definedName name="IQ_PPI_CORE_POP">"c7060"</definedName>
    <definedName name="IQ_PPI_CORE_POP_FC">"c7940"</definedName>
    <definedName name="IQ_PPI_CORE_YOY">"c7280"</definedName>
    <definedName name="IQ_PPI_CORE_YOY_FC">"c8160"</definedName>
    <definedName name="IQ_PPI_FC">"c7690"</definedName>
    <definedName name="IQ_PPI_POP">"c7030"</definedName>
    <definedName name="IQ_PPI_POP_FC">"c7910"</definedName>
    <definedName name="IQ_PPI_YOY">"c7250"</definedName>
    <definedName name="IQ_PPI_YOY_FC">"c8130"</definedName>
    <definedName name="IQ_PRE_OPEN_COST" hidden="1">"c1040"</definedName>
    <definedName name="IQ_PRE_TAX_ACT_OR_EST">"c2221"</definedName>
    <definedName name="IQ_PRE_TAX_ACT_OR_EST_THOM" hidden="1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>"c6262"</definedName>
    <definedName name="IQ_PREF_OTHER_REIT" hidden="1">"c1058"</definedName>
    <definedName name="IQ_PREF_OTHER_UTI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>"c6263"</definedName>
    <definedName name="IQ_PREF_REP_REIT" hidden="1">"c1065"</definedName>
    <definedName name="IQ_PREF_REP_UTI" hidden="1">"c1066"</definedName>
    <definedName name="IQ_PREF_STOCK" hidden="1">"c1052"</definedName>
    <definedName name="IQ_PREF_STOCK_FFIEC">"c12875"</definedName>
    <definedName name="IQ_PREF_TOT" hidden="1">"c1044"</definedName>
    <definedName name="IQ_PREFERRED_FDIC" hidden="1">"c6349"</definedName>
    <definedName name="IQ_PREFERRED_LIST">"c13506"</definedName>
    <definedName name="IQ_PREMISES_EQUIPMENT_FDIC" hidden="1">"c6577"</definedName>
    <definedName name="IQ_PREMISES_FIXED_ASSETS_CAP_LEASES_FFIEC">"c12830"</definedName>
    <definedName name="IQ_PREMIUM_INSURANCE_CREDIT_FFIEC">"c13070"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"c1068"</definedName>
    <definedName name="IQ_PREPAID_SUBS" hidden="1">"c2117"</definedName>
    <definedName name="IQ_PRETAX_GW_INC_EST">"c1702"</definedName>
    <definedName name="IQ_PRETAX_GW_INC_HIGH_EST">"c1704"</definedName>
    <definedName name="IQ_PRETAX_GW_INC_LOW_EST">"c1705"</definedName>
    <definedName name="IQ_PRETAX_GW_INC_MEDIAN_EST">"c1703"</definedName>
    <definedName name="IQ_PRETAX_GW_INC_NUM_EST">"c1706"</definedName>
    <definedName name="IQ_PRETAX_GW_INC_STDDEV_EST">"c1707"</definedName>
    <definedName name="IQ_PRETAX_INC_10K" hidden="1">"PRETAX_INC_10K"</definedName>
    <definedName name="IQ_PRETAX_INC_10Q" hidden="1">"PRETAX_INC_10Q"</definedName>
    <definedName name="IQ_PRETAX_INC_10Q1" hidden="1">"PRETAX_INC_10Q1"</definedName>
    <definedName name="IQ_PRETAX_INC_DET_EST" hidden="1">"c12055"</definedName>
    <definedName name="IQ_PRETAX_INC_DET_EST_CURRENCY" hidden="1">"c12462"</definedName>
    <definedName name="IQ_PRETAX_INC_DET_EST_CURRENCY_THOM" hidden="1">"c12483"</definedName>
    <definedName name="IQ_PRETAX_INC_DET_EST_DATE" hidden="1">"c12208"</definedName>
    <definedName name="IQ_PRETAX_INC_DET_EST_DATE_THOM" hidden="1">"c12234"</definedName>
    <definedName name="IQ_PRETAX_INC_DET_EST_INCL" hidden="1">"c12345"</definedName>
    <definedName name="IQ_PRETAX_INC_DET_EST_INCL_THOM" hidden="1">"c12366"</definedName>
    <definedName name="IQ_PRETAX_INC_DET_EST_ORIGIN" hidden="1">"c12771"</definedName>
    <definedName name="IQ_PRETAX_INC_DET_EST_ORIGIN_THOM" hidden="1">"c12604"</definedName>
    <definedName name="IQ_PRETAX_INC_DET_EST_THOM" hidden="1">"c12084"</definedName>
    <definedName name="IQ_PRETAX_INC_EST">"c1695"</definedName>
    <definedName name="IQ_PRETAX_INC_EST_THOM" hidden="1">"c5119"</definedName>
    <definedName name="IQ_PRETAX_INC_HIGH_EST">"c1697"</definedName>
    <definedName name="IQ_PRETAX_INC_HIGH_EST_THOM" hidden="1">"c5121"</definedName>
    <definedName name="IQ_PRETAX_INC_LOW_EST">"c1698"</definedName>
    <definedName name="IQ_PRETAX_INC_LOW_EST_THOM" hidden="1">"c5122"</definedName>
    <definedName name="IQ_PRETAX_INC_MEDIAN_EST">"c1696"</definedName>
    <definedName name="IQ_PRETAX_INC_MEDIAN_EST_THOM" hidden="1">"c5120"</definedName>
    <definedName name="IQ_PRETAX_INC_NUM_EST">"c1699"</definedName>
    <definedName name="IQ_PRETAX_INC_NUM_EST_THOM" hidden="1">"c5123"</definedName>
    <definedName name="IQ_PRETAX_INC_STDDEV_EST">"c1700"</definedName>
    <definedName name="IQ_PRETAX_INC_STDDEV_EST_THOM" hidden="1">"c5124"</definedName>
    <definedName name="IQ_PRETAX_OPERATING_INC_AVG_ASSETS_FFIEC">"c13365"</definedName>
    <definedName name="IQ_PRETAX_REPORT_INC_EST">"c1709"</definedName>
    <definedName name="IQ_PRETAX_REPORT_INC_HIGH_EST">"c1711"</definedName>
    <definedName name="IQ_PRETAX_REPORT_INC_LOW_EST">"c1712"</definedName>
    <definedName name="IQ_PRETAX_REPORT_INC_MEDIAN_EST">"c1710"</definedName>
    <definedName name="IQ_PRETAX_REPORT_INC_NUM_EST">"c1713"</definedName>
    <definedName name="IQ_PRETAX_REPORT_INC_STDDEV_EST">"c1714"</definedName>
    <definedName name="IQ_PRETAX_RETURN_ASSETS_FDIC" hidden="1">"c6731"</definedName>
    <definedName name="IQ_PREV_MONTHLY_FACTOR">"c8973"</definedName>
    <definedName name="IQ_PREV_MONTHLY_FACTOR_DATE">"c8974"</definedName>
    <definedName name="IQ_PRICE_CFPS_FWD">"c2237"</definedName>
    <definedName name="IQ_PRICE_CFPS_FWD_THOM" hidden="1">"c4060"</definedName>
    <definedName name="IQ_PRICE_OVER_BVPS" hidden="1">"c1026"</definedName>
    <definedName name="IQ_PRICE_OVER_LTM_EPS" hidden="1">"c1029"</definedName>
    <definedName name="IQ_PRICE_PAID_FARM_INDEX">"c6948"</definedName>
    <definedName name="IQ_PRICE_PAID_FARM_INDEX_APR">"c7608"</definedName>
    <definedName name="IQ_PRICE_PAID_FARM_INDEX_APR_FC">"c8488"</definedName>
    <definedName name="IQ_PRICE_PAID_FARM_INDEX_FC">"c7828"</definedName>
    <definedName name="IQ_PRICE_PAID_FARM_INDEX_POP">"c7168"</definedName>
    <definedName name="IQ_PRICE_PAID_FARM_INDEX_POP_FC">"c8048"</definedName>
    <definedName name="IQ_PRICE_PAID_FARM_INDEX_YOY">"c7388"</definedName>
    <definedName name="IQ_PRICE_PAID_FARM_INDEX_YOY_FC">"c8268"</definedName>
    <definedName name="IQ_PRICE_TARGET" hidden="1">"c82"</definedName>
    <definedName name="IQ_PRICE_TARGET_BOTTOM_UP" hidden="1">"c5486"</definedName>
    <definedName name="IQ_PRICE_TARGET_BOTTOM_UP_CIQ">"c12023"</definedName>
    <definedName name="IQ_PRICE_TARGET_CIQ">"c3613"</definedName>
    <definedName name="IQ_PRICE_TARGET_REUT">"c3631"</definedName>
    <definedName name="IQ_PRICE_TARGET_THOM" hidden="1">"c3649"</definedName>
    <definedName name="IQ_PRICE_VOLATILITY_EST" hidden="1">"c4492"</definedName>
    <definedName name="IQ_PRICE_VOLATILITY_HIGH" hidden="1">"c4493"</definedName>
    <definedName name="IQ_PRICE_VOLATILITY_LOW" hidden="1">"c4494"</definedName>
    <definedName name="IQ_PRICE_VOLATILITY_MEDIAN" hidden="1">"c4495"</definedName>
    <definedName name="IQ_PRICE_VOLATILITY_NUM" hidden="1">"c4496"</definedName>
    <definedName name="IQ_PRICE_VOLATILITY_STDDEV" hidden="1">"c4497"</definedName>
    <definedName name="IQ_PRICEDATE" hidden="1">"IQ_PRICEDATE"</definedName>
    <definedName name="IQ_PRICEDATETIME" hidden="1">"IQ_PRICEDATETIME"</definedName>
    <definedName name="IQ_PRICING_DATE" hidden="1">"c1613"</definedName>
    <definedName name="IQ_PRIMARY_EPS_TYPE" hidden="1">"c4498"</definedName>
    <definedName name="IQ_PRIMARY_EPS_TYPE_THOM">"c5297"</definedName>
    <definedName name="IQ_PRIMARY_INDUSTRY" hidden="1">"c1070"</definedName>
    <definedName name="IQ_PRINCIPAL_AMT">"c2157"</definedName>
    <definedName name="IQ_PRIVATE_CONST_TOTAL_APR_FC_UNUSED">"c8559"</definedName>
    <definedName name="IQ_PRIVATE_CONST_TOTAL_APR_FC_UNUSED_UNUSED_UNUSED" hidden="1">"c8559"</definedName>
    <definedName name="IQ_PRIVATE_CONST_TOTAL_APR_UNUSED">"c7679"</definedName>
    <definedName name="IQ_PRIVATE_CONST_TOTAL_APR_UNUSED_UNUSED_UNUSED" hidden="1">"c7679"</definedName>
    <definedName name="IQ_PRIVATE_CONST_TOTAL_FC_UNUSED">"c7899"</definedName>
    <definedName name="IQ_PRIVATE_CONST_TOTAL_FC_UNUSED_UNUSED_UNUSED" hidden="1">"c7899"</definedName>
    <definedName name="IQ_PRIVATE_CONST_TOTAL_POP_FC_UNUSED">"c8119"</definedName>
    <definedName name="IQ_PRIVATE_CONST_TOTAL_POP_FC_UNUSED_UNUSED_UNUSED" hidden="1">"c8119"</definedName>
    <definedName name="IQ_PRIVATE_CONST_TOTAL_POP_UNUSED">"c7239"</definedName>
    <definedName name="IQ_PRIVATE_CONST_TOTAL_POP_UNUSED_UNUSED_UNUSED" hidden="1">"c7239"</definedName>
    <definedName name="IQ_PRIVATE_CONST_TOTAL_UNUSED">"c7019"</definedName>
    <definedName name="IQ_PRIVATE_CONST_TOTAL_UNUSED_UNUSED_UNUSED" hidden="1">"c7019"</definedName>
    <definedName name="IQ_PRIVATE_CONST_TOTAL_YOY_FC_UNUSED">"c8339"</definedName>
    <definedName name="IQ_PRIVATE_CONST_TOTAL_YOY_FC_UNUSED_UNUSED_UNUSED" hidden="1">"c8339"</definedName>
    <definedName name="IQ_PRIVATE_CONST_TOTAL_YOY_UNUSED">"c7459"</definedName>
    <definedName name="IQ_PRIVATE_CONST_TOTAL_YOY_UNUSED_UNUSED_UNUSED" hidden="1">"c7459"</definedName>
    <definedName name="IQ_PRIVATE_FIXED_INVEST_TOTAL">"c12006"</definedName>
    <definedName name="IQ_PRIVATE_FIXED_INVEST_TOTAL_APR">"c12009"</definedName>
    <definedName name="IQ_PRIVATE_FIXED_INVEST_TOTAL_POP">"c12007"</definedName>
    <definedName name="IQ_PRIVATE_FIXED_INVEST_TOTAL_YOY">"c12008"</definedName>
    <definedName name="IQ_PRIVATE_NONRES_CONST_IMPROV">"c6949"</definedName>
    <definedName name="IQ_PRIVATE_NONRES_CONST_IMPROV_APR">"c7609"</definedName>
    <definedName name="IQ_PRIVATE_NONRES_CONST_IMPROV_APR_FC">"c8489"</definedName>
    <definedName name="IQ_PRIVATE_NONRES_CONST_IMPROV_FC">"c7829"</definedName>
    <definedName name="IQ_PRIVATE_NONRES_CONST_IMPROV_POP">"c7169"</definedName>
    <definedName name="IQ_PRIVATE_NONRES_CONST_IMPROV_POP_FC">"c8049"</definedName>
    <definedName name="IQ_PRIVATE_NONRES_CONST_IMPROV_YOY">"c7389"</definedName>
    <definedName name="IQ_PRIVATE_NONRES_CONST_IMPROV_YOY_FC">"c8269"</definedName>
    <definedName name="IQ_PRIVATE_RES_CONST_IMPROV">"c6950"</definedName>
    <definedName name="IQ_PRIVATE_RES_CONST_IMPROV_APR">"c7610"</definedName>
    <definedName name="IQ_PRIVATE_RES_CONST_IMPROV_APR_FC">"c8490"</definedName>
    <definedName name="IQ_PRIVATE_RES_CONST_IMPROV_FC">"c7830"</definedName>
    <definedName name="IQ_PRIVATE_RES_CONST_IMPROV_POP">"c7170"</definedName>
    <definedName name="IQ_PRIVATE_RES_CONST_IMPROV_POP_FC">"c8050"</definedName>
    <definedName name="IQ_PRIVATE_RES_CONST_IMPROV_YOY">"c7390"</definedName>
    <definedName name="IQ_PRIVATE_RES_CONST_IMPROV_YOY_FC">"c8270"</definedName>
    <definedName name="IQ_PRIVATE_RES_CONST_REAL_APR_FC_UNUSED">"c8535"</definedName>
    <definedName name="IQ_PRIVATE_RES_CONST_REAL_APR_FC_UNUSED_UNUSED_UNUSED" hidden="1">"c8535"</definedName>
    <definedName name="IQ_PRIVATE_RES_CONST_REAL_APR_UNUSED">"c7655"</definedName>
    <definedName name="IQ_PRIVATE_RES_CONST_REAL_APR_UNUSED_UNUSED_UNUSED" hidden="1">"c7655"</definedName>
    <definedName name="IQ_PRIVATE_RES_CONST_REAL_FC_UNUSED">"c7875"</definedName>
    <definedName name="IQ_PRIVATE_RES_CONST_REAL_FC_UNUSED_UNUSED_UNUSED" hidden="1">"c7875"</definedName>
    <definedName name="IQ_PRIVATE_RES_CONST_REAL_POP_FC_UNUSED">"c8095"</definedName>
    <definedName name="IQ_PRIVATE_RES_CONST_REAL_POP_FC_UNUSED_UNUSED_UNUSED" hidden="1">"c8095"</definedName>
    <definedName name="IQ_PRIVATE_RES_CONST_REAL_POP_UNUSED">"c7215"</definedName>
    <definedName name="IQ_PRIVATE_RES_CONST_REAL_POP_UNUSED_UNUSED_UNUSED" hidden="1">"c7215"</definedName>
    <definedName name="IQ_PRIVATE_RES_CONST_REAL_UNUSED">"c6995"</definedName>
    <definedName name="IQ_PRIVATE_RES_CONST_REAL_UNUSED_UNUSED_UNUSED" hidden="1">"c6995"</definedName>
    <definedName name="IQ_PRIVATE_RES_CONST_REAL_YOY_FC_UNUSED">"c8315"</definedName>
    <definedName name="IQ_PRIVATE_RES_CONST_REAL_YOY_FC_UNUSED_UNUSED_UNUSED" hidden="1">"c8315"</definedName>
    <definedName name="IQ_PRIVATE_RES_CONST_REAL_YOY_UNUSED">"c7435"</definedName>
    <definedName name="IQ_PRIVATE_RES_CONST_REAL_YOY_UNUSED_UNUSED_UNUSED" hidden="1">"c7435"</definedName>
    <definedName name="IQ_PRIVATE_RES_FIXED_INVEST_REAL">"c11986"</definedName>
    <definedName name="IQ_PRIVATE_RES_FIXED_INVEST_REAL_APR">"c11989"</definedName>
    <definedName name="IQ_PRIVATE_RES_FIXED_INVEST_REAL_POP">"c11987"</definedName>
    <definedName name="IQ_PRIVATE_RES_FIXED_INVEST_REAL_YOY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"c795"</definedName>
    <definedName name="IQ_PROBABLE_ATTRIB_ORE_RESERVES_ALUM">"c9217"</definedName>
    <definedName name="IQ_PROBABLE_ATTRIB_ORE_RESERVES_COP">"c9161"</definedName>
    <definedName name="IQ_PROBABLE_ATTRIB_ORE_RESERVES_DIAM">"c9641"</definedName>
    <definedName name="IQ_PROBABLE_ATTRIB_ORE_RESERVES_GOLD">"c9002"</definedName>
    <definedName name="IQ_PROBABLE_ATTRIB_ORE_RESERVES_IRON">"c9376"</definedName>
    <definedName name="IQ_PROBABLE_ATTRIB_ORE_RESERVES_LEAD">"c9429"</definedName>
    <definedName name="IQ_PROBABLE_ATTRIB_ORE_RESERVES_MANG">"c9482"</definedName>
    <definedName name="IQ_PROBABLE_ATTRIB_ORE_RESERVES_MOLYB">"c9694"</definedName>
    <definedName name="IQ_PROBABLE_ATTRIB_ORE_RESERVES_NICK">"c9270"</definedName>
    <definedName name="IQ_PROBABLE_ATTRIB_ORE_RESERVES_PLAT">"c9108"</definedName>
    <definedName name="IQ_PROBABLE_ATTRIB_ORE_RESERVES_SILVER">"c9055"</definedName>
    <definedName name="IQ_PROBABLE_ATTRIB_ORE_RESERVES_TITAN">"c9535"</definedName>
    <definedName name="IQ_PROBABLE_ATTRIB_ORE_RESERVES_URAN">"c9588"</definedName>
    <definedName name="IQ_PROBABLE_ATTRIB_ORE_RESERVES_ZINC">"c9323"</definedName>
    <definedName name="IQ_PROBABLE_ORE_RESERVES_ALUM">"c9209"</definedName>
    <definedName name="IQ_PROBABLE_ORE_RESERVES_COP">"c9153"</definedName>
    <definedName name="IQ_PROBABLE_ORE_RESERVES_DIAM">"c9633"</definedName>
    <definedName name="IQ_PROBABLE_ORE_RESERVES_GOLD">"c8994"</definedName>
    <definedName name="IQ_PROBABLE_ORE_RESERVES_IRON">"c9368"</definedName>
    <definedName name="IQ_PROBABLE_ORE_RESERVES_LEAD">"c9421"</definedName>
    <definedName name="IQ_PROBABLE_ORE_RESERVES_MANG">"c9474"</definedName>
    <definedName name="IQ_PROBABLE_ORE_RESERVES_MOLYB">"c9686"</definedName>
    <definedName name="IQ_PROBABLE_ORE_RESERVES_NICK">"c9262"</definedName>
    <definedName name="IQ_PROBABLE_ORE_RESERVES_PLAT">"c9100"</definedName>
    <definedName name="IQ_PROBABLE_ORE_RESERVES_SILVER">"c9047"</definedName>
    <definedName name="IQ_PROBABLE_ORE_RESERVES_TITAN">"c9527"</definedName>
    <definedName name="IQ_PROBABLE_ORE_RESERVES_URAN">"c9580"</definedName>
    <definedName name="IQ_PROBABLE_ORE_RESERVES_ZINC">"c9315"</definedName>
    <definedName name="IQ_PROBABLE_RECOV_ATTRIB_RESERVES_ALUM">"c9220"</definedName>
    <definedName name="IQ_PROBABLE_RECOV_ATTRIB_RESERVES_COAL">"c9804"</definedName>
    <definedName name="IQ_PROBABLE_RECOV_ATTRIB_RESERVES_COP">"c9164"</definedName>
    <definedName name="IQ_PROBABLE_RECOV_ATTRIB_RESERVES_DIAM">"c9644"</definedName>
    <definedName name="IQ_PROBABLE_RECOV_ATTRIB_RESERVES_GOLD">"c9005"</definedName>
    <definedName name="IQ_PROBABLE_RECOV_ATTRIB_RESERVES_IRON">"c9379"</definedName>
    <definedName name="IQ_PROBABLE_RECOV_ATTRIB_RESERVES_LEAD">"c9432"</definedName>
    <definedName name="IQ_PROBABLE_RECOV_ATTRIB_RESERVES_MANG">"c9485"</definedName>
    <definedName name="IQ_PROBABLE_RECOV_ATTRIB_RESERVES_MET_COAL">"c9744"</definedName>
    <definedName name="IQ_PROBABLE_RECOV_ATTRIB_RESERVES_MOLYB">"c9697"</definedName>
    <definedName name="IQ_PROBABLE_RECOV_ATTRIB_RESERVES_NICK">"c9273"</definedName>
    <definedName name="IQ_PROBABLE_RECOV_ATTRIB_RESERVES_PLAT">"c9111"</definedName>
    <definedName name="IQ_PROBABLE_RECOV_ATTRIB_RESERVES_SILVER">"c9058"</definedName>
    <definedName name="IQ_PROBABLE_RECOV_ATTRIB_RESERVES_STEAM">"c9774"</definedName>
    <definedName name="IQ_PROBABLE_RECOV_ATTRIB_RESERVES_TITAN">"c9538"</definedName>
    <definedName name="IQ_PROBABLE_RECOV_ATTRIB_RESERVES_URAN">"c9591"</definedName>
    <definedName name="IQ_PROBABLE_RECOV_ATTRIB_RESERVES_ZINC">"c9326"</definedName>
    <definedName name="IQ_PROBABLE_RECOV_RESERVES_ALUM">"c9214"</definedName>
    <definedName name="IQ_PROBABLE_RECOV_RESERVES_COAL">"c9801"</definedName>
    <definedName name="IQ_PROBABLE_RECOV_RESERVES_COP">"c9158"</definedName>
    <definedName name="IQ_PROBABLE_RECOV_RESERVES_DIAM">"c9638"</definedName>
    <definedName name="IQ_PROBABLE_RECOV_RESERVES_GOLD">"c8999"</definedName>
    <definedName name="IQ_PROBABLE_RECOV_RESERVES_IRON">"c9373"</definedName>
    <definedName name="IQ_PROBABLE_RECOV_RESERVES_LEAD">"c9426"</definedName>
    <definedName name="IQ_PROBABLE_RECOV_RESERVES_MANG">"c9479"</definedName>
    <definedName name="IQ_PROBABLE_RECOV_RESERVES_MET_COAL">"c9741"</definedName>
    <definedName name="IQ_PROBABLE_RECOV_RESERVES_MOLYB">"c9691"</definedName>
    <definedName name="IQ_PROBABLE_RECOV_RESERVES_NICK">"c9267"</definedName>
    <definedName name="IQ_PROBABLE_RECOV_RESERVES_PLAT">"c9105"</definedName>
    <definedName name="IQ_PROBABLE_RECOV_RESERVES_SILVER">"c9052"</definedName>
    <definedName name="IQ_PROBABLE_RECOV_RESERVES_STEAM">"c9771"</definedName>
    <definedName name="IQ_PROBABLE_RECOV_RESERVES_TITAN">"c9532"</definedName>
    <definedName name="IQ_PROBABLE_RECOV_RESERVES_URAN">"c9585"</definedName>
    <definedName name="IQ_PROBABLE_RECOV_RESERVES_ZINC">"c9320"</definedName>
    <definedName name="IQ_PROBABLE_RESERVES_CALORIFIC_VALUE_COAL">"c9798"</definedName>
    <definedName name="IQ_PROBABLE_RESERVES_CALORIFIC_VALUE_MET_COAL">"c9738"</definedName>
    <definedName name="IQ_PROBABLE_RESERVES_CALORIFIC_VALUE_STEAM">"c9768"</definedName>
    <definedName name="IQ_PROBABLE_RESERVES_GRADE_ALUM">"c9210"</definedName>
    <definedName name="IQ_PROBABLE_RESERVES_GRADE_COP">"c9154"</definedName>
    <definedName name="IQ_PROBABLE_RESERVES_GRADE_DIAM">"c9634"</definedName>
    <definedName name="IQ_PROBABLE_RESERVES_GRADE_GOLD">"c8995"</definedName>
    <definedName name="IQ_PROBABLE_RESERVES_GRADE_IRON">"c9369"</definedName>
    <definedName name="IQ_PROBABLE_RESERVES_GRADE_LEAD">"c9422"</definedName>
    <definedName name="IQ_PROBABLE_RESERVES_GRADE_MANG">"c9475"</definedName>
    <definedName name="IQ_PROBABLE_RESERVES_GRADE_MOLYB">"c9687"</definedName>
    <definedName name="IQ_PROBABLE_RESERVES_GRADE_NICK">"c9263"</definedName>
    <definedName name="IQ_PROBABLE_RESERVES_GRADE_PLAT">"c9101"</definedName>
    <definedName name="IQ_PROBABLE_RESERVES_GRADE_SILVER">"c9048"</definedName>
    <definedName name="IQ_PROBABLE_RESERVES_GRADE_TITAN">"c9528"</definedName>
    <definedName name="IQ_PROBABLE_RESERVES_GRADE_URAN">"c9581"</definedName>
    <definedName name="IQ_PROBABLE_RESERVES_GRADE_ZINC">"c9316"</definedName>
    <definedName name="IQ_PRODUCTION_COST_ALUM">"c9253"</definedName>
    <definedName name="IQ_PRODUCTION_COST_COAL">"c9826"</definedName>
    <definedName name="IQ_PRODUCTION_COST_COP">"c9200"</definedName>
    <definedName name="IQ_PRODUCTION_COST_DIAM">"c9677"</definedName>
    <definedName name="IQ_PRODUCTION_COST_GOLD">"c9038"</definedName>
    <definedName name="IQ_PRODUCTION_COST_IRON">"c9412"</definedName>
    <definedName name="IQ_PRODUCTION_COST_LEAD">"c9465"</definedName>
    <definedName name="IQ_PRODUCTION_COST_MANG">"c9518"</definedName>
    <definedName name="IQ_PRODUCTION_COST_MET_COAL">"c9763"</definedName>
    <definedName name="IQ_PRODUCTION_COST_MOLYB">"c9730"</definedName>
    <definedName name="IQ_PRODUCTION_COST_NICK">"c9306"</definedName>
    <definedName name="IQ_PRODUCTION_COST_PLAT">"c9144"</definedName>
    <definedName name="IQ_PRODUCTION_COST_SILVER">"c9091"</definedName>
    <definedName name="IQ_PRODUCTION_COST_STEAM">"c9793"</definedName>
    <definedName name="IQ_PRODUCTION_COST_TITAN">"c9571"</definedName>
    <definedName name="IQ_PRODUCTION_COST_URAN">"c9624"</definedName>
    <definedName name="IQ_PRODUCTION_COST_ZINC">"c9359"</definedName>
    <definedName name="IQ_PROFESSIONAL" hidden="1">"c1071"</definedName>
    <definedName name="IQ_PROFESSIONAL_ID" hidden="1">"c13755"</definedName>
    <definedName name="IQ_PROFESSIONAL_TITLE" hidden="1">"c1072"</definedName>
    <definedName name="IQ_PROFIT_AFTER_COST_CAPITAL_NEW_BUSINESS">"c9969"</definedName>
    <definedName name="IQ_PROFIT_BEFORE_COST_CAPITAL_NEW_BUSINESS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"c518"</definedName>
    <definedName name="IQ_PROPERTY_MGMT_FEE" hidden="1">"c1074"</definedName>
    <definedName name="IQ_PROPERTY_NET" hidden="1">"c829"</definedName>
    <definedName name="IQ_PROV_BAD_DEBTS" hidden="1">"c1075"</definedName>
    <definedName name="IQ_PROV_BAD_DEBTS_CF" hidden="1">"c1076"</definedName>
    <definedName name="IQ_PROVED_ATTRIB_ORE_RESERVES_ALUM">"c9216"</definedName>
    <definedName name="IQ_PROVED_ATTRIB_ORE_RESERVES_COP">"c9160"</definedName>
    <definedName name="IQ_PROVED_ATTRIB_ORE_RESERVES_DIAM">"c9640"</definedName>
    <definedName name="IQ_PROVED_ATTRIB_ORE_RESERVES_GOLD">"c9001"</definedName>
    <definedName name="IQ_PROVED_ATTRIB_ORE_RESERVES_IRON">"c9375"</definedName>
    <definedName name="IQ_PROVED_ATTRIB_ORE_RESERVES_LEAD">"c9428"</definedName>
    <definedName name="IQ_PROVED_ATTRIB_ORE_RESERVES_MANG">"c9481"</definedName>
    <definedName name="IQ_PROVED_ATTRIB_ORE_RESERVES_MOLYB">"c9693"</definedName>
    <definedName name="IQ_PROVED_ATTRIB_ORE_RESERVES_NICK">"c9269"</definedName>
    <definedName name="IQ_PROVED_ATTRIB_ORE_RESERVES_PLAT">"c9107"</definedName>
    <definedName name="IQ_PROVED_ATTRIB_ORE_RESERVES_SILVER">"c9054"</definedName>
    <definedName name="IQ_PROVED_ATTRIB_ORE_RESERVES_TITAN">"c9534"</definedName>
    <definedName name="IQ_PROVED_ATTRIB_ORE_RESERVES_URAN">"c9587"</definedName>
    <definedName name="IQ_PROVED_ATTRIB_ORE_RESERVES_ZINC">"c9322"</definedName>
    <definedName name="IQ_PROVED_ORE_RESERVES_ALUM">"c9207"</definedName>
    <definedName name="IQ_PROVED_ORE_RESERVES_COP">"c9151"</definedName>
    <definedName name="IQ_PROVED_ORE_RESERVES_DIAM">"c9631"</definedName>
    <definedName name="IQ_PROVED_ORE_RESERVES_GOLD">"c8992"</definedName>
    <definedName name="IQ_PROVED_ORE_RESERVES_IRON">"c9366"</definedName>
    <definedName name="IQ_PROVED_ORE_RESERVES_LEAD">"c9419"</definedName>
    <definedName name="IQ_PROVED_ORE_RESERVES_MANG">"c9472"</definedName>
    <definedName name="IQ_PROVED_ORE_RESERVES_MOLYB">"c9684"</definedName>
    <definedName name="IQ_PROVED_ORE_RESERVES_NICK">"c9260"</definedName>
    <definedName name="IQ_PROVED_ORE_RESERVES_PLAT">"c9098"</definedName>
    <definedName name="IQ_PROVED_ORE_RESERVES_SILVER">"c9045"</definedName>
    <definedName name="IQ_PROVED_ORE_RESERVES_TITAN">"c9525"</definedName>
    <definedName name="IQ_PROVED_ORE_RESERVES_URAN">"c9578"</definedName>
    <definedName name="IQ_PROVED_ORE_RESERVES_ZINC">"c9313"</definedName>
    <definedName name="IQ_PROVED_RECOV_ATTRIB_RESERVES_ALUM">"c9219"</definedName>
    <definedName name="IQ_PROVED_RECOV_ATTRIB_RESERVES_COAL">"c9803"</definedName>
    <definedName name="IQ_PROVED_RECOV_ATTRIB_RESERVES_COP">"c9163"</definedName>
    <definedName name="IQ_PROVED_RECOV_ATTRIB_RESERVES_DIAM">"c9643"</definedName>
    <definedName name="IQ_PROVED_RECOV_ATTRIB_RESERVES_GOLD">"c9004"</definedName>
    <definedName name="IQ_PROVED_RECOV_ATTRIB_RESERVES_IRON">"c9378"</definedName>
    <definedName name="IQ_PROVED_RECOV_ATTRIB_RESERVES_LEAD">"c9431"</definedName>
    <definedName name="IQ_PROVED_RECOV_ATTRIB_RESERVES_MANG">"c9484"</definedName>
    <definedName name="IQ_PROVED_RECOV_ATTRIB_RESERVES_MET_COAL">"c9743"</definedName>
    <definedName name="IQ_PROVED_RECOV_ATTRIB_RESERVES_MOLYB">"c9696"</definedName>
    <definedName name="IQ_PROVED_RECOV_ATTRIB_RESERVES_NICK">"c9272"</definedName>
    <definedName name="IQ_PROVED_RECOV_ATTRIB_RESERVES_PLAT">"c9110"</definedName>
    <definedName name="IQ_PROVED_RECOV_ATTRIB_RESERVES_SILVER">"c9057"</definedName>
    <definedName name="IQ_PROVED_RECOV_ATTRIB_RESERVES_STEAM">"c9773"</definedName>
    <definedName name="IQ_PROVED_RECOV_ATTRIB_RESERVES_TITAN">"c9537"</definedName>
    <definedName name="IQ_PROVED_RECOV_ATTRIB_RESERVES_URAN">"c9590"</definedName>
    <definedName name="IQ_PROVED_RECOV_ATTRIB_RESERVES_ZINC">"c9325"</definedName>
    <definedName name="IQ_PROVED_RECOV_RESERVES_ALUM">"c9213"</definedName>
    <definedName name="IQ_PROVED_RECOV_RESERVES_COAL">"c9800"</definedName>
    <definedName name="IQ_PROVED_RECOV_RESERVES_COP">"c9157"</definedName>
    <definedName name="IQ_PROVED_RECOV_RESERVES_DIAM">"c9637"</definedName>
    <definedName name="IQ_PROVED_RECOV_RESERVES_GOLD">"c8998"</definedName>
    <definedName name="IQ_PROVED_RECOV_RESERVES_IRON">"c9372"</definedName>
    <definedName name="IQ_PROVED_RECOV_RESERVES_LEAD">"c9425"</definedName>
    <definedName name="IQ_PROVED_RECOV_RESERVES_MANG">"c9478"</definedName>
    <definedName name="IQ_PROVED_RECOV_RESERVES_MET_COAL">"c9740"</definedName>
    <definedName name="IQ_PROVED_RECOV_RESERVES_MOLYB">"c9690"</definedName>
    <definedName name="IQ_PROVED_RECOV_RESERVES_NICK">"c9266"</definedName>
    <definedName name="IQ_PROVED_RECOV_RESERVES_PLAT">"c9104"</definedName>
    <definedName name="IQ_PROVED_RECOV_RESERVES_SILVER">"c9051"</definedName>
    <definedName name="IQ_PROVED_RECOV_RESERVES_STEAM">"c9770"</definedName>
    <definedName name="IQ_PROVED_RECOV_RESERVES_TITAN">"c9531"</definedName>
    <definedName name="IQ_PROVED_RECOV_RESERVES_URAN">"c9584"</definedName>
    <definedName name="IQ_PROVED_RECOV_RESERVES_ZINC">"c9319"</definedName>
    <definedName name="IQ_PROVED_RESERVES_CALORIFIC_VALUE_COAL">"c9797"</definedName>
    <definedName name="IQ_PROVED_RESERVES_CALORIFIC_VALUE_MET_COAL">"c9737"</definedName>
    <definedName name="IQ_PROVED_RESERVES_CALORIFIC_VALUE_STEAM">"c9767"</definedName>
    <definedName name="IQ_PROVED_RESERVES_GRADE_ALUM">"c9208"</definedName>
    <definedName name="IQ_PROVED_RESERVES_GRADE_COP">"c9152"</definedName>
    <definedName name="IQ_PROVED_RESERVES_GRADE_DIAM">"c9632"</definedName>
    <definedName name="IQ_PROVED_RESERVES_GRADE_GOLD">"c8993"</definedName>
    <definedName name="IQ_PROVED_RESERVES_GRADE_IRON">"c9367"</definedName>
    <definedName name="IQ_PROVED_RESERVES_GRADE_LEAD">"c9420"</definedName>
    <definedName name="IQ_PROVED_RESERVES_GRADE_MANG">"c9473"</definedName>
    <definedName name="IQ_PROVED_RESERVES_GRADE_MOLYB">"c9685"</definedName>
    <definedName name="IQ_PROVED_RESERVES_GRADE_NICK">"c9261"</definedName>
    <definedName name="IQ_PROVED_RESERVES_GRADE_PLAT">"c9099"</definedName>
    <definedName name="IQ_PROVED_RESERVES_GRADE_SILVER">"c9046"</definedName>
    <definedName name="IQ_PROVED_RESERVES_GRADE_TITAN">"c9526"</definedName>
    <definedName name="IQ_PROVED_RESERVES_GRADE_URAN">"c9579"</definedName>
    <definedName name="IQ_PROVED_RESERVES_GRADE_ZINC">"c9314"</definedName>
    <definedName name="IQ_PROVISION_10YR_ANN_CAGR">"c6135"</definedName>
    <definedName name="IQ_PROVISION_10YR_ANN_GROWTH" hidden="1">"c1077"</definedName>
    <definedName name="IQ_PROVISION_1YR_ANN_GROWTH" hidden="1">"c1078"</definedName>
    <definedName name="IQ_PROVISION_2YR_ANN_CAGR">"c6136"</definedName>
    <definedName name="IQ_PROVISION_2YR_ANN_GROWTH" hidden="1">"c1079"</definedName>
    <definedName name="IQ_PROVISION_3YR_ANN_CAGR">"c6137"</definedName>
    <definedName name="IQ_PROVISION_3YR_ANN_GROWTH" hidden="1">"c1080"</definedName>
    <definedName name="IQ_PROVISION_5YR_ANN_CAGR">"c6138"</definedName>
    <definedName name="IQ_PROVISION_5YR_ANN_GROWTH" hidden="1">"c1081"</definedName>
    <definedName name="IQ_PROVISION_7YR_ANN_CAGR">"c6139"</definedName>
    <definedName name="IQ_PROVISION_7YR_ANN_GROWTH" hidden="1">"c1082"</definedName>
    <definedName name="IQ_PROVISION_CHARGE_OFFS" hidden="1">"c1083"</definedName>
    <definedName name="IQ_PROVISION_LL_FFIEC">"c13019"</definedName>
    <definedName name="IQ_PROVISION_LOSSES_AVG_ASSETS_FFIEC">"c13362"</definedName>
    <definedName name="IQ_PROVISION_LOSSES_AVG_LOANS_FFIEC">"c13470"</definedName>
    <definedName name="IQ_PROVISION_LOSSES_NET_LOSSES_FFIEC">"c13471"</definedName>
    <definedName name="IQ_PTBV" hidden="1">"c1084"</definedName>
    <definedName name="IQ_PTBV_AVG" hidden="1">"c1085"</definedName>
    <definedName name="IQ_PURCHASE_FOREIGN_CURRENCIES_FDIC" hidden="1">"c6513"</definedName>
    <definedName name="IQ_PURCHASE_TREASURY_FFIEC">"c12966"</definedName>
    <definedName name="IQ_PURCHASED_CREDIT_RELS_SERVICING_ASSETS_FFIEC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>"c8491"</definedName>
    <definedName name="IQ_PURCHASES_EQUIP_NONRES_SAAR_APR_FC_UNUSED_UNUSED_UNUSED" hidden="1">"c8491"</definedName>
    <definedName name="IQ_PURCHASES_EQUIP_NONRES_SAAR_APR_UNUSED">"c7611"</definedName>
    <definedName name="IQ_PURCHASES_EQUIP_NONRES_SAAR_APR_UNUSED_UNUSED_UNUSED" hidden="1">"c7611"</definedName>
    <definedName name="IQ_PURCHASES_EQUIP_NONRES_SAAR_FC_UNUSED">"c7831"</definedName>
    <definedName name="IQ_PURCHASES_EQUIP_NONRES_SAAR_FC_UNUSED_UNUSED_UNUSED" hidden="1">"c7831"</definedName>
    <definedName name="IQ_PURCHASES_EQUIP_NONRES_SAAR_POP_FC_UNUSED">"c8051"</definedName>
    <definedName name="IQ_PURCHASES_EQUIP_NONRES_SAAR_POP_FC_UNUSED_UNUSED_UNUSED" hidden="1">"c8051"</definedName>
    <definedName name="IQ_PURCHASES_EQUIP_NONRES_SAAR_POP_UNUSED">"c7171"</definedName>
    <definedName name="IQ_PURCHASES_EQUIP_NONRES_SAAR_POP_UNUSED_UNUSED_UNUSED" hidden="1">"c7171"</definedName>
    <definedName name="IQ_PURCHASES_EQUIP_NONRES_SAAR_UNUSED">"c6951"</definedName>
    <definedName name="IQ_PURCHASES_EQUIP_NONRES_SAAR_UNUSED_UNUSED_UNUSED" hidden="1">"c6951"</definedName>
    <definedName name="IQ_PURCHASES_EQUIP_NONRES_SAAR_YOY_FC_UNUSED">"c8271"</definedName>
    <definedName name="IQ_PURCHASES_EQUIP_NONRES_SAAR_YOY_FC_UNUSED_UNUSED_UNUSED" hidden="1">"c8271"</definedName>
    <definedName name="IQ_PURCHASES_EQUIP_NONRES_SAAR_YOY_UNUSED">"c7391"</definedName>
    <definedName name="IQ_PURCHASES_EQUIP_NONRES_SAAR_YOY_UNUSED_UNUSED_UNUSED" hidden="1">"c7391"</definedName>
    <definedName name="IQ_PURCHASING_SECURITIES_LL_REC_FFIEC">"c12893"</definedName>
    <definedName name="IQ_PUT_DATE_SCHEDULE">"c2483"</definedName>
    <definedName name="IQ_PUT_NOTIFICATION">"c2485"</definedName>
    <definedName name="IQ_PUT_PRICE_SCHEDULE">"c2484"</definedName>
    <definedName name="IQ_PV_PREMIUMS_NEW_BUSINESS">"c9973"</definedName>
    <definedName name="IQ_QTD" hidden="1">750000</definedName>
    <definedName name="IQ_QUALIFYING_MINORITY_INT_T1_FFIEC">"c13135"</definedName>
    <definedName name="IQ_QUALIFYING_SUB_DEBT_REDEEM_PREF_T2_FFIEC">"c13144"</definedName>
    <definedName name="IQ_QUALIFYING_TRUST_PREFERRED_T1_FFIEC">"c13136"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1_4_RISK_BASED_FFIEC">"c13418"</definedName>
    <definedName name="IQ_RE_ACQ_SATISFACTION_DEBTS_FFIEC">"c12832"</definedName>
    <definedName name="IQ_RE_DEPR_AMORT">"c8750"</definedName>
    <definedName name="IQ_RE_FARMLAND_GROSS_LOANS_FFIEC">"c13408"</definedName>
    <definedName name="IQ_RE_FARMLAND_RISK_BASED_FFIEC">"c13429"</definedName>
    <definedName name="IQ_RE_FCCR">"c8858"</definedName>
    <definedName name="IQ_RE_FCCR_CONT_OPS">"c8859"</definedName>
    <definedName name="IQ_RE_FCCR_INCL_DISC_OPS">"c8860"</definedName>
    <definedName name="IQ_RE_FCCR_INCL_PREF_DIV">"c8861"</definedName>
    <definedName name="IQ_RE_FCCR_INCL_PREF_DIV_CONT_OPS">"c8862"</definedName>
    <definedName name="IQ_RE_FCCR_INCL_PREF_DIV_INCL_DISC_OPS">"c8863"</definedName>
    <definedName name="IQ_RE_FIXED_CHARGES">"c8856"</definedName>
    <definedName name="IQ_RE_FIXED_CHARGES_INCL_PREF_DIV">"c8857"</definedName>
    <definedName name="IQ_RE_FORECLOSURE_FDIC" hidden="1">"c6332"</definedName>
    <definedName name="IQ_RE_FOREIGN_FFIEC">"c13479"</definedName>
    <definedName name="IQ_RE_GAIN_LOSS_SALE_ASSETS">"c8751"</definedName>
    <definedName name="IQ_RE_INVEST_FDIC" hidden="1">"c6331"</definedName>
    <definedName name="IQ_RE_LOANS_1_4_GROSS_LOANS_FFIEC">"c13397"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>"c13396"</definedName>
    <definedName name="IQ_RE_MAINT_CAPEX">"c8755"</definedName>
    <definedName name="IQ_RE_MINORITY_INTEREST">"c8752"</definedName>
    <definedName name="IQ_RE_NET_INCOME">"c8749"</definedName>
    <definedName name="IQ_RE_NOI">"c8864"</definedName>
    <definedName name="IQ_RE_NOI_GROWTH_SAME_PROP">"c8866"</definedName>
    <definedName name="IQ_RE_NOI_SAME_PROP">"c8865"</definedName>
    <definedName name="IQ_RE_OTHER_ITEMS">"c8753"</definedName>
    <definedName name="IQ_RE_RISK_BASED_FFIEC">"c13417"</definedName>
    <definedName name="IQ_REAL_ESTATE" hidden="1">"c1093"</definedName>
    <definedName name="IQ_REAL_ESTATE_ASSETS" hidden="1">"c1094"</definedName>
    <definedName name="IQ_REALIZED_GAINS_AVAIL_SALE_SEC_FFIEC">"c13022"</definedName>
    <definedName name="IQ_REALIZED_GAINS_HELD_MATURITY_SEC_FFIEC">"c13021"</definedName>
    <definedName name="IQ_REALIZED_GAINS_SEC_TOT_FFIEC">"c13517"</definedName>
    <definedName name="IQ_RECOVERIES_1_4_FAMILY_LOANS_FDIC" hidden="1">"c6707"</definedName>
    <definedName name="IQ_RECOVERIES_AUTO_LOANS_FDIC" hidden="1">"c6701"</definedName>
    <definedName name="IQ_RECOVERIES_AVG_LOANS_FFIEC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>"c4507"</definedName>
    <definedName name="IQ_RECURRING_PROFIT_ACT_OR_EST_CIQ">"c5045"</definedName>
    <definedName name="IQ_RECURRING_PROFIT_EST" hidden="1">"c4499"</definedName>
    <definedName name="IQ_RECURRING_PROFIT_HIGH_EST" hidden="1">"c4501"</definedName>
    <definedName name="IQ_RECURRING_PROFIT_LOW_EST" hidden="1">"c4502"</definedName>
    <definedName name="IQ_RECURRING_PROFIT_MEDIAN_EST" hidden="1">"c4503"</definedName>
    <definedName name="IQ_RECURRING_PROFIT_NUM_EST" hidden="1">"c4504"</definedName>
    <definedName name="IQ_RECURRING_PROFIT_SHARE_ACT_OR_EST">"c4508"</definedName>
    <definedName name="IQ_RECURRING_PROFIT_SHARE_ACT_OR_EST_CIQ">"c5046"</definedName>
    <definedName name="IQ_RECURRING_PROFIT_SHARE_EST" hidden="1">"c4506"</definedName>
    <definedName name="IQ_RECURRING_PROFIT_SHARE_HIGH_EST" hidden="1">"c4510"</definedName>
    <definedName name="IQ_RECURRING_PROFIT_SHARE_LOW_EST" hidden="1">"c4511"</definedName>
    <definedName name="IQ_RECURRING_PROFIT_SHARE_MEDIAN_EST" hidden="1">"c4512"</definedName>
    <definedName name="IQ_RECURRING_PROFIT_SHARE_NUM_EST" hidden="1">"c4513"</definedName>
    <definedName name="IQ_RECURRING_PROFIT_SHARE_STDDEV_EST" hidden="1">"c4514"</definedName>
    <definedName name="IQ_RECURRING_PROFIT_STDDEV_EST" hidden="1">"c4516"</definedName>
    <definedName name="IQ_REDEEM_PREF_STOCK" hidden="1">"c1059"</definedName>
    <definedName name="IQ_REF_ENTITY">"c6033"</definedName>
    <definedName name="IQ_REF_ENTITY_CIQID">"c6024"</definedName>
    <definedName name="IQ_REF_ENTITY_TICKER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>"c13104"</definedName>
    <definedName name="IQ_REINSURANCE_RECOVERABLE_ASSETS_PC_FFIEC">"c13098"</definedName>
    <definedName name="IQ_RELATED_PLANS_FDIC" hidden="1">"c6320"</definedName>
    <definedName name="IQ_RENT_OTHER_INC_FROM_OREO_FFIEC">"c13043"</definedName>
    <definedName name="IQ_RENT_PER_SQ_FT_AVG_CONSOL">"c8846"</definedName>
    <definedName name="IQ_RENT_PER_SQ_FT_AVG_MANAGED">"c8848"</definedName>
    <definedName name="IQ_RENT_PER_SQ_FT_AVG_OTHER">"c8849"</definedName>
    <definedName name="IQ_RENT_PER_SQ_FT_AVG_TOTAL">"c8850"</definedName>
    <definedName name="IQ_RENT_PER_SQ_FT_AVG_UNCONSOL">"c8847"</definedName>
    <definedName name="IQ_RENT_PER_SQ_METER_AVG_CONSOL">"c8851"</definedName>
    <definedName name="IQ_RENT_PER_SQ_METER_AVG_MANAGED">"c8853"</definedName>
    <definedName name="IQ_RENT_PER_SQ_METER_AVG_OTHER">"c8854"</definedName>
    <definedName name="IQ_RENT_PER_SQ_METER_AVG_TOTAL">"c8855"</definedName>
    <definedName name="IQ_RENT_PER_SQ_METER_AVG_UNCONSOL">"c8852"</definedName>
    <definedName name="IQ_RENT_SAFE_DEPOSIT_FFIEC">"c13044"</definedName>
    <definedName name="IQ_RENTAL_REV" hidden="1">"c1101"</definedName>
    <definedName name="IQ_REPRICEABLE_EARNING_ASSETS_INT_SENSITIVITY_FFIEC">"c13093"</definedName>
    <definedName name="IQ_REPRICEABLE_INT_DEPOSITS_INT_SENSITIVITY_FFIEC">"c13094"</definedName>
    <definedName name="IQ_REPURCHASED_REBOOKED_GNMA_DUE_30_89_FFIEC">"c13283"</definedName>
    <definedName name="IQ_REPURCHASED_REBOOKED_GNMA_DUE_90_FFIEC">"c13309"</definedName>
    <definedName name="IQ_REPURCHASED_REBOOKED_GNMA_NON_ACCRUAL_FFIEC">"c13334"</definedName>
    <definedName name="IQ_RES_CONST_REAL_APR_FC_UNUSED">"c8536"</definedName>
    <definedName name="IQ_RES_CONST_REAL_APR_FC_UNUSED_UNUSED_UNUSED" hidden="1">"c8536"</definedName>
    <definedName name="IQ_RES_CONST_REAL_APR_UNUSED">"c7656"</definedName>
    <definedName name="IQ_RES_CONST_REAL_APR_UNUSED_UNUSED_UNUSED" hidden="1">"c7656"</definedName>
    <definedName name="IQ_RES_CONST_REAL_FC_UNUSED">"c7876"</definedName>
    <definedName name="IQ_RES_CONST_REAL_FC_UNUSED_UNUSED_UNUSED" hidden="1">"c7876"</definedName>
    <definedName name="IQ_RES_CONST_REAL_POP_FC_UNUSED">"c8096"</definedName>
    <definedName name="IQ_RES_CONST_REAL_POP_FC_UNUSED_UNUSED_UNUSED" hidden="1">"c8096"</definedName>
    <definedName name="IQ_RES_CONST_REAL_POP_UNUSED">"c7216"</definedName>
    <definedName name="IQ_RES_CONST_REAL_POP_UNUSED_UNUSED_UNUSED" hidden="1">"c7216"</definedName>
    <definedName name="IQ_RES_CONST_REAL_SAAR_APR_FC_UNUSED">"c8537"</definedName>
    <definedName name="IQ_RES_CONST_REAL_SAAR_APR_FC_UNUSED_UNUSED_UNUSED" hidden="1">"c8537"</definedName>
    <definedName name="IQ_RES_CONST_REAL_SAAR_APR_UNUSED">"c7657"</definedName>
    <definedName name="IQ_RES_CONST_REAL_SAAR_APR_UNUSED_UNUSED_UNUSED" hidden="1">"c7657"</definedName>
    <definedName name="IQ_RES_CONST_REAL_SAAR_FC_UNUSED">"c7877"</definedName>
    <definedName name="IQ_RES_CONST_REAL_SAAR_FC_UNUSED_UNUSED_UNUSED" hidden="1">"c7877"</definedName>
    <definedName name="IQ_RES_CONST_REAL_SAAR_POP_FC_UNUSED">"c8097"</definedName>
    <definedName name="IQ_RES_CONST_REAL_SAAR_POP_FC_UNUSED_UNUSED_UNUSED" hidden="1">"c8097"</definedName>
    <definedName name="IQ_RES_CONST_REAL_SAAR_POP_UNUSED">"c7217"</definedName>
    <definedName name="IQ_RES_CONST_REAL_SAAR_POP_UNUSED_UNUSED_UNUSED" hidden="1">"c7217"</definedName>
    <definedName name="IQ_RES_CONST_REAL_SAAR_UNUSED">"c6997"</definedName>
    <definedName name="IQ_RES_CONST_REAL_SAAR_UNUSED_UNUSED_UNUSED" hidden="1">"c6997"</definedName>
    <definedName name="IQ_RES_CONST_REAL_SAAR_YOY_FC_UNUSED">"c8317"</definedName>
    <definedName name="IQ_RES_CONST_REAL_SAAR_YOY_FC_UNUSED_UNUSED_UNUSED" hidden="1">"c8317"</definedName>
    <definedName name="IQ_RES_CONST_REAL_SAAR_YOY_UNUSED">"c7437"</definedName>
    <definedName name="IQ_RES_CONST_REAL_SAAR_YOY_UNUSED_UNUSED_UNUSED" hidden="1">"c7437"</definedName>
    <definedName name="IQ_RES_CONST_REAL_UNUSED">"c6996"</definedName>
    <definedName name="IQ_RES_CONST_REAL_UNUSED_UNUSED_UNUSED" hidden="1">"c6996"</definedName>
    <definedName name="IQ_RES_CONST_REAL_YOY_FC_UNUSED">"c8316"</definedName>
    <definedName name="IQ_RES_CONST_REAL_YOY_FC_UNUSED_UNUSED_UNUSED" hidden="1">"c8316"</definedName>
    <definedName name="IQ_RES_CONST_REAL_YOY_UNUSED">"c7436"</definedName>
    <definedName name="IQ_RES_CONST_REAL_YOY_UNUSED_UNUSED_UNUSED" hidden="1">"c7436"</definedName>
    <definedName name="IQ_RES_CONST_SAAR_APR_FC_UNUSED">"c8540"</definedName>
    <definedName name="IQ_RES_CONST_SAAR_APR_FC_UNUSED_UNUSED_UNUSED" hidden="1">"c8540"</definedName>
    <definedName name="IQ_RES_CONST_SAAR_APR_UNUSED">"c7660"</definedName>
    <definedName name="IQ_RES_CONST_SAAR_APR_UNUSED_UNUSED_UNUSED" hidden="1">"c7660"</definedName>
    <definedName name="IQ_RES_CONST_SAAR_FC_UNUSED">"c7880"</definedName>
    <definedName name="IQ_RES_CONST_SAAR_FC_UNUSED_UNUSED_UNUSED" hidden="1">"c7880"</definedName>
    <definedName name="IQ_RES_CONST_SAAR_POP_FC_UNUSED">"c8100"</definedName>
    <definedName name="IQ_RES_CONST_SAAR_POP_FC_UNUSED_UNUSED_UNUSED" hidden="1">"c8100"</definedName>
    <definedName name="IQ_RES_CONST_SAAR_POP_UNUSED">"c7220"</definedName>
    <definedName name="IQ_RES_CONST_SAAR_POP_UNUSED_UNUSED_UNUSED" hidden="1">"c7220"</definedName>
    <definedName name="IQ_RES_CONST_SAAR_UNUSED">"c7000"</definedName>
    <definedName name="IQ_RES_CONST_SAAR_UNUSED_UNUSED_UNUSED" hidden="1">"c7000"</definedName>
    <definedName name="IQ_RES_CONST_SAAR_YOY_FC_UNUSED">"c8320"</definedName>
    <definedName name="IQ_RES_CONST_SAAR_YOY_FC_UNUSED_UNUSED_UNUSED" hidden="1">"c8320"</definedName>
    <definedName name="IQ_RES_CONST_SAAR_YOY_UNUSED">"c7440"</definedName>
    <definedName name="IQ_RES_CONST_SAAR_YOY_UNUSED_UNUSED_UNUSED" hidden="1">"c7440"</definedName>
    <definedName name="IQ_RES_FIXED_INVEST">"c7001"</definedName>
    <definedName name="IQ_RES_FIXED_INVEST_APR">"c7661"</definedName>
    <definedName name="IQ_RES_FIXED_INVEST_APR_FC">"c8541"</definedName>
    <definedName name="IQ_RES_FIXED_INVEST_FC">"c7881"</definedName>
    <definedName name="IQ_RES_FIXED_INVEST_POP">"c7221"</definedName>
    <definedName name="IQ_RES_FIXED_INVEST_POP_FC">"c8101"</definedName>
    <definedName name="IQ_RES_FIXED_INVEST_REAL">"c6998"</definedName>
    <definedName name="IQ_RES_FIXED_INVEST_REAL_APR">"c7658"</definedName>
    <definedName name="IQ_RES_FIXED_INVEST_REAL_APR_FC">"c8538"</definedName>
    <definedName name="IQ_RES_FIXED_INVEST_REAL_FC">"c7878"</definedName>
    <definedName name="IQ_RES_FIXED_INVEST_REAL_POP">"c7218"</definedName>
    <definedName name="IQ_RES_FIXED_INVEST_REAL_POP_FC">"c8098"</definedName>
    <definedName name="IQ_RES_FIXED_INVEST_REAL_YOY">"c7438"</definedName>
    <definedName name="IQ_RES_FIXED_INVEST_REAL_YOY_FC">"c8318"</definedName>
    <definedName name="IQ_RES_FIXED_INVEST_SAAR">"c11994"</definedName>
    <definedName name="IQ_RES_FIXED_INVEST_SAAR_APR">"c11997"</definedName>
    <definedName name="IQ_RES_FIXED_INVEST_SAAR_POP">"c11995"</definedName>
    <definedName name="IQ_RES_FIXED_INVEST_SAAR_REAL">"c11990"</definedName>
    <definedName name="IQ_RES_FIXED_INVEST_SAAR_REAL_APR">"c11993"</definedName>
    <definedName name="IQ_RES_FIXED_INVEST_SAAR_REAL_POP">"c11991"</definedName>
    <definedName name="IQ_RES_FIXED_INVEST_SAAR_REAL_YOY">"c11992"</definedName>
    <definedName name="IQ_RES_FIXED_INVEST_SAAR_YOY">"c11996"</definedName>
    <definedName name="IQ_RES_FIXED_INVEST_YOY">"c7441"</definedName>
    <definedName name="IQ_RES_FIXED_INVEST_YOY_FC">"c8321"</definedName>
    <definedName name="IQ_RESEARCH_DEV" hidden="1">"c1090"</definedName>
    <definedName name="IQ_RESIDENTIAL_LOANS" hidden="1">"c1102"</definedName>
    <definedName name="IQ_REST_ACQUIRED_AFFILIATED_OTHER_RESTAURANTS">"c9873"</definedName>
    <definedName name="IQ_REST_ACQUIRED_FRANCHISE_RESTAURANTS">"c9867"</definedName>
    <definedName name="IQ_REST_ACQUIRED_OWNED_RESTAURANTS">"c9861"</definedName>
    <definedName name="IQ_REST_ACQUIRED_RESTAURANTS">"c9855"</definedName>
    <definedName name="IQ_REST_AFFILIATED_OTHER_RESTAURANTS_BEG">"c9871"</definedName>
    <definedName name="IQ_REST_AVG_VALUE_TRANSACTION">"c9887"</definedName>
    <definedName name="IQ_REST_AVG_VALUE_TRANSACTION_GROWTH">"c9888"</definedName>
    <definedName name="IQ_REST_AVG_WEEKLY_SALES">"c9879"</definedName>
    <definedName name="IQ_REST_AVG_WEEKLY_SALES_FRANCHISE">"c9877"</definedName>
    <definedName name="IQ_REST_AVG_WEEKLY_SALES_OWNED">"c9878"</definedName>
    <definedName name="IQ_REST_CLOSED_AFFILIATED_OTHER_RESTAURANTS">"c9874"</definedName>
    <definedName name="IQ_REST_CLOSED_FRANCHISE_RESTAURANTS">"c9868"</definedName>
    <definedName name="IQ_REST_CLOSED_OWNED_RESTAURANTS">"c9862"</definedName>
    <definedName name="IQ_REST_CLOSED_RESTAURANTS">"c9856"</definedName>
    <definedName name="IQ_REST_FRANCHISE_RESTAURANTS_BEG">"c9865"</definedName>
    <definedName name="IQ_REST_GUEST_COUNT_GROWTH">"c9889"</definedName>
    <definedName name="IQ_REST_OPENED_AFFILIATED_OTHER_RESTAURANTS">"c9872"</definedName>
    <definedName name="IQ_REST_OPENED_FRANCHISE_RESTAURANTS">"c9866"</definedName>
    <definedName name="IQ_REST_OPENED_OWNED_RESTAURANTS">"c9860"</definedName>
    <definedName name="IQ_REST_OPENED_RESTAURANTS">"c9854"</definedName>
    <definedName name="IQ_REST_OPERATING_MARGIN">"c9886"</definedName>
    <definedName name="IQ_REST_OWNED_RESTAURANTS_BEG">"c9859"</definedName>
    <definedName name="IQ_REST_RESTAURANTS_BEG">"c9853"</definedName>
    <definedName name="IQ_REST_SAME_RESTAURANT_SALES">"c9885"</definedName>
    <definedName name="IQ_REST_SAME_RESTAURANT_SALES_FRANCHISE">"c9883"</definedName>
    <definedName name="IQ_REST_SAME_RESTAURANT_SALES_GROWTH">"c9882"</definedName>
    <definedName name="IQ_REST_SAME_RESTAURANT_SALES_GROWTH_FRANCHISE">"c9880"</definedName>
    <definedName name="IQ_REST_SAME_RESTAURANT_SALES_GROWTH_OWNED">"c9881"</definedName>
    <definedName name="IQ_REST_SAME_RESTAURANT_SALES_OWNED">"c9884"</definedName>
    <definedName name="IQ_REST_SOLD_AFFILIATED_OTHER_RESTAURANTS">"c9875"</definedName>
    <definedName name="IQ_REST_SOLD_FRANCHISE_RESTAURANTS">"c9869"</definedName>
    <definedName name="IQ_REST_SOLD_OWNED_RESTAURANTS">"c9863"</definedName>
    <definedName name="IQ_REST_SOLD_RESTAURANTS">"c9857"</definedName>
    <definedName name="IQ_REST_TOTAL_AFFILIATED_OTHER_RESTAURANTS">"c9876"</definedName>
    <definedName name="IQ_REST_TOTAL_FRANCHISE_RESTAURANTS">"c9870"</definedName>
    <definedName name="IQ_REST_TOTAL_OWNED_RESTAURANTS">"c9864"</definedName>
    <definedName name="IQ_REST_TOTAL_RESTAURANTS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>"c12958"</definedName>
    <definedName name="IQ_RESTATEMENTS_NET_FDIC" hidden="1">"c6500"</definedName>
    <definedName name="IQ_RESTR_STOCK_COMP">"c3506"</definedName>
    <definedName name="IQ_RESTR_STOCK_COMP_PRETAX">"c3504"</definedName>
    <definedName name="IQ_RESTR_STOCK_COMP_TAX">"c3505"</definedName>
    <definedName name="IQ_RESTRICTED_CASH" hidden="1">"c1103"</definedName>
    <definedName name="IQ_RESTRICTED_CASH_NON_CURRENT">"c6192"</definedName>
    <definedName name="IQ_RESTRICTED_CASH_TOTAL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>"c9892"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FFILIATED_OTHER_STORES_BEG">"c9890"</definedName>
    <definedName name="IQ_RETAIL_AVG_SQ_METERS_GROSS">"c9908"</definedName>
    <definedName name="IQ_RETAIL_AVG_SQ_METERS_NET">"c9907"</definedName>
    <definedName name="IQ_RETAIL_AVG_STORE_SIZE_GROSS" hidden="1">"c2066"</definedName>
    <definedName name="IQ_RETAIL_AVG_STORE_SIZE_NET" hidden="1">"c2067"</definedName>
    <definedName name="IQ_RETAIL_AVG_VALUE_TRANSACTION">"c9915"</definedName>
    <definedName name="IQ_RETAIL_AVG_VALUE_TRANSACTION_GROWTH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>"c9899"</definedName>
    <definedName name="IQ_RETAIL_IS_RATIO">"c7002"</definedName>
    <definedName name="IQ_RETAIL_IS_RATIO_FC">"c7882"</definedName>
    <definedName name="IQ_RETAIL_IS_RATIO_POP">"c7222"</definedName>
    <definedName name="IQ_RETAIL_IS_RATIO_POP_FC">"c8102"</definedName>
    <definedName name="IQ_RETAIL_IS_RATIO_YOY">"c7442"</definedName>
    <definedName name="IQ_RETAIL_IS_RATIO_YOY_FC">"c8322"</definedName>
    <definedName name="IQ_RETAIL_MERCHANDISE_MARGIN">"c9901"</definedName>
    <definedName name="IQ_RETAIL_OPENED_AFFILIATED_OTHER_STORES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>"c9900"</definedName>
    <definedName name="IQ_RETAIL_OWNED_STORES_BEG" hidden="1">"c2901"</definedName>
    <definedName name="IQ_RETAIL_SALES">"c7003"</definedName>
    <definedName name="IQ_RETAIL_SALES_APR">"c7663"</definedName>
    <definedName name="IQ_RETAIL_SALES_APR_FC">"c8543"</definedName>
    <definedName name="IQ_RETAIL_SALES_CATALOG">"c9903"</definedName>
    <definedName name="IQ_RETAIL_SALES_FC">"c7883"</definedName>
    <definedName name="IQ_RETAIL_SALES_FOOD">"c7004"</definedName>
    <definedName name="IQ_RETAIL_SALES_FOOD_APR">"c7664"</definedName>
    <definedName name="IQ_RETAIL_SALES_FOOD_APR_FC">"c8544"</definedName>
    <definedName name="IQ_RETAIL_SALES_FOOD_EXCL_VEHICLE">"c7005"</definedName>
    <definedName name="IQ_RETAIL_SALES_FOOD_EXCL_VEHICLE_APR">"c7665"</definedName>
    <definedName name="IQ_RETAIL_SALES_FOOD_EXCL_VEHICLE_APR_FC">"c8545"</definedName>
    <definedName name="IQ_RETAIL_SALES_FOOD_EXCL_VEHICLE_FC">"c7885"</definedName>
    <definedName name="IQ_RETAIL_SALES_FOOD_EXCL_VEHICLE_POP">"c7225"</definedName>
    <definedName name="IQ_RETAIL_SALES_FOOD_EXCL_VEHICLE_POP_FC">"c8105"</definedName>
    <definedName name="IQ_RETAIL_SALES_FOOD_EXCL_VEHICLE_YOY">"c7445"</definedName>
    <definedName name="IQ_RETAIL_SALES_FOOD_EXCL_VEHICLE_YOY_FC">"c8325"</definedName>
    <definedName name="IQ_RETAIL_SALES_FOOD_FC">"c7884"</definedName>
    <definedName name="IQ_RETAIL_SALES_FOOD_POP">"c7224"</definedName>
    <definedName name="IQ_RETAIL_SALES_FOOD_POP_FC">"c8104"</definedName>
    <definedName name="IQ_RETAIL_SALES_FOOD_YOY">"c7444"</definedName>
    <definedName name="IQ_RETAIL_SALES_FOOD_YOY_FC">"c8324"</definedName>
    <definedName name="IQ_RETAIL_SALES_ONLINE">"c9904"</definedName>
    <definedName name="IQ_RETAIL_SALES_POP">"c7223"</definedName>
    <definedName name="IQ_RETAIL_SALES_POP_FC">"c8103"</definedName>
    <definedName name="IQ_RETAIL_SALES_RETAIL">"c9902"</definedName>
    <definedName name="IQ_RETAIL_SALES_SAAR">"c7009"</definedName>
    <definedName name="IQ_RETAIL_SALES_SAAR_APR">"c7669"</definedName>
    <definedName name="IQ_RETAIL_SALES_SAAR_APR_FC">"c8549"</definedName>
    <definedName name="IQ_RETAIL_SALES_SAAR_FC">"c7889"</definedName>
    <definedName name="IQ_RETAIL_SALES_SAAR_POP">"c7229"</definedName>
    <definedName name="IQ_RETAIL_SALES_SAAR_POP_FC">"c8109"</definedName>
    <definedName name="IQ_RETAIL_SALES_SAAR_YOY">"c7449"</definedName>
    <definedName name="IQ_RETAIL_SALES_SAAR_YOY_FC">"c8329"</definedName>
    <definedName name="IQ_RETAIL_SALES_SQ_METER_COMPARABLE_GROSS">"c9914"</definedName>
    <definedName name="IQ_RETAIL_SALES_SQ_METER_COMPARABLE_NET">"c9913"</definedName>
    <definedName name="IQ_RETAIL_SALES_SQ_METER_GROSS">"c9910"</definedName>
    <definedName name="IQ_RETAIL_SALES_SQ_METER_NET">"c9909"</definedName>
    <definedName name="IQ_RETAIL_SALES_SQ_METER_OWNED_GROSS">"c9912"</definedName>
    <definedName name="IQ_RETAIL_SALES_SQ_METER_OWNED_NET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>"c7006"</definedName>
    <definedName name="IQ_RETAIL_SALES_VALUE_INDEX_APR">"c7666"</definedName>
    <definedName name="IQ_RETAIL_SALES_VALUE_INDEX_APR_FC">"c8546"</definedName>
    <definedName name="IQ_RETAIL_SALES_VALUE_INDEX_FC">"c7886"</definedName>
    <definedName name="IQ_RETAIL_SALES_VALUE_INDEX_POP">"c7226"</definedName>
    <definedName name="IQ_RETAIL_SALES_VALUE_INDEX_POP_FC">"c8106"</definedName>
    <definedName name="IQ_RETAIL_SALES_VALUE_INDEX_YOY">"c7446"</definedName>
    <definedName name="IQ_RETAIL_SALES_VALUE_INDEX_YOY_FC">"c8326"</definedName>
    <definedName name="IQ_RETAIL_SALES_VOL_INDEX">"c7007"</definedName>
    <definedName name="IQ_RETAIL_SALES_VOL_INDEX_APR">"c7667"</definedName>
    <definedName name="IQ_RETAIL_SALES_VOL_INDEX_APR_FC">"c8547"</definedName>
    <definedName name="IQ_RETAIL_SALES_VOL_INDEX_EXCL_MOTOR">"c7008"</definedName>
    <definedName name="IQ_RETAIL_SALES_VOL_INDEX_EXCL_MOTOR_APR">"c7668"</definedName>
    <definedName name="IQ_RETAIL_SALES_VOL_INDEX_EXCL_MOTOR_APR_FC">"c8548"</definedName>
    <definedName name="IQ_RETAIL_SALES_VOL_INDEX_EXCL_MOTOR_FC">"c7888"</definedName>
    <definedName name="IQ_RETAIL_SALES_VOL_INDEX_EXCL_MOTOR_POP">"c7228"</definedName>
    <definedName name="IQ_RETAIL_SALES_VOL_INDEX_EXCL_MOTOR_POP_FC">"c8108"</definedName>
    <definedName name="IQ_RETAIL_SALES_VOL_INDEX_EXCL_MOTOR_YOY">"c7448"</definedName>
    <definedName name="IQ_RETAIL_SALES_VOL_INDEX_EXCL_MOTOR_YOY_FC">"c8328"</definedName>
    <definedName name="IQ_RETAIL_SALES_VOL_INDEX_FC">"c7887"</definedName>
    <definedName name="IQ_RETAIL_SALES_VOL_INDEX_POP">"c7227"</definedName>
    <definedName name="IQ_RETAIL_SALES_VOL_INDEX_POP_FC">"c8107"</definedName>
    <definedName name="IQ_RETAIL_SALES_VOL_INDEX_YOY">"c7447"</definedName>
    <definedName name="IQ_RETAIL_SALES_VOL_INDEX_YOY_FC">"c8327"</definedName>
    <definedName name="IQ_RETAIL_SALES_YOY">"c7443"</definedName>
    <definedName name="IQ_RETAIL_SALES_YOY_FC">"c8323"</definedName>
    <definedName name="IQ_RETAIL_SAME_STORE_SALES">"c9898"</definedName>
    <definedName name="IQ_RETAIL_SAME_STORE_SALES_FRANCHISE">"c9896"</definedName>
    <definedName name="IQ_RETAIL_SAME_STORE_SALES_OWNED">"c9897"</definedName>
    <definedName name="IQ_RETAIL_SOLD_AFFILIATED_OTHER_STORES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>"c9895"</definedName>
    <definedName name="IQ_RETAIL_TOTAL_FRANCHISE_STORES" hidden="1">"c2898"</definedName>
    <definedName name="IQ_RETAIL_TOTAL_OWNED_STORES" hidden="1">"c2906"</definedName>
    <definedName name="IQ_RETAIL_TOTAL_SQ_METERS_GROSS">"c9906"</definedName>
    <definedName name="IQ_RETAIL_TOTAL_SQ_METERS_NET">"c9905"</definedName>
    <definedName name="IQ_RETAIL_TOTAL_STORES" hidden="1">"c2061"</definedName>
    <definedName name="IQ_RETAINED_EARN" hidden="1">"c1092"</definedName>
    <definedName name="IQ_RETAINED_EARNINGS_AVERAGE_EQUITY_FDIC" hidden="1">"c6733"</definedName>
    <definedName name="IQ_RETAINED_EARNINGS_EQUITY_FFIEC">"c13348"</definedName>
    <definedName name="IQ_RETAINED_EARNINGS_FFIEC">"c12878"</definedName>
    <definedName name="IQ_RETURN_ASSETS" hidden="1">"c1113"</definedName>
    <definedName name="IQ_RETURN_ASSETS_ACT_OR_EST">"c3585"</definedName>
    <definedName name="IQ_RETURN_ASSETS_ACT_OR_EST_THOM" hidden="1">"c5310"</definedName>
    <definedName name="IQ_RETURN_ASSETS_BANK" hidden="1">"c1114"</definedName>
    <definedName name="IQ_RETURN_ASSETS_BROK" hidden="1">"c1115"</definedName>
    <definedName name="IQ_RETURN_ASSETS_DET_EST" hidden="1">"c12066"</definedName>
    <definedName name="IQ_RETURN_ASSETS_DET_EST_DATE" hidden="1">"c12219"</definedName>
    <definedName name="IQ_RETURN_ASSETS_DET_EST_DATE_THOM" hidden="1">"c12247"</definedName>
    <definedName name="IQ_RETURN_ASSETS_DET_EST_INCL" hidden="1">"c12356"</definedName>
    <definedName name="IQ_RETURN_ASSETS_DET_EST_INCL_THOM" hidden="1">"c12379"</definedName>
    <definedName name="IQ_RETURN_ASSETS_DET_EST_ORIGIN" hidden="1">"c12591"</definedName>
    <definedName name="IQ_RETURN_ASSETS_DET_EST_ORIGIN_THOM" hidden="1">"c12617"</definedName>
    <definedName name="IQ_RETURN_ASSETS_DET_EST_THOM" hidden="1">"c12097"</definedName>
    <definedName name="IQ_RETURN_ASSETS_EST">"c3529"</definedName>
    <definedName name="IQ_RETURN_ASSETS_EST_THOM" hidden="1">"c4034"</definedName>
    <definedName name="IQ_RETURN_ASSETS_FDIC" hidden="1">"c6730"</definedName>
    <definedName name="IQ_RETURN_ASSETS_FS" hidden="1">"c1116"</definedName>
    <definedName name="IQ_RETURN_ASSETS_HIGH_EST">"c3530"</definedName>
    <definedName name="IQ_RETURN_ASSETS_HIGH_EST_THOM" hidden="1">"c4036"</definedName>
    <definedName name="IQ_RETURN_ASSETS_LOW_EST">"c3531"</definedName>
    <definedName name="IQ_RETURN_ASSETS_LOW_EST_THOM" hidden="1">"c4037"</definedName>
    <definedName name="IQ_RETURN_ASSETS_MEDIAN_EST">"c3532"</definedName>
    <definedName name="IQ_RETURN_ASSETS_MEDIAN_EST_THOM" hidden="1">"c4035"</definedName>
    <definedName name="IQ_RETURN_ASSETS_NUM_EST">"c3527"</definedName>
    <definedName name="IQ_RETURN_ASSETS_NUM_EST_THOM" hidden="1">"c4038"</definedName>
    <definedName name="IQ_RETURN_ASSETS_STDDEV_EST">"c3528"</definedName>
    <definedName name="IQ_RETURN_ASSETS_STDDEV_EST_THOM" hidden="1">"c4039"</definedName>
    <definedName name="IQ_RETURN_CAPITAL" hidden="1">"c1117"</definedName>
    <definedName name="IQ_RETURN_COMMON_EQUITY" hidden="1">"c13838"</definedName>
    <definedName name="IQ_RETURN_EMBEDDED_VALUE">"c9974"</definedName>
    <definedName name="IQ_RETURN_EQUITY" hidden="1">"c1118"</definedName>
    <definedName name="IQ_RETURN_EQUITY_ACT_OR_EST">"c3586"</definedName>
    <definedName name="IQ_RETURN_EQUITY_ACT_OR_EST_THOM" hidden="1">"c5311"</definedName>
    <definedName name="IQ_RETURN_EQUITY_BANK" hidden="1">"c1119"</definedName>
    <definedName name="IQ_RETURN_EQUITY_BROK" hidden="1">"c1120"</definedName>
    <definedName name="IQ_RETURN_EQUITY_DET_EST" hidden="1">"c12067"</definedName>
    <definedName name="IQ_RETURN_EQUITY_DET_EST_DATE" hidden="1">"c12220"</definedName>
    <definedName name="IQ_RETURN_EQUITY_DET_EST_DATE_THOM" hidden="1">"c12248"</definedName>
    <definedName name="IQ_RETURN_EQUITY_DET_EST_INCL" hidden="1">"c12357"</definedName>
    <definedName name="IQ_RETURN_EQUITY_DET_EST_INCL_THOM" hidden="1">"c12380"</definedName>
    <definedName name="IQ_RETURN_EQUITY_DET_EST_ORIGIN" hidden="1">"c12592"</definedName>
    <definedName name="IQ_RETURN_EQUITY_DET_EST_ORIGIN_THOM" hidden="1">"c12618"</definedName>
    <definedName name="IQ_RETURN_EQUITY_DET_EST_THOM" hidden="1">"c12098"</definedName>
    <definedName name="IQ_RETURN_EQUITY_EST">"c3535"</definedName>
    <definedName name="IQ_RETURN_EQUITY_EST_THOM" hidden="1">"c5479"</definedName>
    <definedName name="IQ_RETURN_EQUITY_FDIC" hidden="1">"c6732"</definedName>
    <definedName name="IQ_RETURN_EQUITY_FS" hidden="1">"c1121"</definedName>
    <definedName name="IQ_RETURN_EQUITY_HIGH_EST">"c3536"</definedName>
    <definedName name="IQ_RETURN_EQUITY_HIGH_EST_THOM" hidden="1">"c5283"</definedName>
    <definedName name="IQ_RETURN_EQUITY_LOW_EST">"c3537"</definedName>
    <definedName name="IQ_RETURN_EQUITY_LOW_EST_THOM" hidden="1">"c5284"</definedName>
    <definedName name="IQ_RETURN_EQUITY_MEDIAN_EST">"c3538"</definedName>
    <definedName name="IQ_RETURN_EQUITY_MEDIAN_EST_THOM" hidden="1">"c5282"</definedName>
    <definedName name="IQ_RETURN_EQUITY_NUM_EST">"c3533"</definedName>
    <definedName name="IQ_RETURN_EQUITY_NUM_EST_THOM" hidden="1">"c5285"</definedName>
    <definedName name="IQ_RETURN_EQUITY_STDDEV_EST">"c3534"</definedName>
    <definedName name="IQ_RETURN_EQUITY_STDDEV_EST_THOM" hidden="1">"c5286"</definedName>
    <definedName name="IQ_RETURN_INVESTMENT" hidden="1">"c1117"</definedName>
    <definedName name="IQ_REV" hidden="1">"c1122"</definedName>
    <definedName name="IQ_REV_AP">"c8873"</definedName>
    <definedName name="IQ_REV_AP_ABS">"c8892"</definedName>
    <definedName name="IQ_REV_BEFORE_LL" hidden="1">"c1123"</definedName>
    <definedName name="IQ_REV_DET_EST" hidden="1">"c12065"</definedName>
    <definedName name="IQ_REV_DET_EST_CURRENCY" hidden="1">"c12472"</definedName>
    <definedName name="IQ_REV_DET_EST_CURRENCY_THOM" hidden="1">"c12495"</definedName>
    <definedName name="IQ_REV_DET_EST_DATE" hidden="1">"c12218"</definedName>
    <definedName name="IQ_REV_DET_EST_DATE_THOM" hidden="1">"c12246"</definedName>
    <definedName name="IQ_REV_DET_EST_INCL" hidden="1">"c12355"</definedName>
    <definedName name="IQ_REV_DET_EST_INCL_THOM" hidden="1">"c12378"</definedName>
    <definedName name="IQ_REV_DET_EST_ORIGIN" hidden="1">"c12590"</definedName>
    <definedName name="IQ_REV_DET_EST_ORIGIN_THOM" hidden="1">"c12616"</definedName>
    <definedName name="IQ_REV_DET_EST_THOM" hidden="1">"c12096"</definedName>
    <definedName name="IQ_REV_NAME_AP">"c8911"</definedName>
    <definedName name="IQ_REV_NAME_AP_ABS">"c8930"</definedName>
    <definedName name="IQ_REV_STDDEV_EST" hidden="1">"c1124"</definedName>
    <definedName name="IQ_REV_STDDEV_EST_CIQ">"c3621"</definedName>
    <definedName name="IQ_REV_STDDEV_EST_REUT">"c3639"</definedName>
    <definedName name="IQ_REV_STDDEV_EST_THOM" hidden="1">"c3657"</definedName>
    <definedName name="IQ_REV_UTI" hidden="1">"c1125"</definedName>
    <definedName name="IQ_REVALUATION_GAINS_DERIVATIVE_DOM_FFIEC">"c12828"</definedName>
    <definedName name="IQ_REVALUATION_GAINS_DERIVATIVE_FOREIGN_FFIEC">"c12829"</definedName>
    <definedName name="IQ_REVALUATION_GAINS_FDIC" hidden="1">"c6428"</definedName>
    <definedName name="IQ_REVALUATION_LOSSES_FDIC" hidden="1">"c6429"</definedName>
    <definedName name="IQ_REVENUE" hidden="1">"c1122"</definedName>
    <definedName name="IQ_REVENUE_10K" hidden="1">"REVENUE_10K"</definedName>
    <definedName name="IQ_REVENUE_10Q" hidden="1">"REVENUE_10Q"</definedName>
    <definedName name="IQ_REVENUE_10Q1" hidden="1">"REVENUE_10Q1"</definedName>
    <definedName name="IQ_REVENUE_ACT_OR_EST">"c2214"</definedName>
    <definedName name="IQ_REVENUE_ACT_OR_EST_CIQ">"c5059"</definedName>
    <definedName name="IQ_REVENUE_ACT_OR_EST_THOM" hidden="1">"c5299"</definedName>
    <definedName name="IQ_REVENUE_BEFORE_LL_FFIEC">"c13018"</definedName>
    <definedName name="IQ_REVENUE_EST" hidden="1">"c1126"</definedName>
    <definedName name="IQ_REVENUE_EST_BOTTOM_UP" hidden="1">"c5488"</definedName>
    <definedName name="IQ_REVENUE_EST_BOTTOM_UP_CIQ">"c12025"</definedName>
    <definedName name="IQ_REVENUE_EST_CIQ">"c3616"</definedName>
    <definedName name="IQ_REVENUE_EST_REUT">"c3634"</definedName>
    <definedName name="IQ_REVENUE_EST_THOM" hidden="1">"c3652"</definedName>
    <definedName name="IQ_REVENUE_GROWTH_1">"c155"</definedName>
    <definedName name="IQ_REVENUE_GROWTH_2">"c159"</definedName>
    <definedName name="IQ_REVENUE_HIGH_EST" hidden="1">"c1127"</definedName>
    <definedName name="IQ_REVENUE_HIGH_EST_CIQ">"c3618"</definedName>
    <definedName name="IQ_REVENUE_HIGH_EST_REUT">"c3636"</definedName>
    <definedName name="IQ_REVENUE_HIGH_EST_THOM" hidden="1">"c3654"</definedName>
    <definedName name="IQ_REVENUE_LOW_EST" hidden="1">"c1128"</definedName>
    <definedName name="IQ_REVENUE_LOW_EST_CIQ">"c3619"</definedName>
    <definedName name="IQ_REVENUE_LOW_EST_REUT">"c3637"</definedName>
    <definedName name="IQ_REVENUE_LOW_EST_THOM" hidden="1">"c3655"</definedName>
    <definedName name="IQ_REVENUE_MEDIAN_EST">"c1662"</definedName>
    <definedName name="IQ_REVENUE_MEDIAN_EST_CIQ">"c3617"</definedName>
    <definedName name="IQ_REVENUE_MEDIAN_EST_REUT">"c3635"</definedName>
    <definedName name="IQ_REVENUE_MEDIAN_EST_THOM" hidden="1">"c3653"</definedName>
    <definedName name="IQ_REVENUE_NUM_EST" hidden="1">"c1129"</definedName>
    <definedName name="IQ_REVENUE_NUM_EST_CIQ">"c3620"</definedName>
    <definedName name="IQ_REVENUE_NUM_EST_REUT">"c3638"</definedName>
    <definedName name="IQ_REVENUE_NUM_EST_THOM" hidden="1">"c3656"</definedName>
    <definedName name="IQ_REVISION_DATE_" hidden="1">39023.6869907407</definedName>
    <definedName name="IQ_REVISION_DATE__1" hidden="1">39125.817037037</definedName>
    <definedName name="IQ_REVOLV_OPEN_SECURED_1_4_LL_REC_DOM_FFIEC">"c12902"</definedName>
    <definedName name="IQ_REVOLVING_HOME_EQUITY_LINES_UNUSED_FFIEC">"c13241"</definedName>
    <definedName name="IQ_REVOLVING_LOANS_GROSS_LOANS_FFIEC">"c13398"</definedName>
    <definedName name="IQ_REVOLVING_LOANS_RISK_BASED_FFIEC">"c13419"</definedName>
    <definedName name="IQ_REVOLVING_LOANS_SEC_1_4_DOM_CHARGE_OFFS_FFIEC">"c13168"</definedName>
    <definedName name="IQ_REVOLVING_LOANS_SEC_1_4_DOM_RECOV_FFIEC">"c13190"</definedName>
    <definedName name="IQ_REVOLVING_OPEN_END_1_4_TRADING_DOM_FFIEC">"c12927"</definedName>
    <definedName name="IQ_REVOLVING_SECURED_1_4_DUE_30_89_FFIEC">"c13260"</definedName>
    <definedName name="IQ_REVOLVING_SECURED_1_4_DUE_90_FFIEC">"c13288"</definedName>
    <definedName name="IQ_REVOLVING_SECURED_1_4_NON_ACCRUAL_FFIEC" hidden="1">"c13314"</definedName>
    <definedName name="IQ_REVOLVING_SECURED_1_–4_NON_ACCRUAL_FFIEC" hidden="1">"c15565"</definedName>
    <definedName name="IQ_RISK_ADJ_BANK_ASSETS" hidden="1">"c2670"</definedName>
    <definedName name="IQ_RISK_WEIGHTED_ASSETS_FDIC" hidden="1">"c6370"</definedName>
    <definedName name="IQ_ROYALTY_REVENUE_COAL" hidden="1">"c15932"</definedName>
    <definedName name="IQ_RSI">"c12704"</definedName>
    <definedName name="IQ_RSI_ADJ">"c12705"</definedName>
    <definedName name="IQ_SALARIED_WORKFORCE">"c7010"</definedName>
    <definedName name="IQ_SALARIED_WORKFORCE_APR">"c7670"</definedName>
    <definedName name="IQ_SALARIED_WORKFORCE_APR_FC">"c8550"</definedName>
    <definedName name="IQ_SALARIED_WORKFORCE_FC">"c7890"</definedName>
    <definedName name="IQ_SALARIED_WORKFORCE_POP">"c7230"</definedName>
    <definedName name="IQ_SALARIED_WORKFORCE_POP_FC">"c8110"</definedName>
    <definedName name="IQ_SALARIED_WORKFORCE_YOY">"c7450"</definedName>
    <definedName name="IQ_SALARIED_WORKFORCE_YOY_FC">"c8330"</definedName>
    <definedName name="IQ_SALARIES_EMPLOYEE_BENEFITS_FFIEC">"c13023"</definedName>
    <definedName name="IQ_SALARY" hidden="1">"c1130"</definedName>
    <definedName name="IQ_SALARY_FDIC" hidden="1">"c6576"</definedName>
    <definedName name="IQ_SALE_COMMON_GROSS_FFIEC">"c12963"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>"c12961"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>"c12965"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RATE_DISP_INC_PCT">"c7011"</definedName>
    <definedName name="IQ_SAVINGS_RATE_DISP_INC_PCT_FC">"c7891"</definedName>
    <definedName name="IQ_SAVINGS_RATE_DISP_INC_PCT_POP">"c7231"</definedName>
    <definedName name="IQ_SAVINGS_RATE_DISP_INC_PCT_POP_FC">"c8111"</definedName>
    <definedName name="IQ_SAVINGS_RATE_DISP_INC_PCT_YOY">"c7451"</definedName>
    <definedName name="IQ_SAVINGS_RATE_DISP_INC_PCT_YOY_FC">"c8331"</definedName>
    <definedName name="IQ_SAVINGS_RATE_GDP_PCT">"c7012"</definedName>
    <definedName name="IQ_SAVINGS_RATE_GDP_PCT_FC">"c7892"</definedName>
    <definedName name="IQ_SAVINGS_RATE_GDP_PCT_POP">"c7232"</definedName>
    <definedName name="IQ_SAVINGS_RATE_GDP_PCT_POP_FC">"c8112"</definedName>
    <definedName name="IQ_SAVINGS_RATE_GDP_PCT_YOY">"c7452"</definedName>
    <definedName name="IQ_SAVINGS_RATE_GDP_PCT_YOY_FC">"c8332"</definedName>
    <definedName name="IQ_SAVINGS_RATE_PERSONAL_INC_PCT">"c7013"</definedName>
    <definedName name="IQ_SAVINGS_RATE_PERSONAL_INC_PCT_FC">"c7893"</definedName>
    <definedName name="IQ_SAVINGS_RATE_PERSONAL_INC_PCT_POP">"c7233"</definedName>
    <definedName name="IQ_SAVINGS_RATE_PERSONAL_INC_PCT_POP_FC">"c8113"</definedName>
    <definedName name="IQ_SAVINGS_RATE_PERSONAL_INC_PCT_YOY">"c7453"</definedName>
    <definedName name="IQ_SAVINGS_RATE_PERSONAL_INC_PCT_YOY_FC">"c8333"</definedName>
    <definedName name="IQ_SBC_EXPENSE_FFIEC">"c13077"</definedName>
    <definedName name="IQ_SEC_1_4_CONSTRUCTION_DOM_CHARGE_OFFS_FFIEC">"c13165"</definedName>
    <definedName name="IQ_SEC_1_4_CONSTRUCTION_DOM_RECOV_FFIEC">"c13187"</definedName>
    <definedName name="IQ_SEC_BORROWED_OFF_BS_FFIEC">"c13127"</definedName>
    <definedName name="IQ_SEC_FARMLAND_DOM_CHARGE_OFFS_FFIEC">"c13167"</definedName>
    <definedName name="IQ_SEC_FARMLAND_DOM_RECOV_FFIEC">"c13189"</definedName>
    <definedName name="IQ_SEC_FUNDS_PURCHASED_ASSETS_TOT_FFIEC">"c13447"</definedName>
    <definedName name="IQ_SEC_ISSUED_US_AVAIL_SALE_FFIEC">"c12795"</definedName>
    <definedName name="IQ_SEC_ISSUED_US_TRADING_DOM_FFIEC">"c12920"</definedName>
    <definedName name="IQ_SEC_ISSUED_US_TRADING_FFIEC">"c12815"</definedName>
    <definedName name="IQ_SEC_MULTIFAM_DOM_CHARGE_OFFS_FFIEC">"c13171"</definedName>
    <definedName name="IQ_SEC_MULTIFAM_DOM_DUE_30_89_FFIEC">"c13263"</definedName>
    <definedName name="IQ_SEC_MULTIFAM_DOM_DUE_90_FFIEC">"c13291"</definedName>
    <definedName name="IQ_SEC_MULTIFAM_DOM_NON_ACCRUAL_FFIEC">"c13317"</definedName>
    <definedName name="IQ_SEC_MULTIFAM_DOM_RECOV_FFIEC">"c13193"</definedName>
    <definedName name="IQ_SEC_NONFARM_NONRES_CHARGE_OFFS_FFIEC">"c13629"</definedName>
    <definedName name="IQ_SEC_NONFARM_NONRES_DOM_OFFICES_DUE_30_89_FFIEC">"c13264"</definedName>
    <definedName name="IQ_SEC_NONFARM_NONRES_DOM_OFFICES_DUE_90_FFIEC">"c13292"</definedName>
    <definedName name="IQ_SEC_NONFARM_NONRES_DOM_OFFICES_NON_ACCRUAL_FFIEC">"c13318"</definedName>
    <definedName name="IQ_SEC_NONFARM_NONRES_RECOV_FFIEC">"c13633"</definedName>
    <definedName name="IQ_SEC_OTHER_CONSTRUCTION_DOM_CHARGE_OFFS_FFIEC">"c13166"</definedName>
    <definedName name="IQ_SEC_OTHER_CONSTRUCTION_DOM_RECOV_FFIEC">"c13188"</definedName>
    <definedName name="IQ_SEC_OTHER_NONFARM_NONRES_CHARGE_OFFS_FFIEC">"c13173"</definedName>
    <definedName name="IQ_SEC_OTHER_NONFARM_NONRES_DUE_30_89_FFIEC">"c13266"</definedName>
    <definedName name="IQ_SEC_OTHER_NONFARM_NONRES_DUE_90_FFIEC">"c13637"</definedName>
    <definedName name="IQ_SEC_OTHER_NONFARM_NONRES_RECOV_FFIEC">"c13195"</definedName>
    <definedName name="IQ_SEC_OWNER_NONFARM_NONRES_CHARGE_OFFS_FFIEC">"c13172"</definedName>
    <definedName name="IQ_SEC_OWNER_NONFARM_NONRES_DUE_30_89_FFIEC">"c13265"</definedName>
    <definedName name="IQ_SEC_OWNER_NONFARM_NONRES_DUE_90_FFIEC">"c13636"</definedName>
    <definedName name="IQ_SEC_OWNER_NONFARM_NONRES_RECOV_FFIEC">"c13194"</definedName>
    <definedName name="IQ_SEC_PURCHASED_RESELL">"c5513"</definedName>
    <definedName name="IQ_SEC_PURCHASED_RESELL_FFIEC">"c12807"</definedName>
    <definedName name="IQ_SEC_RE_FOREIGN_DUE_30_89_FFIEC">"c13267"</definedName>
    <definedName name="IQ_SEC_RE_FOREIGN_DUE_90_FFIEC">"c13293"</definedName>
    <definedName name="IQ_SEC_RE_FOREIGN_NON_ACCRUAL_FFIEC">"c13319"</definedName>
    <definedName name="IQ_SEC_SOLD_REPURCHASE_FFIEC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>"c13259"</definedName>
    <definedName name="IQ_SECURED_FARMLAND_DOM_DUE_90_FFIEC">"c13287"</definedName>
    <definedName name="IQ_SECURED_FARMLAND_DOM_NON_ACCRUAL_FFIEC">"c13313"</definedName>
    <definedName name="IQ_SECURED_FARMLAND_LL_REC_DOM_FFIEC">"c12901"</definedName>
    <definedName name="IQ_SECURED_FARMLAND_NET_CHARGE_OFFS_FDIC" hidden="1">"c6631"</definedName>
    <definedName name="IQ_SECURED_FARMLAND_RECOVERIES_FDIC" hidden="1">"c6612"</definedName>
    <definedName name="IQ_SECURED_MULTI_RES_LL_REC_DOM_FFIEC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HELD_MATURITY_FFIEC">"c12777"</definedName>
    <definedName name="IQ_SECURITIES_ISSUED_STATES_FDIC" hidden="1">"c6300"</definedName>
    <definedName name="IQ_SECURITIES_ISSUED_US_FFIEC">"c12781"</definedName>
    <definedName name="IQ_SECURITIES_LENT_FDIC" hidden="1">"c6532"</definedName>
    <definedName name="IQ_SECURITIES_LENT_FFIEC">"c13255"</definedName>
    <definedName name="IQ_SECURITIES_QUARTERLY_AVG_FFIEC">"c13079"</definedName>
    <definedName name="IQ_SECURITIES_UNDERWRITING_FDIC" hidden="1">"c6529"</definedName>
    <definedName name="IQ_SECURITIES_UNDERWRITING_UNUSED_FFIEC">"c13247"</definedName>
    <definedName name="IQ_SECURITIZATION_INC_OPERATING_INC_FFIEC">"c13390"</definedName>
    <definedName name="IQ_SECURITIZATION_INCOME_FFIEC">"c13012"</definedName>
    <definedName name="IQ_SECURITY_BORROW" hidden="1">"c1152"</definedName>
    <definedName name="IQ_SECURITY_LEVEL">"c2159"</definedName>
    <definedName name="IQ_SECURITY_NOTES">"c2202"</definedName>
    <definedName name="IQ_SECURITY_OWN" hidden="1">"c1153"</definedName>
    <definedName name="IQ_SECURITY_RESELL" hidden="1">"c1154"</definedName>
    <definedName name="IQ_SECURITY_TYPE">"c2158"</definedName>
    <definedName name="IQ_SEDOL" hidden="1">"c12042"</definedName>
    <definedName name="IQ_SELECTED_FOREIGN_ASSETS_FFIEC">"c13485"</definedName>
    <definedName name="IQ_SEMI_BACKLOG">"c10005"</definedName>
    <definedName name="IQ_SEMI_BACKLOG_AVG_PRICE">"c10006"</definedName>
    <definedName name="IQ_SEMI_BACKLOG_VALUE">"c10007"</definedName>
    <definedName name="IQ_SEMI_BOOK_TO_BILL_RATIO">"c10008"</definedName>
    <definedName name="IQ_SEMI_ORDER_AVG_PRICE">"c10002"</definedName>
    <definedName name="IQ_SEMI_ORDER_VALUE">"c10003"</definedName>
    <definedName name="IQ_SEMI_ORDER_VALUE_CHANGE">"c10004"</definedName>
    <definedName name="IQ_SEMI_ORDERS">"c10001"</definedName>
    <definedName name="IQ_SEMI_WARRANTY_RES_ACQ">"c10011"</definedName>
    <definedName name="IQ_SEMI_WARRANTY_RES_BEG">"c10009"</definedName>
    <definedName name="IQ_SEMI_WARRANTY_RES_END">"c10014"</definedName>
    <definedName name="IQ_SEMI_WARRANTY_RES_ISS">"c10010"</definedName>
    <definedName name="IQ_SEMI_WARRANTY_RES_OTHER">"c10013"</definedName>
    <definedName name="IQ_SEMI_WARRANTY_RES_PAY">"c10012"</definedName>
    <definedName name="IQ_SEP_ACCOUNT_ASSETS_LH_FFIEC">"c13105"</definedName>
    <definedName name="IQ_SEPARATE_ACCOUNT_LIAB_LH_FFIEC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>"c13003"</definedName>
    <definedName name="IQ_SERVICE_CHARGES_FDIC" hidden="1">"c6572"</definedName>
    <definedName name="IQ_SERVICE_CHARGES_OPERATING_INC_FFIEC">"c13384"</definedName>
    <definedName name="IQ_SERVICE_FEE">"c8951"</definedName>
    <definedName name="IQ_SERVICING_FEES_FFIEC">"c13011"</definedName>
    <definedName name="IQ_SERVICING_FEES_OPERATING_INC_FFIEC">"c13389"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"c83"</definedName>
    <definedName name="IQ_SHARES_PER_DR">"c204"</definedName>
    <definedName name="IQ_SHARES_PURCHASED_AVERAGE_PRICE">"c5821"</definedName>
    <definedName name="IQ_SHARES_PURCHASED_QUARTER">"c5820"</definedName>
    <definedName name="IQ_SHARESOUTSTANDING" hidden="1">"IQ_SHARESOUTSTANDING"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POSITIONS_FFIEC">"c12859"</definedName>
    <definedName name="IQ_SHORT_TERM_INVEST" hidden="1">"c1197"</definedName>
    <definedName name="IQ_SMALL_INT_BEAR_CD" hidden="1">"c1166"</definedName>
    <definedName name="IQ_SOC_SEC_RECEIPTS_SAAR_USD_APR_FC">"c12005"</definedName>
    <definedName name="IQ_SOC_SEC_RECEIPTS_SAAR_USD_FC">"c12002"</definedName>
    <definedName name="IQ_SOC_SEC_RECEIPTS_SAAR_USD_POP_FC">"c12003"</definedName>
    <definedName name="IQ_SOC_SEC_RECEIPTS_SAAR_USD_YOY_FC">"c12004"</definedName>
    <definedName name="IQ_SOC_SEC_RECEIPTS_USD_APR_FC">"c12001"</definedName>
    <definedName name="IQ_SOC_SEC_RECEIPTS_USD_FC">"c11998"</definedName>
    <definedName name="IQ_SOC_SEC_RECEIPTS_USD_POP_FC">"c11999"</definedName>
    <definedName name="IQ_SOC_SEC_RECEIPTS_USD_YOY_FC">"c12000"</definedName>
    <definedName name="IQ_SOCIAL_SEC_RECEIPTS">"c7015"</definedName>
    <definedName name="IQ_SOCIAL_SEC_RECEIPTS_APR">"c7675"</definedName>
    <definedName name="IQ_SOCIAL_SEC_RECEIPTS_APR_FC">"c8555"</definedName>
    <definedName name="IQ_SOCIAL_SEC_RECEIPTS_FC">"c7895"</definedName>
    <definedName name="IQ_SOCIAL_SEC_RECEIPTS_POP">"c7235"</definedName>
    <definedName name="IQ_SOCIAL_SEC_RECEIPTS_POP_FC">"c8115"</definedName>
    <definedName name="IQ_SOCIAL_SEC_RECEIPTS_SAAR">"c7016"</definedName>
    <definedName name="IQ_SOCIAL_SEC_RECEIPTS_SAAR_APR">"c7676"</definedName>
    <definedName name="IQ_SOCIAL_SEC_RECEIPTS_SAAR_APR_FC">"c8556"</definedName>
    <definedName name="IQ_SOCIAL_SEC_RECEIPTS_SAAR_FC">"c7896"</definedName>
    <definedName name="IQ_SOCIAL_SEC_RECEIPTS_SAAR_POP">"c7236"</definedName>
    <definedName name="IQ_SOCIAL_SEC_RECEIPTS_SAAR_POP_FC">"c8116"</definedName>
    <definedName name="IQ_SOCIAL_SEC_RECEIPTS_SAAR_YOY">"c7456"</definedName>
    <definedName name="IQ_SOCIAL_SEC_RECEIPTS_SAAR_YOY_FC">"c8336"</definedName>
    <definedName name="IQ_SOCIAL_SEC_RECEIPTS_YOY">"c7455"</definedName>
    <definedName name="IQ_SOCIAL_SEC_RECEIPTS_YOY_FC">"c8335"</definedName>
    <definedName name="IQ_SOFTWARE" hidden="1">"c1167"</definedName>
    <definedName name="IQ_SOURCE" hidden="1">"c1168"</definedName>
    <definedName name="IQ_SP">"c2171"</definedName>
    <definedName name="IQ_SP_BANK">"c2637"</definedName>
    <definedName name="IQ_SP_BANK_ACTION">"c2636"</definedName>
    <definedName name="IQ_SP_BANK_DATE">"c2635"</definedName>
    <definedName name="IQ_SP_DATE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T">"c2645"</definedName>
    <definedName name="IQ_SP_ISSUE_NSR_ACTION_LT">"c13616"</definedName>
    <definedName name="IQ_SP_ISSUE_NSR_ACTION_ST">"c13622"</definedName>
    <definedName name="IQ_SP_ISSUE_NSR_DATE_LT">"c13615"</definedName>
    <definedName name="IQ_SP_ISSUE_NSR_DATE_ST">"c13621"</definedName>
    <definedName name="IQ_SP_ISSUE_NSR_LT">"c13614"</definedName>
    <definedName name="IQ_SP_ISSUE_NSR_ST">"c13620"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NSR_ACTION_LT">"c13613"</definedName>
    <definedName name="IQ_SP_NSR_ACTION_ST">"c13619"</definedName>
    <definedName name="IQ_SP_NSR_DATE_LT">"c13612"</definedName>
    <definedName name="IQ_SP_NSR_DATE_ST">"c13618"</definedName>
    <definedName name="IQ_SP_NSR_LT">"c13611"</definedName>
    <definedName name="IQ_SP_NSR_ST">"c13617"</definedName>
    <definedName name="IQ_SP_OUTLOOK_WATCH">"c2639"</definedName>
    <definedName name="IQ_SP_OUTLOOK_WATCH_DATE">"c2638"</definedName>
    <definedName name="IQ_SP_REASON">"c2174"</definedName>
    <definedName name="IQ_SP_STATUS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Q_FT_LEASED_GROSS_CONSOL">"c8820"</definedName>
    <definedName name="IQ_SQ_FT_LEASED_GROSS_MANAGED">"c8822"</definedName>
    <definedName name="IQ_SQ_FT_LEASED_GROSS_OTHER">"c8823"</definedName>
    <definedName name="IQ_SQ_FT_LEASED_GROSS_TOTAL">"c8824"</definedName>
    <definedName name="IQ_SQ_FT_LEASED_GROSS_UNCONSOL">"c8821"</definedName>
    <definedName name="IQ_SQ_FT_LEASED_NET_CONSOL">"c8825"</definedName>
    <definedName name="IQ_SQ_FT_LEASED_NET_MANAGED">"c8827"</definedName>
    <definedName name="IQ_SQ_FT_LEASED_NET_OTHER">"c8828"</definedName>
    <definedName name="IQ_SQ_FT_LEASED_NET_TOTAL">"c8829"</definedName>
    <definedName name="IQ_SQ_FT_LEASED_NET_UNCONSOL">"c8826"</definedName>
    <definedName name="IQ_SQ_METER_LEASED_GROSS_CONSOL">"c8830"</definedName>
    <definedName name="IQ_SQ_METER_LEASED_GROSS_MANAGED">"c8832"</definedName>
    <definedName name="IQ_SQ_METER_LEASED_GROSS_OTHER">"c8833"</definedName>
    <definedName name="IQ_SQ_METER_LEASED_GROSS_TOTAL">"c8834"</definedName>
    <definedName name="IQ_SQ_METER_LEASED_GROSS_UNCONSOL">"c8831"</definedName>
    <definedName name="IQ_SQ_METER_LEASED_NET_CONSOL">"c8835"</definedName>
    <definedName name="IQ_SQ_METER_LEASED_NET_MANAGED">"c8837"</definedName>
    <definedName name="IQ_SQ_METER_LEASED_NET_OTHER">"c8838"</definedName>
    <definedName name="IQ_SQ_METER_LEASED_NET_TOTAL">"c8839"</definedName>
    <definedName name="IQ_SQ_METER_LEASED_NET_UNCONSOL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>"c5658"</definedName>
    <definedName name="IQ_ST_INVEST" hidden="1">"c1197"</definedName>
    <definedName name="IQ_ST_INVEST_ASSETS_TOT_FFIEC">"c13438"</definedName>
    <definedName name="IQ_ST_INVEST_ST_NONCORE_FUNDING_FFIEC">"c13338"</definedName>
    <definedName name="IQ_ST_INVEST_UTI" hidden="1">"c1198"</definedName>
    <definedName name="IQ_ST_NOTE_RECEIV" hidden="1">"c1199"</definedName>
    <definedName name="IQ_STAND_REC_DET_EST" hidden="1">"c12069"</definedName>
    <definedName name="IQ_STAND_REC_DET_EST_DATE" hidden="1">"c12222"</definedName>
    <definedName name="IQ_STAND_REC_DET_EST_DATE_THOM" hidden="1">"c12250"</definedName>
    <definedName name="IQ_STAND_REC_DET_EST_ORIGIN" hidden="1">"c12594"</definedName>
    <definedName name="IQ_STAND_REC_DET_EST_ORIGIN_THOM" hidden="1">"c12620"</definedName>
    <definedName name="IQ_STAND_REC_DET_EST_THOM" hidden="1">"c12100"</definedName>
    <definedName name="IQ_STAND_REC_NUM_DET_EST" hidden="1">"c12068"</definedName>
    <definedName name="IQ_STAND_REC_NUM_DET_EST_DATE" hidden="1">"c12221"</definedName>
    <definedName name="IQ_STAND_REC_NUM_DET_EST_DATE_THOM" hidden="1">"c12249"</definedName>
    <definedName name="IQ_STAND_REC_NUM_DET_EST_ORIGIN" hidden="1">"c12593"</definedName>
    <definedName name="IQ_STAND_REC_NUM_DET_EST_ORIGIN_THOM" hidden="1">"c12619"</definedName>
    <definedName name="IQ_STAND_REC_NUM_DET_EST_THOM" hidden="1">"c12099"</definedName>
    <definedName name="IQ_STATE" hidden="1">"c1200"</definedName>
    <definedName name="IQ_STATE_LOCAL_SPENDING_SAAR">"c7017"</definedName>
    <definedName name="IQ_STATE_LOCAL_SPENDING_SAAR_APR">"c7677"</definedName>
    <definedName name="IQ_STATE_LOCAL_SPENDING_SAAR_APR_FC">"c8557"</definedName>
    <definedName name="IQ_STATE_LOCAL_SPENDING_SAAR_FC">"c7897"</definedName>
    <definedName name="IQ_STATE_LOCAL_SPENDING_SAAR_POP">"c7237"</definedName>
    <definedName name="IQ_STATE_LOCAL_SPENDING_SAAR_POP_FC">"c8117"</definedName>
    <definedName name="IQ_STATE_LOCAL_SPENDING_SAAR_YOY">"c7457"</definedName>
    <definedName name="IQ_STATE_LOCAL_SPENDING_SAAR_YOY_FC">"c8337"</definedName>
    <definedName name="IQ_STATES_NONTRANSACTION_ACCOUNTS_FDIC" hidden="1">"c6547"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>"c3512"</definedName>
    <definedName name="IQ_STOCK_BASED_COMP_PRETAX">"c3510"</definedName>
    <definedName name="IQ_STOCK_BASED_COMP_TAX">"c3511"</definedName>
    <definedName name="IQ_STOCK_BASED_EST" hidden="1">"c4520"</definedName>
    <definedName name="IQ_STOCK_BASED_EXPLORE_DRILL" hidden="1">"c13851"</definedName>
    <definedName name="IQ_STOCK_BASED_GA" hidden="1">"c2993"</definedName>
    <definedName name="IQ_STOCK_BASED_HIGH_EST" hidden="1">"c4521"</definedName>
    <definedName name="IQ_STOCK_BASED_LOW_EST" hidden="1">"c4522"</definedName>
    <definedName name="IQ_STOCK_BASED_MEDIAN_EST" hidden="1">"c4523"</definedName>
    <definedName name="IQ_STOCK_BASED_NUM_EST" hidden="1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TOTAL" hidden="1">"c3040"</definedName>
    <definedName name="IQ_STOCK_OPTIONS_COMP">"c3509"</definedName>
    <definedName name="IQ_STOCK_OPTIONS_COMP_PRETAX">"c3507"</definedName>
    <definedName name="IQ_STOCK_OPTIONS_COMP_TAX">"c3508"</definedName>
    <definedName name="IQ_STRATEGY_NOTE">"c6791"</definedName>
    <definedName name="IQ_STRIKE_PRICE_ISSUED" hidden="1">"c1645"</definedName>
    <definedName name="IQ_STRIKE_PRICE_OS" hidden="1">"c1646"</definedName>
    <definedName name="IQ_STRIPS_RECEIVABLE_MORTGAGE_LOANS_FFIEC">"c12844"</definedName>
    <definedName name="IQ_STRIPS_RECEIVABLE_OTHER_FFIEC">"c12845"</definedName>
    <definedName name="IQ_STRUCT_FIN_CLASS">"c8950"</definedName>
    <definedName name="IQ_STRUCT_FIN_SERIES">"c8956"</definedName>
    <definedName name="IQ_STRUCTURED_NOTES_INVEST_SECURITIES_FFIEC">"c13468"</definedName>
    <definedName name="IQ_STRUCTURING_NOTES_TIER_1_FFIEC">"c13344"</definedName>
    <definedName name="IQ_STW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FIEC">"c12867"</definedName>
    <definedName name="IQ_SUB_NOTES_PAYABLE_UNCONSOLIDATED_TRUSTS_FFIEC">"c12868"</definedName>
    <definedName name="IQ_SUPPLIES_FFIEC">"c13050"</definedName>
    <definedName name="IQ_SURPLUS_FDIC" hidden="1">"c6351"</definedName>
    <definedName name="IQ_SURPLUS_FFIEC">"c12877"</definedName>
    <definedName name="IQ_SVA" hidden="1">"c1214"</definedName>
    <definedName name="IQ_TANGIBLE_ASSETS_FFIEC" hidden="1">"c13916"</definedName>
    <definedName name="IQ_TANGIBLE_COMMON_EQUITY_FFIEC" hidden="1">"c13914"</definedName>
    <definedName name="IQ_TANGIBLE_EQUITY_ASSETS_FFIEC">"c13346"</definedName>
    <definedName name="IQ_TANGIBLE_EQUITY_FFIEC" hidden="1">"c13915"</definedName>
    <definedName name="IQ_TANGIBLE_TIER_1_LEVERAGE_FFIEC">"c13345"</definedName>
    <definedName name="IQ_TARGET_PRICE_DET_EST" hidden="1">"c12070"</definedName>
    <definedName name="IQ_TARGET_PRICE_DET_EST_CURRENCY" hidden="1">"c12475"</definedName>
    <definedName name="IQ_TARGET_PRICE_DET_EST_CURRENCY_THOM" hidden="1">"c12498"</definedName>
    <definedName name="IQ_TARGET_PRICE_DET_EST_DATE" hidden="1">"c12223"</definedName>
    <definedName name="IQ_TARGET_PRICE_DET_EST_DATE_THOM" hidden="1">"c12251"</definedName>
    <definedName name="IQ_TARGET_PRICE_DET_EST_INCL" hidden="1">"c12358"</definedName>
    <definedName name="IQ_TARGET_PRICE_DET_EST_INCL_THOM" hidden="1">"c12381"</definedName>
    <definedName name="IQ_TARGET_PRICE_DET_EST_ORIGIN" hidden="1">"c12729"</definedName>
    <definedName name="IQ_TARGET_PRICE_DET_EST_ORIGIN_THOM" hidden="1">"c12621"</definedName>
    <definedName name="IQ_TARGET_PRICE_DET_EST_THOM" hidden="1">"c12101"</definedName>
    <definedName name="IQ_TARGET_PRICE_LASTCLOSE">"c1855"</definedName>
    <definedName name="IQ_TARGET_PRICE_NUM" hidden="1">"c1653"</definedName>
    <definedName name="IQ_TARGET_PRICE_NUM_CIQ">"c4661"</definedName>
    <definedName name="IQ_TARGET_PRICE_NUM_REUT">"c5319"</definedName>
    <definedName name="IQ_TARGET_PRICE_NUM_THOM" hidden="1">"c5098"</definedName>
    <definedName name="IQ_TARGET_PRICE_STDDEV" hidden="1">"c1654"</definedName>
    <definedName name="IQ_TARGET_PRICE_STDDEV_CIQ">"c4662"</definedName>
    <definedName name="IQ_TARGET_PRICE_STDDEV_REUT">"c5320"</definedName>
    <definedName name="IQ_TARGET_PRICE_STDDEV_THOM" hidden="1">"c5099"</definedName>
    <definedName name="IQ_TAX_BENEFIT_CF_1YR">"c3483"</definedName>
    <definedName name="IQ_TAX_BENEFIT_CF_2YR">"c3484"</definedName>
    <definedName name="IQ_TAX_BENEFIT_CF_3YR">"c3485"</definedName>
    <definedName name="IQ_TAX_BENEFIT_CF_4YR">"c3486"</definedName>
    <definedName name="IQ_TAX_BENEFIT_CF_5YR">"c3487"</definedName>
    <definedName name="IQ_TAX_BENEFIT_CF_AFTER_FIVE">"c3488"</definedName>
    <definedName name="IQ_TAX_BENEFIT_CF_MAX_YEAR">"c3491"</definedName>
    <definedName name="IQ_TAX_BENEFIT_CF_NO_EXP">"c3489"</definedName>
    <definedName name="IQ_TAX_BENEFIT_CF_TOTAL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OTHER_EXP_AP">"c8878"</definedName>
    <definedName name="IQ_TAX_OTHER_EXP_AP_ABS">"c8897"</definedName>
    <definedName name="IQ_TAX_OTHER_EXP_NAME_AP">"c8916"</definedName>
    <definedName name="IQ_TAX_OTHER_EXP_NAME_AP_ABS">"c8935"</definedName>
    <definedName name="IQ_TAXES_ADJ_NOI_FFIEC">"c13395"</definedName>
    <definedName name="IQ_TAXES_NOI_FFIEC">"c13394"</definedName>
    <definedName name="IQ_TAXES_TE_AVG_ASSETS_FFIEC">"c13366"</definedName>
    <definedName name="IQ_TBV" hidden="1">"c1906"</definedName>
    <definedName name="IQ_TBV_10YR_ANN_CAGR">"c6169"</definedName>
    <definedName name="IQ_TBV_10YR_ANN_GROWTH" hidden="1">"c1936"</definedName>
    <definedName name="IQ_TBV_1YR_ANN_GROWTH" hidden="1">"c1931"</definedName>
    <definedName name="IQ_TBV_2YR_ANN_CAGR">"c6165"</definedName>
    <definedName name="IQ_TBV_2YR_ANN_GROWTH" hidden="1">"c1932"</definedName>
    <definedName name="IQ_TBV_3YR_ANN_CAGR">"c6166"</definedName>
    <definedName name="IQ_TBV_3YR_ANN_GROWTH" hidden="1">"c1933"</definedName>
    <definedName name="IQ_TBV_5YR_ANN_CAGR">"c6167"</definedName>
    <definedName name="IQ_TBV_5YR_ANN_GROWTH" hidden="1">"c1934"</definedName>
    <definedName name="IQ_TBV_7YR_ANN_CAGR">"c6168"</definedName>
    <definedName name="IQ_TBV_7YR_ANN_GROWTH" hidden="1">"c1935"</definedName>
    <definedName name="IQ_TBV_EXCL_FFIEC">"c13516"</definedName>
    <definedName name="IQ_TBV_SHARE" hidden="1">"c1217"</definedName>
    <definedName name="IQ_TELECOM_FFIEC">"c13057"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 hidden="1">"c12499"</definedName>
    <definedName name="IQ_TEV_DET_EST_DATE_THOM" hidden="1">"c12252"</definedName>
    <definedName name="IQ_TEV_DET_EST_INCL_THOM" hidden="1">"c12382"</definedName>
    <definedName name="IQ_TEV_DET_EST_ORIGIN_THOM" hidden="1">"c12709"</definedName>
    <definedName name="IQ_TEV_DET_EST_THOM" hidden="1">"c12102"</definedName>
    <definedName name="IQ_TEV_EBIT" hidden="1">"c1220"</definedName>
    <definedName name="IQ_TEV_EBIT_AVG" hidden="1">"c1221"</definedName>
    <definedName name="IQ_TEV_EBIT_FWD">"c2238"</definedName>
    <definedName name="IQ_TEV_EBIT_FWD_THOM" hidden="1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>"c4043"</definedName>
    <definedName name="IQ_TEV_EBITDA_FWD_REUT">"c4050"</definedName>
    <definedName name="IQ_TEV_EBITDA_FWD_THOM" hidden="1">"c4057"</definedName>
    <definedName name="IQ_TEV_EMPLOYEE_AVG" hidden="1">"c1225"</definedName>
    <definedName name="IQ_TEV_EST" hidden="1">"c4526"</definedName>
    <definedName name="IQ_TEV_EST_THOM" hidden="1">"c5529"</definedName>
    <definedName name="IQ_TEV_HIGH_EST" hidden="1">"c4527"</definedName>
    <definedName name="IQ_TEV_HIGH_EST_THOM" hidden="1">"c5530"</definedName>
    <definedName name="IQ_TEV_LOW_EST" hidden="1">"c4528"</definedName>
    <definedName name="IQ_TEV_LOW_EST_THOM" hidden="1">"c5531"</definedName>
    <definedName name="IQ_TEV_MEDIAN_EST" hidden="1">"c4529"</definedName>
    <definedName name="IQ_TEV_MEDIAN_EST_THOM" hidden="1">"c5532"</definedName>
    <definedName name="IQ_TEV_NUM_EST" hidden="1">"c4530"</definedName>
    <definedName name="IQ_TEV_NUM_EST_THOM" hidden="1">"c5533"</definedName>
    <definedName name="IQ_TEV_STDDEV_EST" hidden="1">"c4531"</definedName>
    <definedName name="IQ_TEV_STDDEV_EST_THOM" hidden="1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>"c4044"</definedName>
    <definedName name="IQ_TEV_TOTAL_REV_FWD_REUT">"c4051"</definedName>
    <definedName name="IQ_TEV_TOTAL_REV_FWD_THOM" hidden="1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>"c13139"</definedName>
    <definedName name="IQ_TIER_1_CAPITAL_FFIEC">"c13143"</definedName>
    <definedName name="IQ_TIER_1_LEVERAGE_RATIO_FFIEC">"c13160"</definedName>
    <definedName name="IQ_TIER_1_RISK_BASED_CAPITAL_RATIO_FDIC" hidden="1">"c6746"</definedName>
    <definedName name="IQ_TIER_1_RISK_BASED_CAPITAL_RATIO_FFIEC">"c13161"</definedName>
    <definedName name="IQ_TIER_2_CAPITAL_FFIEC">"c13149"</definedName>
    <definedName name="IQ_TIER_3_CAPITAL_ALLOCATED_MARKET_RISK_FFIEC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ME_DEP" hidden="1">"c1230"</definedName>
    <definedName name="IQ_TIME_DEPOSITS_LESS_100K_OTHER_INSTITUTIONS_FFIEC">"c12953"</definedName>
    <definedName name="IQ_TIME_DEPOSITS_LESS_100K_TOT_DEPOSITS_FFIEC" hidden="1">"c13907"</definedName>
    <definedName name="IQ_TIME_DEPOSITS_LESS_THAN_100K_FDIC" hidden="1">"c6465"</definedName>
    <definedName name="IQ_TIME_DEPOSITS_MORE_100K_OTHER_INSTITUTIONS_FFIEC">"c12954"</definedName>
    <definedName name="IQ_TIME_DEPOSITS_MORE_100K_TOT_DEPOSITS_FFIEC" hidden="1">"c13906"</definedName>
    <definedName name="IQ_TIME_DEPOSITS_MORE_THAN_100K_FDIC" hidden="1">"c6470"</definedName>
    <definedName name="IQ_TODAY" hidden="1">"0"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R_BR" hidden="1">"c1231"</definedName>
    <definedName name="IQ_TOTAL_AR_RE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>"c6140"</definedName>
    <definedName name="IQ_TOTAL_ASSETS_10YR_ANN_GROWTH" hidden="1">"c1235"</definedName>
    <definedName name="IQ_TOTAL_ASSETS_1YR_ANN_GROWTH" hidden="1">"c1236"</definedName>
    <definedName name="IQ_TOTAL_ASSETS_2YR_ANN_CAGR">"c6141"</definedName>
    <definedName name="IQ_TOTAL_ASSETS_2YR_ANN_GROWTH" hidden="1">"c1237"</definedName>
    <definedName name="IQ_TOTAL_ASSETS_3YR_ANN_CAGR">"c6142"</definedName>
    <definedName name="IQ_TOTAL_ASSETS_3YR_ANN_GROWTH" hidden="1">"c1238"</definedName>
    <definedName name="IQ_TOTAL_ASSETS_5YR_ANN_CAGR">"c6143"</definedName>
    <definedName name="IQ_TOTAL_ASSETS_5YR_ANN_GROWTH" hidden="1">"c1239"</definedName>
    <definedName name="IQ_TOTAL_ASSETS_7YR_ANN_CAGR">"c6144"</definedName>
    <definedName name="IQ_TOTAL_ASSETS_7YR_ANN_GROWTH" hidden="1">"c1240"</definedName>
    <definedName name="IQ_TOTAL_ASSETS_BNK_SUBTOTAL_AP">"c13644"</definedName>
    <definedName name="IQ_TOTAL_ASSETS_FDIC" hidden="1">"c6339"</definedName>
    <definedName name="IQ_TOTAL_ASSETS_FFIEC">"c12849"</definedName>
    <definedName name="IQ_TOTAL_ASSETS_LH_FFIEC">"c13106"</definedName>
    <definedName name="IQ_TOTAL_ASSETS_PC_FFIEC">"c13099"</definedName>
    <definedName name="IQ_TOTAL_ASSETS_SUBTOTAL_AP">"c8985"</definedName>
    <definedName name="IQ_TOTAL_ATTRIB_ORE_RESOURCES_ALUM">"c9241"</definedName>
    <definedName name="IQ_TOTAL_ATTRIB_ORE_RESOURCES_COP">"c9185"</definedName>
    <definedName name="IQ_TOTAL_ATTRIB_ORE_RESOURCES_DIAM">"c9665"</definedName>
    <definedName name="IQ_TOTAL_ATTRIB_ORE_RESOURCES_GOLD">"c9026"</definedName>
    <definedName name="IQ_TOTAL_ATTRIB_ORE_RESOURCES_IRON">"c9400"</definedName>
    <definedName name="IQ_TOTAL_ATTRIB_ORE_RESOURCES_LEAD">"c9453"</definedName>
    <definedName name="IQ_TOTAL_ATTRIB_ORE_RESOURCES_MANG">"c9506"</definedName>
    <definedName name="IQ_TOTAL_ATTRIB_ORE_RESOURCES_MOLYB">"c9718"</definedName>
    <definedName name="IQ_TOTAL_ATTRIB_ORE_RESOURCES_NICK">"c9294"</definedName>
    <definedName name="IQ_TOTAL_ATTRIB_ORE_RESOURCES_PLAT">"c9132"</definedName>
    <definedName name="IQ_TOTAL_ATTRIB_ORE_RESOURCES_SILVER">"c9079"</definedName>
    <definedName name="IQ_TOTAL_ATTRIB_ORE_RESOURCES_TITAN">"c9559"</definedName>
    <definedName name="IQ_TOTAL_ATTRIB_ORE_RESOURCES_URAN">"c9612"</definedName>
    <definedName name="IQ_TOTAL_ATTRIB_ORE_RESOURCES_ZINC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>"c8785"</definedName>
    <definedName name="IQ_TOTAL_CA" hidden="1">"c1243"</definedName>
    <definedName name="IQ_TOTAL_CA_SUBTOTAL_AP">"c8986"</definedName>
    <definedName name="IQ_TOTAL_CAP" hidden="1">"c1507"</definedName>
    <definedName name="IQ_TOTAL_CAPITAL_RATIO" hidden="1">"c1244"</definedName>
    <definedName name="IQ_TOTAL_CASH_DIVID" hidden="1">"c1266"</definedName>
    <definedName name="IQ_TOTAL_CASH_FINAN" hidden="1">"c119"</definedName>
    <definedName name="IQ_TOTAL_CASH_INVEST" hidden="1">"c121"</definedName>
    <definedName name="IQ_TOTAL_CASH_OPER" hidden="1">"c122"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>"c8987"</definedName>
    <definedName name="IQ_TOTAL_COAL_PRODUCTION_COAL">"c9824"</definedName>
    <definedName name="IQ_TOTAL_COMMON" hidden="1">"c1022"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OMMON_SHARES_OUT_FFIEC">"c12955"</definedName>
    <definedName name="IQ_TOTAL_CONSTRUCTION_LL_REC_DOM_FFIEC">"c13515"</definedName>
    <definedName name="IQ_TOTAL_CURRENT_ASSETS" hidden="1">"c1243"</definedName>
    <definedName name="IQ_TOTAL_CURRENT_LIAB" hidden="1">"c1245"</definedName>
    <definedName name="IQ_TOTAL_DEBT" hidden="1">"c1247"</definedName>
    <definedName name="IQ_TOTAL_DEBT_CAPITAL" hidden="1">"c1248"</definedName>
    <definedName name="IQ_TOTAL_DEBT_CURRENT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XCL_FIN" hidden="1">"c2937"</definedName>
    <definedName name="IQ_TOTAL_DEBT_HIGH_EST" hidden="1">"c4534"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MEDIAN_EST" hidden="1">"c4536"</definedName>
    <definedName name="IQ_TOTAL_DEBT_NON_CURRENT">"c6191"</definedName>
    <definedName name="IQ_TOTAL_DEBT_NUM_EST" hidden="1">"c4537"</definedName>
    <definedName name="IQ_TOTAL_DEBT_OVER_EBITDA" hidden="1">"c1249"</definedName>
    <definedName name="IQ_TOTAL_DEBT_OVER_TOTAL_BV" hidden="1">"c1250"</definedName>
    <definedName name="IQ_TOTAL_DEBT_OVER_TOTAL_CAP" hidden="1">"c1248"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POSITS" hidden="1">"c1265"</definedName>
    <definedName name="IQ_TOTAL_DEPOSITS_FDIC" hidden="1">"c6342"</definedName>
    <definedName name="IQ_TOTAL_DEPOSITS_FFIEC">"c13623"</definedName>
    <definedName name="IQ_TOTAL_DIV_PAID_CF" hidden="1">"c1266"</definedName>
    <definedName name="IQ_TOTAL_EMPLOYEE" hidden="1">"c1522"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>"c6145"</definedName>
    <definedName name="IQ_TOTAL_EQUITY_10YR_ANN_GROWTH" hidden="1">"c1268"</definedName>
    <definedName name="IQ_TOTAL_EQUITY_1YR_ANN_GROWTH" hidden="1">"c1269"</definedName>
    <definedName name="IQ_TOTAL_EQUITY_2YR_ANN_CAGR">"c6146"</definedName>
    <definedName name="IQ_TOTAL_EQUITY_2YR_ANN_GROWTH" hidden="1">"c1270"</definedName>
    <definedName name="IQ_TOTAL_EQUITY_3YR_ANN_CAGR">"c6147"</definedName>
    <definedName name="IQ_TOTAL_EQUITY_3YR_ANN_GROWTH" hidden="1">"c1271"</definedName>
    <definedName name="IQ_TOTAL_EQUITY_5YR_ANN_CAGR">"c6148"</definedName>
    <definedName name="IQ_TOTAL_EQUITY_5YR_ANN_GROWTH" hidden="1">"c1272"</definedName>
    <definedName name="IQ_TOTAL_EQUITY_7YR_ANN_CAGR">"c6149"</definedName>
    <definedName name="IQ_TOTAL_EQUITY_7YR_ANN_GROWTH" hidden="1">"c1273"</definedName>
    <definedName name="IQ_TOTAL_EQUITY_ALLOWANCE_TOTAL_LOANS" hidden="1">"c1274"</definedName>
    <definedName name="IQ_TOTAL_EQUITY_CAPITAL_T1_FFIEC">"c13130"</definedName>
    <definedName name="IQ_TOTAL_EQUITY_FFIEC">"c12881"</definedName>
    <definedName name="IQ_TOTAL_EQUITY_LH_FFIEC">"c13109"</definedName>
    <definedName name="IQ_TOTAL_EQUITY_PC_FFIEC">"c13102"</definedName>
    <definedName name="IQ_TOTAL_EQUITY_SUBTOTAL_AP">"c8989"</definedName>
    <definedName name="IQ_TOTAL_EQUITY_TOTAL_ASSETS_FFIEC" hidden="1">"c13863"</definedName>
    <definedName name="IQ_TOTAL_INT_EXPENSE_FFIEC">"c13000"</definedName>
    <definedName name="IQ_TOTAL_INT_INCOME_FFIEC">"c12989"</definedName>
    <definedName name="IQ_TOTAL_INTEREST_EXP" hidden="1">"c591"</definedName>
    <definedName name="IQ_TOTAL_INVENTORY" hidden="1">"c622"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>"c8988"</definedName>
    <definedName name="IQ_TOTAL_LIAB_FIN" hidden="1">"c1280"</definedName>
    <definedName name="IQ_TOTAL_LIAB_INS" hidden="1">"c1281"</definedName>
    <definedName name="IQ_TOTAL_LIAB_RE">"c6273"</definedName>
    <definedName name="IQ_TOTAL_LIAB_REIT" hidden="1">"c1282"</definedName>
    <definedName name="IQ_TOTAL_LIAB_SHAREHOLD" hidden="1">"c1279"</definedName>
    <definedName name="IQ_TOTAL_LIAB_TOTAL_ASSETS" hidden="1">"c1283"</definedName>
    <definedName name="IQ_TOTAL_LIABILITIES_EQUITY_FFIEC">"c12882"</definedName>
    <definedName name="IQ_TOTAL_LIABILITIES_FDIC" hidden="1">"c6348"</definedName>
    <definedName name="IQ_TOTAL_LIABILITIES_FFIEC">"c12873"</definedName>
    <definedName name="IQ_TOTAL_LL_REC_DOM_FFIEC">"c12917"</definedName>
    <definedName name="IQ_TOTAL_LL_REC_FFIEC">"c12898"</definedName>
    <definedName name="IQ_TOTAL_LOANS">"c5653"</definedName>
    <definedName name="IQ_TOTAL_LOANS_LEASES_CHARGE_OFFS_FFIEC">"c13186"</definedName>
    <definedName name="IQ_TOTAL_LOANS_LEASES_DUE_30_89_FFIEC">"c13280"</definedName>
    <definedName name="IQ_TOTAL_LOANS_LEASES_DUE_90_FFIEC">"c13306"</definedName>
    <definedName name="IQ_TOTAL_LOANS_LEASES_NON_ACCRUAL_FFIEC" hidden="1">"c13757"</definedName>
    <definedName name="IQ_TOTAL_LOANS_LEASES_RECOV_FFIEC">"c13208"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>"c5819"</definedName>
    <definedName name="IQ_TOTAL_OPTIONS_EXERCISED" hidden="1">"c2695"</definedName>
    <definedName name="IQ_TOTAL_OPTIONS_GRANTED" hidden="1">"c2694"</definedName>
    <definedName name="IQ_TOTAL_ORE_RESOURCES_ALUM">"c9230"</definedName>
    <definedName name="IQ_TOTAL_ORE_RESOURCES_COP">"c9174"</definedName>
    <definedName name="IQ_TOTAL_ORE_RESOURCES_DIAM">"c9654"</definedName>
    <definedName name="IQ_TOTAL_ORE_RESOURCES_GOLD">"c9015"</definedName>
    <definedName name="IQ_TOTAL_ORE_RESOURCES_IRON">"c9389"</definedName>
    <definedName name="IQ_TOTAL_ORE_RESOURCES_LEAD">"c9442"</definedName>
    <definedName name="IQ_TOTAL_ORE_RESOURCES_MANG">"c9495"</definedName>
    <definedName name="IQ_TOTAL_ORE_RESOURCES_MOLYB">"c9707"</definedName>
    <definedName name="IQ_TOTAL_ORE_RESOURCES_NICK">"c9283"</definedName>
    <definedName name="IQ_TOTAL_ORE_RESOURCES_PLAT">"c9121"</definedName>
    <definedName name="IQ_TOTAL_ORE_RESOURCES_SILVER">"c9068"</definedName>
    <definedName name="IQ_TOTAL_ORE_RESOURCES_TITAN">"c9548"</definedName>
    <definedName name="IQ_TOTAL_ORE_RESOURCES_URAN">"c9601"</definedName>
    <definedName name="IQ_TOTAL_ORE_RESOURCES_ZINC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>"c9246"</definedName>
    <definedName name="IQ_TOTAL_RECOV_ATTRIB_RESOURCES_COAL">"c9820"</definedName>
    <definedName name="IQ_TOTAL_RECOV_ATTRIB_RESOURCES_COP">"c9190"</definedName>
    <definedName name="IQ_TOTAL_RECOV_ATTRIB_RESOURCES_DIAM">"c9670"</definedName>
    <definedName name="IQ_TOTAL_RECOV_ATTRIB_RESOURCES_GOLD">"c9031"</definedName>
    <definedName name="IQ_TOTAL_RECOV_ATTRIB_RESOURCES_IRON">"c9405"</definedName>
    <definedName name="IQ_TOTAL_RECOV_ATTRIB_RESOURCES_LEAD">"c9458"</definedName>
    <definedName name="IQ_TOTAL_RECOV_ATTRIB_RESOURCES_MANG">"c9511"</definedName>
    <definedName name="IQ_TOTAL_RECOV_ATTRIB_RESOURCES_MET_COAL">"c9760"</definedName>
    <definedName name="IQ_TOTAL_RECOV_ATTRIB_RESOURCES_MOLYB">"c9723"</definedName>
    <definedName name="IQ_TOTAL_RECOV_ATTRIB_RESOURCES_NICK">"c9299"</definedName>
    <definedName name="IQ_TOTAL_RECOV_ATTRIB_RESOURCES_PLAT">"c9137"</definedName>
    <definedName name="IQ_TOTAL_RECOV_ATTRIB_RESOURCES_SILVER">"c9084"</definedName>
    <definedName name="IQ_TOTAL_RECOV_ATTRIB_RESOURCES_STEAM">"c9790"</definedName>
    <definedName name="IQ_TOTAL_RECOV_ATTRIB_RESOURCES_TITAN">"c9564"</definedName>
    <definedName name="IQ_TOTAL_RECOV_ATTRIB_RESOURCES_URAN">"c9617"</definedName>
    <definedName name="IQ_TOTAL_RECOV_ATTRIB_RESOURCES_ZINC">"c9352"</definedName>
    <definedName name="IQ_TOTAL_RECOV_RESOURCES_ALUM">"c9236"</definedName>
    <definedName name="IQ_TOTAL_RECOV_RESOURCES_COAL">"c9815"</definedName>
    <definedName name="IQ_TOTAL_RECOV_RESOURCES_COP">"c9180"</definedName>
    <definedName name="IQ_TOTAL_RECOV_RESOURCES_DIAM">"c9660"</definedName>
    <definedName name="IQ_TOTAL_RECOV_RESOURCES_GOLD">"c9021"</definedName>
    <definedName name="IQ_TOTAL_RECOV_RESOURCES_IRON">"c9395"</definedName>
    <definedName name="IQ_TOTAL_RECOV_RESOURCES_LEAD">"c9448"</definedName>
    <definedName name="IQ_TOTAL_RECOV_RESOURCES_MANG">"c9501"</definedName>
    <definedName name="IQ_TOTAL_RECOV_RESOURCES_MET_COAL">"c9755"</definedName>
    <definedName name="IQ_TOTAL_RECOV_RESOURCES_MOLYB">"c9713"</definedName>
    <definedName name="IQ_TOTAL_RECOV_RESOURCES_NICK">"c9289"</definedName>
    <definedName name="IQ_TOTAL_RECOV_RESOURCES_PLAT">"c9127"</definedName>
    <definedName name="IQ_TOTAL_RECOV_RESOURCES_SILVER">"c9074"</definedName>
    <definedName name="IQ_TOTAL_RECOV_RESOURCES_STEAM">"c9785"</definedName>
    <definedName name="IQ_TOTAL_RECOV_RESOURCES_TITAN">"c9554"</definedName>
    <definedName name="IQ_TOTAL_RECOV_RESOURCES_URAN">"c9607"</definedName>
    <definedName name="IQ_TOTAL_RECOV_RESOURCES_ZINC">"c9342"</definedName>
    <definedName name="IQ_TOTAL_RECOVERIES_FDIC" hidden="1">"c6622"</definedName>
    <definedName name="IQ_TOTAL_RESOURCES_CALORIFIC_VALUE_COAL">"c9810"</definedName>
    <definedName name="IQ_TOTAL_RESOURCES_CALORIFIC_VALUE_MET_COAL">"c9750"</definedName>
    <definedName name="IQ_TOTAL_RESOURCES_CALORIFIC_VALUE_STEAM">"c9780"</definedName>
    <definedName name="IQ_TOTAL_RESOURCES_GRADE_ALUM">"c9231"</definedName>
    <definedName name="IQ_TOTAL_RESOURCES_GRADE_COP">"c9175"</definedName>
    <definedName name="IQ_TOTAL_RESOURCES_GRADE_DIAM">"c9655"</definedName>
    <definedName name="IQ_TOTAL_RESOURCES_GRADE_GOLD">"c9016"</definedName>
    <definedName name="IQ_TOTAL_RESOURCES_GRADE_IRON">"c9390"</definedName>
    <definedName name="IQ_TOTAL_RESOURCES_GRADE_LEAD">"c9443"</definedName>
    <definedName name="IQ_TOTAL_RESOURCES_GRADE_MANG">"c9496"</definedName>
    <definedName name="IQ_TOTAL_RESOURCES_GRADE_MOLYB">"c9708"</definedName>
    <definedName name="IQ_TOTAL_RESOURCES_GRADE_NICK">"c9284"</definedName>
    <definedName name="IQ_TOTAL_RESOURCES_GRADE_PLAT">"c9122"</definedName>
    <definedName name="IQ_TOTAL_RESOURCES_GRADE_SILVER">"c9069"</definedName>
    <definedName name="IQ_TOTAL_RESOURCES_GRADE_TITAN">"c9549"</definedName>
    <definedName name="IQ_TOTAL_RESOURCES_GRADE_URAN">"c9602"</definedName>
    <definedName name="IQ_TOTAL_RESOURCES_GRADE_ZINC">"c9337"</definedName>
    <definedName name="IQ_TOTAL_RETURN_SWAPS_DERIVATIVES_BENEFICIARY_FFIEC">"c13120"</definedName>
    <definedName name="IQ_TOTAL_RETURN_SWAPS_DERIVATIVES_GUARANTOR_FFIEC">"c13113"</definedName>
    <definedName name="IQ_TOTAL_REV" hidden="1">"c1294"</definedName>
    <definedName name="IQ_TOTAL_REV_10YR_ANN_CAGR">"c6150"</definedName>
    <definedName name="IQ_TOTAL_REV_10YR_ANN_GROWTH" hidden="1">"c1295"</definedName>
    <definedName name="IQ_TOTAL_REV_1YR_ANN_GROWTH" hidden="1">"c1296"</definedName>
    <definedName name="IQ_TOTAL_REV_2YR_ANN_CAGR">"c6151"</definedName>
    <definedName name="IQ_TOTAL_REV_2YR_ANN_GROWTH" hidden="1">"c1297"</definedName>
    <definedName name="IQ_TOTAL_REV_3YR_ANN_CAGR">"c6152"</definedName>
    <definedName name="IQ_TOTAL_REV_3YR_ANN_GROWTH" hidden="1">"c1298"</definedName>
    <definedName name="IQ_TOTAL_REV_5YR_ANN_CAGR">"c6153"</definedName>
    <definedName name="IQ_TOTAL_REV_5YR_ANN_GROWTH" hidden="1">"c1299"</definedName>
    <definedName name="IQ_TOTAL_REV_7YR_ANN_CAGR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>"c6275"</definedName>
    <definedName name="IQ_TOTAL_REV_REIT" hidden="1">"c1307"</definedName>
    <definedName name="IQ_TOTAL_REV_SHARE" hidden="1">"c1912"</definedName>
    <definedName name="IQ_TOTAL_REV_SUBTOTAL_AP">"c8975"</definedName>
    <definedName name="IQ_TOTAL_REV_UTI" hidden="1">"c1308"</definedName>
    <definedName name="IQ_TOTAL_REVENUE" hidden="1">"c1294"</definedName>
    <definedName name="IQ_TOTAL_REVENUE_FFIEC">"c13020"</definedName>
    <definedName name="IQ_TOTAL_RISK_BASED_CAPITAL_FFIEC">"c13153"</definedName>
    <definedName name="IQ_TOTAL_RISK_BASED_CAPITAL_RATIO_FDIC" hidden="1">"c6747"</definedName>
    <definedName name="IQ_TOTAL_RISK_BASED_CAPITAL_RATIO_FFIEC">"c13162"</definedName>
    <definedName name="IQ_TOTAL_RISK_WEIGHTED_ASSETS_FFIEC" hidden="1">"c13858"</definedName>
    <definedName name="IQ_TOTAL_ROOMS">"c8789"</definedName>
    <definedName name="IQ_TOTAL_SECURITIES_FDIC" hidden="1">"c6306"</definedName>
    <definedName name="IQ_TOTAL_SPECIAL" hidden="1">"c1618"</definedName>
    <definedName name="IQ_TOTAL_SQ_FT">"c8781"</definedName>
    <definedName name="IQ_TOTAL_ST_BORROW" hidden="1">"c1177"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SAVINGS_DEPOSITS_FDIC" hidden="1">"c6498"</definedName>
    <definedName name="IQ_TOTAL_TRADING_ASSETS_FFIEC">"c12939"</definedName>
    <definedName name="IQ_TOTAL_TRADING_LIAB_DOM_FFIEC">"c12944"</definedName>
    <definedName name="IQ_TOTAL_UNITS">"c8773"</definedName>
    <definedName name="IQ_TOTAL_UNUSED_COMMITMENTS_FDIC" hidden="1">"c6536"</definedName>
    <definedName name="IQ_TOTAL_UNUSUAL" hidden="1">"c1508"</definedName>
    <definedName name="IQ_TOTAL_UNUSUAL_BNK">"c5516"</definedName>
    <definedName name="IQ_TOTAL_UNUSUAL_BR" hidden="1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SUPPLE" hidden="1">"c13817"</definedName>
    <definedName name="IQ_TOTAL_UNUSUAL_UTI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>"c3611"</definedName>
    <definedName name="IQ_TR_ACQ_EBITDA" hidden="1">"c2381"</definedName>
    <definedName name="IQ_TR_ACQ_EBITDA_EQ_INC">"c3610"</definedName>
    <definedName name="IQ_TR_ACQ_FILING_CURRENCY" hidden="1">"c3033"</definedName>
    <definedName name="IQ_TR_ACQ_FILINGDATE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_TERM_FEE">"c13638"</definedName>
    <definedName name="IQ_TR_BUY_TERM_FEE_PCT">"c13639"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ISTRATION_FEES">"c2274"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_TERM_FEE">"c2298"</definedName>
    <definedName name="IQ_TR_SELL_TERM_FEE_PCT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>"c3609"</definedName>
    <definedName name="IQ_TR_TARGET_EBITDA" hidden="1">"c2334"</definedName>
    <definedName name="IQ_TR_TARGET_EBITDA_EQ_INC">"c3608"</definedName>
    <definedName name="IQ_TR_TARGET_FILING_CURRENCY" hidden="1">"c3034"</definedName>
    <definedName name="IQ_TR_TARGET_FILINGDATE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"c40"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>"c13210"</definedName>
    <definedName name="IQ_TRADING_ASSETS_FDIC" hidden="1">"c6328"</definedName>
    <definedName name="IQ_TRADING_ASSETS_FFIEC">"c12812"</definedName>
    <definedName name="IQ_TRADING_ASSETS_FOREIGN_FFIEC">"c12940"</definedName>
    <definedName name="IQ_TRADING_ASSETS_LEVEL_1_FFIEC">"c13218"</definedName>
    <definedName name="IQ_TRADING_ASSETS_LEVEL_2_FFIEC">"c13226"</definedName>
    <definedName name="IQ_TRADING_ASSETS_LEVEL_3_FFIEC">"c13234"</definedName>
    <definedName name="IQ_TRADING_ASSETS_QUARTERLY_AVG_FFIEC">"c13085"</definedName>
    <definedName name="IQ_TRADING_CURRENCY" hidden="1">"c2212"</definedName>
    <definedName name="IQ_TRADING_ITEM_CIQID">"c8949"</definedName>
    <definedName name="IQ_TRADING_LIABILITIES_FAIR_VALUE_TOT_FFIEC">"c13214"</definedName>
    <definedName name="IQ_TRADING_LIABILITIES_FDIC" hidden="1">"c6344"</definedName>
    <definedName name="IQ_TRADING_LIABILITIES_FFIEC">"c12858"</definedName>
    <definedName name="IQ_TRADING_LIABILITIES_LEVEL_1_FFIEC">"c13222"</definedName>
    <definedName name="IQ_TRADING_LIABILITIES_LEVEL_2_FFIEC">"c13230"</definedName>
    <definedName name="IQ_TRADING_LIABILITIES_LEVEL_3_FFIEC">"c13238"</definedName>
    <definedName name="IQ_TRADING_REV_OPERATING_INC_FFIEC">"c13385"</definedName>
    <definedName name="IQ_TRADING_REVENUE_FFIEC">"c13004"</definedName>
    <definedName name="IQ_TRANS_ACCTS_TOT_DEPOSITS_FFIEC" hidden="1">"c13904"</definedName>
    <definedName name="IQ_TRANSACTION_ACCOUNTS_FDIC" hidden="1">"c6544"</definedName>
    <definedName name="IQ_TREASURY" hidden="1">"c1311"</definedName>
    <definedName name="IQ_TREASURY_INVEST_SECURITIES_FFIEC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>"c6276"</definedName>
    <definedName name="IQ_TREASURY_OTHER_EQUITY_REIT" hidden="1">"c1317"</definedName>
    <definedName name="IQ_TREASURY_OTHER_EQUITY_UTI" hidden="1">"c1318"</definedName>
    <definedName name="IQ_TREASURY_STOCK" hidden="1">"c1311"</definedName>
    <definedName name="IQ_TREASURY_STOCK_TRANSACTIONS_FDIC" hidden="1">"c6501"</definedName>
    <definedName name="IQ_TRUCK_ASSEMBLIES">"c7021"</definedName>
    <definedName name="IQ_TRUCK_ASSEMBLIES_APR">"c7681"</definedName>
    <definedName name="IQ_TRUCK_ASSEMBLIES_APR_FC">"c8561"</definedName>
    <definedName name="IQ_TRUCK_ASSEMBLIES_FC">"c7901"</definedName>
    <definedName name="IQ_TRUCK_ASSEMBLIES_POP">"c7241"</definedName>
    <definedName name="IQ_TRUCK_ASSEMBLIES_POP_FC">"c8121"</definedName>
    <definedName name="IQ_TRUCK_ASSEMBLIES_YOY">"c7461"</definedName>
    <definedName name="IQ_TRUCK_ASSEMBLIES_YOY_FC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>"c8959"</definedName>
    <definedName name="IQ_TWELVE_MONTHS_FIXED_AND_FLOATING_FDIC" hidden="1">"c6420"</definedName>
    <definedName name="IQ_TWELVE_MONTHS_MORTGAGE_PASS_THROUGHS_FDIC" hidden="1">"c6412"</definedName>
    <definedName name="IQ_UFCF_10YR_ANN_CAGR">"c6179"</definedName>
    <definedName name="IQ_UFCF_10YR_ANN_GROWTH" hidden="1">"c1948"</definedName>
    <definedName name="IQ_UFCF_1YR_ANN_GROWTH" hidden="1">"c1943"</definedName>
    <definedName name="IQ_UFCF_2YR_ANN_CAGR">"c6175"</definedName>
    <definedName name="IQ_UFCF_2YR_ANN_GROWTH" hidden="1">"c1944"</definedName>
    <definedName name="IQ_UFCF_3YR_ANN_CAGR">"c6176"</definedName>
    <definedName name="IQ_UFCF_3YR_ANN_GROWTH" hidden="1">"c1945"</definedName>
    <definedName name="IQ_UFCF_5YR_ANN_CAGR">"c6177"</definedName>
    <definedName name="IQ_UFCF_5YR_ANN_GROWTH" hidden="1">"c1946"</definedName>
    <definedName name="IQ_UFCF_7YR_ANN_CAGR">"c6178"</definedName>
    <definedName name="IQ_UFCF_7YR_ANN_GROWTH" hidden="1">"c1947"</definedName>
    <definedName name="IQ_UFCF_MARGIN" hidden="1">"c1962"</definedName>
    <definedName name="IQ_ULT_PARENT">"c3037"</definedName>
    <definedName name="IQ_ULT_PARENT_CIQID">"c3039"</definedName>
    <definedName name="IQ_ULT_PARENT_TICKER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>"c8783"</definedName>
    <definedName name="IQ_UNCONSOL_PROP">"c8762"</definedName>
    <definedName name="IQ_UNCONSOL_ROOMS">"c8787"</definedName>
    <definedName name="IQ_UNCONSOL_SQ_FT">"c8778"</definedName>
    <definedName name="IQ_UNCONSOL_UNITS">"c8770"</definedName>
    <definedName name="IQ_UNDERWRITER">"c8958"</definedName>
    <definedName name="IQ_UNDERWRITING_PROFIT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>"c12916"</definedName>
    <definedName name="IQ_UNEARNED_INCOME_LL_REC_FFIEC">"c12897"</definedName>
    <definedName name="IQ_UNEARNED_PREMIUMS_PC_FFIEC">"c13101"</definedName>
    <definedName name="IQ_UNEMPLOYMENT_RATE">"c7023"</definedName>
    <definedName name="IQ_UNEMPLOYMENT_RATE_FC">"c7903"</definedName>
    <definedName name="IQ_UNEMPLOYMENT_RATE_POP">"c7243"</definedName>
    <definedName name="IQ_UNEMPLOYMENT_RATE_POP_FC">"c8123"</definedName>
    <definedName name="IQ_UNEMPLOYMENT_RATE_YOY">"c7463"</definedName>
    <definedName name="IQ_UNEMPLOYMENT_RATE_YOY_FC">"c8343"</definedName>
    <definedName name="IQ_UNIT_LABOR_COST_INDEX">"c7025"</definedName>
    <definedName name="IQ_UNIT_LABOR_COST_INDEX_APR">"c7685"</definedName>
    <definedName name="IQ_UNIT_LABOR_COST_INDEX_APR_FC">"c8565"</definedName>
    <definedName name="IQ_UNIT_LABOR_COST_INDEX_FC">"c7905"</definedName>
    <definedName name="IQ_UNIT_LABOR_COST_INDEX_PCT_CHANGE">"c7024"</definedName>
    <definedName name="IQ_UNIT_LABOR_COST_INDEX_PCT_CHANGE_FC">"c7904"</definedName>
    <definedName name="IQ_UNIT_LABOR_COST_INDEX_PCT_CHANGE_POP">"c7244"</definedName>
    <definedName name="IQ_UNIT_LABOR_COST_INDEX_PCT_CHANGE_POP_FC">"c8124"</definedName>
    <definedName name="IQ_UNIT_LABOR_COST_INDEX_PCT_CHANGE_YOY">"c7464"</definedName>
    <definedName name="IQ_UNIT_LABOR_COST_INDEX_PCT_CHANGE_YOY_FC">"c8344"</definedName>
    <definedName name="IQ_UNIT_LABOR_COST_INDEX_POP">"c7245"</definedName>
    <definedName name="IQ_UNIT_LABOR_COST_INDEX_POP_FC">"c8125"</definedName>
    <definedName name="IQ_UNIT_LABOR_COST_INDEX_YOY">"c7465"</definedName>
    <definedName name="IQ_UNIT_LABOR_COST_INDEX_YOY_FC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COMMITMENTS_COMMERCIAL_RE_UNUSED_FFIEC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ADDRESS_LEASE_FIN_REC_FFIEC">"c13624"</definedName>
    <definedName name="IQ_US_AGENCY_OBLIG_FFIEC">"c12779"</definedName>
    <definedName name="IQ_US_AGENCY_OBLIG_TRADING_DOM_FFIEC">"c12919"</definedName>
    <definedName name="IQ_US_AGENCY_OBLIG_TRADING_FFIEC">"c12814"</definedName>
    <definedName name="IQ_US_AGENCY_OBLIGATIONS_AVAIL_SALE_FFIEC">"c12793"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INST_DUE_30_89_FFIEC">"c13268"</definedName>
    <definedName name="IQ_US_INST_DUE_90_FFIEC">"c13294"</definedName>
    <definedName name="IQ_US_INST_NON_ACCRUAL_FFIEC">"c13320"</definedName>
    <definedName name="IQ_US_SPONSORED_AGENCY_OBLIG_AVAIL_SALE_FFIEC">"c12794"</definedName>
    <definedName name="IQ_US_SPONSORED_AGENCY_OBLIG_FFIEC">"c12780"</definedName>
    <definedName name="IQ_US_TREASURY_SEC_AVAIL_SALE_FFIEC">"c12792"</definedName>
    <definedName name="IQ_US_TREASURY_SEC_TRADING_DOM_FFIEC">"c12918"</definedName>
    <definedName name="IQ_US_TREASURY_SEC_TRADING_FFIEC">"c12813"</definedName>
    <definedName name="IQ_US_TREASURY_SECURITIES_FDIC" hidden="1">"c6298"</definedName>
    <definedName name="IQ_US_TREASURY_SECURITIES_FFIEC">"c12778"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>"c13096"</definedName>
    <definedName name="IQ_VC_REV_OPERATING_INC_FFIEC">"c13388"</definedName>
    <definedName name="IQ_VC_REVENUE_FDIC" hidden="1">"c6667"</definedName>
    <definedName name="IQ_VEHICLE_ASSEMBLIES_LIGHT">"c6905"</definedName>
    <definedName name="IQ_VEHICLE_ASSEMBLIES_LIGHT_APR">"c7565"</definedName>
    <definedName name="IQ_VEHICLE_ASSEMBLIES_LIGHT_APR_FC">"c8445"</definedName>
    <definedName name="IQ_VEHICLE_ASSEMBLIES_LIGHT_FC">"c7785"</definedName>
    <definedName name="IQ_VEHICLE_ASSEMBLIES_LIGHT_NEW">"c6925"</definedName>
    <definedName name="IQ_VEHICLE_ASSEMBLIES_LIGHT_NEW_APR">"c7585"</definedName>
    <definedName name="IQ_VEHICLE_ASSEMBLIES_LIGHT_NEW_APR_FC">"c8465"</definedName>
    <definedName name="IQ_VEHICLE_ASSEMBLIES_LIGHT_NEW_FC">"c7805"</definedName>
    <definedName name="IQ_VEHICLE_ASSEMBLIES_LIGHT_NEW_POP">"c7145"</definedName>
    <definedName name="IQ_VEHICLE_ASSEMBLIES_LIGHT_NEW_POP_FC">"c8025"</definedName>
    <definedName name="IQ_VEHICLE_ASSEMBLIES_LIGHT_NEW_YOY">"c7365"</definedName>
    <definedName name="IQ_VEHICLE_ASSEMBLIES_LIGHT_NEW_YOY_FC">"c8245"</definedName>
    <definedName name="IQ_VEHICLE_ASSEMBLIES_LIGHT_POP">"c7125"</definedName>
    <definedName name="IQ_VEHICLE_ASSEMBLIES_LIGHT_POP_FC">"c8005"</definedName>
    <definedName name="IQ_VEHICLE_ASSEMBLIES_LIGHT_YOY">"c7345"</definedName>
    <definedName name="IQ_VEHICLE_ASSEMBLIES_LIGHT_YOY_FC">"c8225"</definedName>
    <definedName name="IQ_VEHICLE_ASSEMBLIES_TOTAL">"c7020"</definedName>
    <definedName name="IQ_VEHICLE_ASSEMBLIES_TOTAL_APR">"c7680"</definedName>
    <definedName name="IQ_VEHICLE_ASSEMBLIES_TOTAL_APR_FC">"c8560"</definedName>
    <definedName name="IQ_VEHICLE_ASSEMBLIES_TOTAL_FC">"c7900"</definedName>
    <definedName name="IQ_VEHICLE_ASSEMBLIES_TOTAL_POP">"c7240"</definedName>
    <definedName name="IQ_VEHICLE_ASSEMBLIES_TOTAL_POP_FC">"c8120"</definedName>
    <definedName name="IQ_VEHICLE_ASSEMBLIES_TOTAL_YOY">"c7460"</definedName>
    <definedName name="IQ_VEHICLE_ASSEMBLIES_TOTAL_YOY_FC">"c8340"</definedName>
    <definedName name="IQ_VENTURE_CAPITAL_REVENUE_FFIEC">"c13010"</definedName>
    <definedName name="IQ_VIF_AFTER_COST_CAPITAL_COVERED">"c9966"</definedName>
    <definedName name="IQ_VIF_AFTER_COST_CAPITAL_GROUP">"c9952"</definedName>
    <definedName name="IQ_VIF_BEFORE_COST_CAPITAL_COVERED">"c9964"</definedName>
    <definedName name="IQ_VIF_BEFORE_COST_CAPITAL_GROUP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"IQ_VOLUME"</definedName>
    <definedName name="IQ_VWAP">"c13514"</definedName>
    <definedName name="IQ_WAC_CURRENT">"c8961"</definedName>
    <definedName name="IQ_WAC_ORIGINAL">"c8953"</definedName>
    <definedName name="IQ_WAM_CURRENT">"c8962"</definedName>
    <definedName name="IQ_WAM_ORIGINAL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>"c7027"</definedName>
    <definedName name="IQ_WHOLESALE_INVENTORIES_APR">"c7687"</definedName>
    <definedName name="IQ_WHOLESALE_INVENTORIES_APR_FC">"c8567"</definedName>
    <definedName name="IQ_WHOLESALE_INVENTORIES_FC">"c7907"</definedName>
    <definedName name="IQ_WHOLESALE_INVENTORIES_POP">"c7247"</definedName>
    <definedName name="IQ_WHOLESALE_INVENTORIES_POP_FC">"c8127"</definedName>
    <definedName name="IQ_WHOLESALE_INVENTORIES_YOY">"c7467"</definedName>
    <definedName name="IQ_WHOLESALE_INVENTORIES_YOY_FC">"c8347"</definedName>
    <definedName name="IQ_WHOLESALE_IS_RATIO">"c7026"</definedName>
    <definedName name="IQ_WHOLESALE_IS_RATIO_FC">"c7906"</definedName>
    <definedName name="IQ_WHOLESALE_IS_RATIO_POP">"c7246"</definedName>
    <definedName name="IQ_WHOLESALE_IS_RATIO_POP_FC">"c8126"</definedName>
    <definedName name="IQ_WHOLESALE_IS_RATIO_YOY">"c7466"</definedName>
    <definedName name="IQ_WHOLESALE_IS_RATIO_YOY_FC">"c8346"</definedName>
    <definedName name="IQ_WHOLESALE_SALES">"c7028"</definedName>
    <definedName name="IQ_WHOLESALE_SALES_APR">"c7688"</definedName>
    <definedName name="IQ_WHOLESALE_SALES_APR_FC">"c8568"</definedName>
    <definedName name="IQ_WHOLESALE_SALES_FC">"c7908"</definedName>
    <definedName name="IQ_WHOLESALE_SALES_INDEX">"c7029"</definedName>
    <definedName name="IQ_WHOLESALE_SALES_INDEX_APR">"c7689"</definedName>
    <definedName name="IQ_WHOLESALE_SALES_INDEX_APR_FC">"c8569"</definedName>
    <definedName name="IQ_WHOLESALE_SALES_INDEX_FC">"c7909"</definedName>
    <definedName name="IQ_WHOLESALE_SALES_INDEX_POP">"c7249"</definedName>
    <definedName name="IQ_WHOLESALE_SALES_INDEX_POP_FC">"c8129"</definedName>
    <definedName name="IQ_WHOLESALE_SALES_INDEX_YOY">"c7469"</definedName>
    <definedName name="IQ_WHOLESALE_SALES_INDEX_YOY_FC">"c8349"</definedName>
    <definedName name="IQ_WHOLESALE_SALES_POP">"c7248"</definedName>
    <definedName name="IQ_WHOLESALE_SALES_POP_FC">"c8128"</definedName>
    <definedName name="IQ_WHOLESALE_SALES_YOY">"c7468"</definedName>
    <definedName name="IQ_WHOLESALE_SALES_YOY_FC">"c8348"</definedName>
    <definedName name="IQ_WIP_INV" hidden="1">"c1335"</definedName>
    <definedName name="IQ_WORKING_CAP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hidden="1">"c2203"</definedName>
    <definedName name="IQ_YEAR_FOUNDED">"c6793"</definedName>
    <definedName name="IQ_YEARHIGH" hidden="1">"IQ_YEARHIGH"</definedName>
    <definedName name="IQ_YEARHIGH_DATE" hidden="1">"c2250"</definedName>
    <definedName name="IQ_YEARLOW" hidden="1">"IQ_YEARLOW"</definedName>
    <definedName name="IQ_YEARLOW_DATE" hidden="1">"c2251"</definedName>
    <definedName name="IQ_YIELD_FED_FUNDS_SOLD_FFIEC">"c13487"</definedName>
    <definedName name="IQ_YIELD_TRADING_ASSETS_FFIEC">"c13488"</definedName>
    <definedName name="IQ_YTD" hidden="1">3000</definedName>
    <definedName name="IQ_YTDMONTH" hidden="1">130000</definedName>
    <definedName name="IQ_YTW">"c2163"</definedName>
    <definedName name="IQ_YTW_DATE">"c2164"</definedName>
    <definedName name="IQ_YTW_DATE_TYPE">"c2165"</definedName>
    <definedName name="IQ_Z_SCORE" hidden="1">"c1339"</definedName>
    <definedName name="IQB_BOOKMARK_COUNT">0</definedName>
    <definedName name="IQRStockPriceHistogramX6" hidden="1">#REF!</definedName>
    <definedName name="IQRStockPriceHistogramY6" hidden="1">#REF!</definedName>
    <definedName name="IQRStockPriceHistogramZ6" hidden="1">#REF!</definedName>
    <definedName name="IQRX6" hidden="1">"$X$7:$X$258"</definedName>
    <definedName name="IQRY6" hidden="1">"$Y$7:$Y$258"</definedName>
    <definedName name="IQRZ6" hidden="1">"$Z$7:$Z$258"</definedName>
    <definedName name="IRR">#REF!</definedName>
    <definedName name="IRR_1">'[2]Consolidated CF'!$N$4</definedName>
    <definedName name="IRR_2">'[2]Consolidated CF'!$E$4</definedName>
    <definedName name="IRR_3">'[2]Consolidated CF'!$F$4</definedName>
    <definedName name="IRR_4">'[2]Consolidated CF'!$G$4</definedName>
    <definedName name="IRR_5">'[2]Consolidated CF'!$H$4</definedName>
    <definedName name="IRR_6">'[2]Consolidated CF'!$I$4</definedName>
    <definedName name="IRR_Hurd_I">#REF!</definedName>
    <definedName name="IRR_Hurd_II">#REF!</definedName>
    <definedName name="IRR_Hurd_III">#REF!</definedName>
    <definedName name="IRR_Hurd_IV">#REF!</definedName>
    <definedName name="is">#REF!</definedName>
    <definedName name="IsColHidden" hidden="1">FALSE</definedName>
    <definedName name="IsLTMColHidden" hidden="1">FALSE</definedName>
    <definedName name="IsSecureRevolver">#REF!</definedName>
    <definedName name="IsSecureSenior1">#REF!</definedName>
    <definedName name="IsSecureSenior2">#REF!</definedName>
    <definedName name="IsSecureSenior3">#REF!</definedName>
    <definedName name="IsSecureSenior4">#REF!</definedName>
    <definedName name="IsSecureSenior5">#REF!</definedName>
    <definedName name="IsSecureSenior6">#REF!</definedName>
    <definedName name="IsSecureSenior7">#REF!</definedName>
    <definedName name="IsSimpleTaxes">#REF!</definedName>
    <definedName name="Iteration">#REF!</definedName>
    <definedName name="iu" hidden="1">{#N/A,#N/A,FALSE,"II-2 POP.HH";#N/A,#N/A,FALSE,"II-3 AGE.DIST";#N/A,#N/A,FALSE,"II-4 HH.DIST";#N/A,#N/A,FALSE,"II-5 EMP.INDUS"}</definedName>
    <definedName name="IVar">[22]Selections!$I$32:$I$49</definedName>
    <definedName name="IWA_CNLR_3183">#REF!</definedName>
    <definedName name="IWA_CNLR_8169">#REF!</definedName>
    <definedName name="IWA_GRP">#REF!</definedName>
    <definedName name="IWA_IWI">#REF!</definedName>
    <definedName name="IWA_NATIONAL_DT">#REF!</definedName>
    <definedName name="IWA_NATIONAL_DT2">#REF!</definedName>
    <definedName name="IWA_National_DT3">#REF!</definedName>
    <definedName name="IWA_National_ID3">#REF!</definedName>
    <definedName name="IWA_NATIONAL_IM">#REF!</definedName>
    <definedName name="IWA_NATIONAL_IM2">#REF!</definedName>
    <definedName name="IWI_GRP">#REF!</definedName>
    <definedName name="IWI_IWA">#REF!</definedName>
    <definedName name="j" hidden="1">#REF!</definedName>
    <definedName name="J_1">#N/A</definedName>
    <definedName name="J1TO4">#N/A</definedName>
    <definedName name="J6A_B">#N/A</definedName>
    <definedName name="jackass" hidden="1">{"Summary",#N/A,FALSE,"Returns";"venture Cash flows",#N/A,FALSE,"Returns";"IRR Calcs",#N/A,FALSE,"Returns";"Promote Calcs",#N/A,FALSE,"Returns";"cash flor Streams",#N/A,FALSE,"Returns";"Prop. Cash Flow",#N/A,FALSE,"Returns";"Prop. Cash Flow PSF",#N/A,FALSE,"Returns";"Prop. Cash Flow %",#N/A,FALSE,"Returns";"Stub Period",#N/A,FALSE,"Returns"}</definedName>
    <definedName name="jan">#REF!</definedName>
    <definedName name="Janitorial">#REF!</definedName>
    <definedName name="JaS" hidden="1">{"Assumptions",#N/A,TRUE,"Returns";"Tables",#N/A,TRUE,"Returns"}</definedName>
    <definedName name="jb" hidden="1">{"summary1",#N/A,TRUE,"Comps";"summary2",#N/A,TRUE,"Comps";"summary3",#N/A,TRUE,"Comps"}</definedName>
    <definedName name="Jen">"nVision Genius"</definedName>
    <definedName name="jjj">#REF!</definedName>
    <definedName name="jjlj" hidden="1">{"scheduleB",#N/A,FALSE,"CTT_CLO"}</definedName>
    <definedName name="jk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kju" hidden="1">#REF!</definedName>
    <definedName name="jkl" hidden="1">{#N/A,#N/A,FALSE,"Chart 2 by Prop Type"}</definedName>
    <definedName name="jlflsd" hidden="1">Main.SAPF4Help()</definedName>
    <definedName name="jlkj" hidden="1">{#N/A,#N/A,TRUE,"XL Cash Flow";#N/A,#N/A,TRUE,"Prop Valuation";#N/A,#N/A,TRUE,"Equity";#N/A,#N/A,TRUE,"Modeling assumptions";#N/A,#N/A,TRUE,"NER Model";#N/A,#N/A,TRUE,"Lease Exp";#N/A,#N/A,TRUE,"Inc &amp; Exp";#N/A,#N/A,TRUE,"Formatted - roll";#N/A,#N/A,TRUE,"Debt Model";#N/A,#N/A,TRUE,"Debt-Moody";#N/A,#N/A,TRUE,"Debt"}</definedName>
    <definedName name="JMSE_GRP">#REF!</definedName>
    <definedName name="JMSE_INC_JMS">#REF!</definedName>
    <definedName name="JMSGE_GRP2">#REF!</definedName>
    <definedName name="JMSGEI_GRP">#REF!</definedName>
    <definedName name="jo" hidden="1">{#N/A,#N/A,FALSE,"Calculator"}</definedName>
    <definedName name="jo1a" hidden="1">{#N/A,#N/A,FALSE,"Calculator"}</definedName>
    <definedName name="joa" hidden="1">{#N/A,#N/A,FALSE,"Calculator"}</definedName>
    <definedName name="joanna" hidden="1">{#N/A,#N/A,FALSE,"II-2 POP.HH";#N/A,#N/A,FALSE,"II-3 AGE.DIST";#N/A,#N/A,FALSE,"II-4 HH.DIST";#N/A,#N/A,FALSE,"II-5 EMP.INDUS"}</definedName>
    <definedName name="jop" hidden="1">{#N/A,#N/A,FALSE,"Calculator"}</definedName>
    <definedName name="jopa" hidden="1">{#N/A,#N/A,FALSE,"Calculator"}</definedName>
    <definedName name="Journalentry">#REF!</definedName>
    <definedName name="Js" hidden="1">{"Summary",#N/A,FALSE,"Returns";"venture Cash flows",#N/A,FALSE,"Returns";"IRR Calcs",#N/A,FALSE,"Returns";"Promote Calcs",#N/A,FALSE,"Returns";"cash flor Streams",#N/A,FALSE,"Returns";"Prop. Cash Flow",#N/A,FALSE,"Returns";"Prop. Cash Flow PSF",#N/A,FALSE,"Returns";"Prop. Cash Flow %",#N/A,FALSE,"Returns";"Stub Period",#N/A,FALSE,"Returns"}</definedName>
    <definedName name="jsfda" hidden="1">{"incomemth",#N/A,TRUE,"forecast00";"incomepercentmth",#N/A,TRUE,"forecast00";"balancemth",#N/A,TRUE,"forecast00";"cashmth",#N/A,TRUE,"forecast00";"covenantmth",#N/A,TRUE,"forecast00"}</definedName>
    <definedName name="JumpApprInfo">#REF!</definedName>
    <definedName name="jun99ar">#REF!</definedName>
    <definedName name="jun99ar1">#REF!</definedName>
    <definedName name="JUN99AR2">#REF!</definedName>
    <definedName name="JUNK" hidden="1">{"'Table of Contents'!$A$1"}</definedName>
    <definedName name="justin">#REF!</definedName>
    <definedName name="JVar">[22]Selections!$J$32:$J$49</definedName>
    <definedName name="jz" hidden="1">#REF!</definedName>
    <definedName name="k" hidden="1">{#N/A,#N/A,FALSE,"Assumptions";#N/A,#N/A,FALSE,"Consol CF";#N/A,#N/A,FALSE,"matx B4 DS";#N/A,#N/A,FALSE,"Hacienda CF";#N/A,#N/A,FALSE,"matx B4 DS Hac";#N/A,#N/A,FALSE,"Chabot CF";#N/A,#N/A,FALSE,"matx B4 DS Chabot";#N/A,#N/A,FALSE,"Diablo CF";#N/A,#N/A,FALSE,"matx B4 DS Diablo"}</definedName>
    <definedName name="K2_WBEVMODE" hidden="1">0</definedName>
    <definedName name="KAMLUH">#REF!</definedName>
    <definedName name="Kaz_account" hidden="1">#REF!</definedName>
    <definedName name="KeepA">#REF!</definedName>
    <definedName name="KeepB">#REF!</definedName>
    <definedName name="KeepC">#REF!</definedName>
    <definedName name="KeepD">#REF!</definedName>
    <definedName name="KeepE">#REF!</definedName>
    <definedName name="KeepF">#REF!</definedName>
    <definedName name="KeepG">#REF!</definedName>
    <definedName name="KeepH">#REF!</definedName>
    <definedName name="KENT_AGING">#REF!</definedName>
    <definedName name="KENT_AR">#REF!</definedName>
    <definedName name="KEP_ADJ">#REF!</definedName>
    <definedName name="KGKHJ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iju" hidden="1">{#N/A,#N/A,FALSE,"Chart 2 by Prop Type"}</definedName>
    <definedName name="kill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kill2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kill3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kill4" hidden="1">{#N/A,#N/A,FALSE,"Project Summary";#N/A,#N/A,FALSE,"Parking Budget";#N/A,#N/A,FALSE,"Parking Cash Flow";#N/A,#N/A,FALSE,"Parking Assumptions";#N/A,#N/A,FALSE,"Bond Debt Service";#N/A,#N/A,FALSE,"Pad Fees";#N/A,#N/A,FALSE,"Bond Shortfall";#N/A,#N/A,FALSE,"Retail Development Budget";#N/A,#N/A,FALSE,"Retail Cash Flow";#N/A,#N/A,FALSE,"Retail Assumptions Summary";#N/A,#N/A,FALSE,"Office Development Budget";#N/A,#N/A,FALSE,"Office Cash Flow";#N/A,#N/A,FALSE,"Office Assumptions";#N/A,#N/A,FALSE,"Hotel Development Budget";#N/A,#N/A,FALSE,"Hotel Cash Flow";#N/A,#N/A,FALSE,"Land Lease NPV"}</definedName>
    <definedName name="kite" hidden="1">{"FCB_ALL",#N/A,FALSE,"FCB";"GREY_ALL",#N/A,FALSE,"GREY"}</definedName>
    <definedName name="kiu" hidden="1">{#N/A,#N/A,FALSE,"Chart 2 by Prop Type"}</definedName>
    <definedName name="kjj">binary</definedName>
    <definedName name="kjyjhth" hidden="1">#REF!</definedName>
    <definedName name="kkk" hidden="1">{#N/A,#N/A,FALSE,"B_Spread"}</definedName>
    <definedName name="kkkkkkkkkk" hidden="1">{#N/A,#N/A,FALSE,"Cash Flow";#N/A,#N/A,FALSE,"scenario 1"}</definedName>
    <definedName name="klmno" hidden="1">{#N/A,#N/A,FALSE,"Chart 2 by Prop Type"}</definedName>
    <definedName name="Konzern1" hidden="1">{#N/A,#N/A,FALSE,"Actual";#N/A,#N/A,FALSE,"Management Report 2";#N/A,#N/A,FALSE,"Management Report 3";#N/A,#N/A,FALSE,"Ergebnis";#N/A,#N/A,FALSE,"Summary";#N/A,#N/A,FALSE,"Konrzern";#N/A,#N/A,FALSE,"Abweichung Budget-Actuell"}</definedName>
    <definedName name="KVar">[22]Selections!$K$32:$K$49</definedName>
    <definedName name="kyd.ChngCell.01." hidden="1">#REF!</definedName>
    <definedName name="kyd.CounterLimitCell.01." hidden="1">"x"</definedName>
    <definedName name="kyd.Dim.01." hidden="1">"tm1serv:company"</definedName>
    <definedName name="kyd.ElementList.01." hidden="1">#REF!</definedName>
    <definedName name="kyd.ElementType.01." hidden="1">1</definedName>
    <definedName name="kyd.ItemType.01." hidden="1">2</definedName>
    <definedName name="kyd.MacroAtEnd." hidden="1">""</definedName>
    <definedName name="kyd.MacroEachCycle." hidden="1">""</definedName>
    <definedName name="kyd.MacroEndOfEachCycle." hidden="1">""</definedName>
    <definedName name="kyd.NumLevels.01." hidden="1">999</definedName>
    <definedName name="kyd.PanicStop." hidden="1">FALSE</definedName>
    <definedName name="kyd.ParentName.01." hidden="1">""</definedName>
    <definedName name="kyd.PreScreenData." hidden="1">FALSE</definedName>
    <definedName name="kyd.PrintParent.01." hidden="1">TRUE</definedName>
    <definedName name="kyd.PrintStdWhen." hidden="1">1</definedName>
    <definedName name="kyd.SaveAsFile." hidden="1">FALSE</definedName>
    <definedName name="kyd.SelectString.01." hidden="1">"*"</definedName>
    <definedName name="kyd.StdSortHide." hidden="1">FALSE</definedName>
    <definedName name="L">#N/A</definedName>
    <definedName name="L_CYA">#REF!</definedName>
    <definedName name="L_CYB">#REF!</definedName>
    <definedName name="L_LYA">#REF!</definedName>
    <definedName name="LABA">#N/A</definedName>
    <definedName name="ladd" hidden="1">#REF!</definedName>
    <definedName name="LAKEInput" localSheetId="3">#REF!</definedName>
    <definedName name="LAKEInput">#REF!</definedName>
    <definedName name="LANCOM">#N/A</definedName>
    <definedName name="LandArea">#REF!</definedName>
    <definedName name="LANDDEBT">#N/A</definedName>
    <definedName name="LandSale1_Buyer">#REF!</definedName>
    <definedName name="LandSale1_COS">#REF!</definedName>
    <definedName name="LandSale1_DispMonth">#REF!</definedName>
    <definedName name="LandSale1_PaydownPct">#REF!</definedName>
    <definedName name="LandSale1_Price">#REF!</definedName>
    <definedName name="LandSale2_Buyer">#REF!</definedName>
    <definedName name="LandSale2_COS">#REF!</definedName>
    <definedName name="LandSale2_DispMonth">#REF!</definedName>
    <definedName name="LandSale2_PaydownPct">#REF!</definedName>
    <definedName name="LandSale2_Price">#REF!</definedName>
    <definedName name="LandSale3_Buyer">#REF!</definedName>
    <definedName name="LandSale3_COS">#REF!</definedName>
    <definedName name="LandSale3_DispMonth">#REF!</definedName>
    <definedName name="LandSale3_PaydownPct">#REF!</definedName>
    <definedName name="LandSale3_Price">#REF!</definedName>
    <definedName name="LandSale4_COS">#REF!</definedName>
    <definedName name="LandSale4_DispMonth">#REF!</definedName>
    <definedName name="LandSale4_PaydownPct">#REF!</definedName>
    <definedName name="LandSale4_Price">#REF!</definedName>
    <definedName name="LandSale5_COS">#REF!</definedName>
    <definedName name="LandSale5_DispMonth">#REF!</definedName>
    <definedName name="LandSale5_PaydownPct">#REF!</definedName>
    <definedName name="LandSale5_Price">#REF!</definedName>
    <definedName name="LandSale6_COS">#REF!</definedName>
    <definedName name="LandSale6_DispMonth">#REF!</definedName>
    <definedName name="LandSale6_PaydownPct">#REF!</definedName>
    <definedName name="LandSale6_Price">#REF!</definedName>
    <definedName name="LandSale7_COS">#REF!</definedName>
    <definedName name="LandSale7_DispMonth">#REF!</definedName>
    <definedName name="LandSale7_PaydownPct">#REF!</definedName>
    <definedName name="LandSale7_Price">#REF!</definedName>
    <definedName name="LandSale8_COS">#REF!</definedName>
    <definedName name="LandSale8_DispMonth">#REF!</definedName>
    <definedName name="LandSale8_PaydownPct">#REF!</definedName>
    <definedName name="LandSale8_Price">#REF!</definedName>
    <definedName name="lank" hidden="1">#REF!</definedName>
    <definedName name="LARRY">#REF!</definedName>
    <definedName name="Last_Row" localSheetId="1">IF('Detailed Model'!Values_Entered,Header_Row+'Detailed Model'!Number_of_Payments,Header_Row)</definedName>
    <definedName name="Last_Row" localSheetId="3">IF('Trend Analysis'!Values_Entered,Header_Row+'Trend Analysis'!Number_of_Payments,Header_Row)</definedName>
    <definedName name="Last_Row">IF(Values_Entered,Header_Row+Number_of_Payments,Header_Row)</definedName>
    <definedName name="LastCol">MATCH(REPT("z",255),#REF!)</definedName>
    <definedName name="LastRow">MATCH(9.99E+307,#REF!)</definedName>
    <definedName name="LateFeeMethod">OFFSET(#REF!,0,0,COUNTA(#REF!),1)</definedName>
    <definedName name="Laundry">#REF!</definedName>
    <definedName name="Layout_Selection">#REF!</definedName>
    <definedName name="LCI_FUNB">#REF!</definedName>
    <definedName name="LCI_FUNB2">#REF!</definedName>
    <definedName name="LCI_GRP">#REF!</definedName>
    <definedName name="LDays" localSheetId="3">#REF!</definedName>
    <definedName name="LDays">#REF!</definedName>
    <definedName name="Lease">#REF!</definedName>
    <definedName name="lease_g">#REF!</definedName>
    <definedName name="LeaseInvAmt">#REF!</definedName>
    <definedName name="LeaseType">OFFSET(#REF!,0,0,COUNTA(#REF!),1)</definedName>
    <definedName name="Leaseup">#REF!</definedName>
    <definedName name="Leasing_Reserve">#REF!</definedName>
    <definedName name="LedgerDateTest" localSheetId="3">#REF!</definedName>
    <definedName name="LedgerDateTest">#REF!</definedName>
    <definedName name="LedgerHeader" localSheetId="3">#REF!</definedName>
    <definedName name="LedgerHeader">#REF!</definedName>
    <definedName name="LedgerToggle">#REF!</definedName>
    <definedName name="LedgerToggleDate">#REF!</definedName>
    <definedName name="Left_Header">#REF!</definedName>
    <definedName name="LenderName">#REF!</definedName>
    <definedName name="leverage">#REF!</definedName>
    <definedName name="LEVERAGED">#REF!</definedName>
    <definedName name="LeveragedStepsCFQ">#REF!</definedName>
    <definedName name="levski" hidden="1">Main.SAPF4Help()</definedName>
    <definedName name="levski1" hidden="1">Main.SAPF4Help()</definedName>
    <definedName name="LF">#N/A</definedName>
    <definedName name="LHC_ALLOCATION_PERCENTAGE">[11]LOOKUPS!$A$11</definedName>
    <definedName name="LHI_GRP">#REF!</definedName>
    <definedName name="LHI_Inc._LHI">#REF!</definedName>
    <definedName name="LHI_LH_INC">#REF!</definedName>
    <definedName name="LHI_LHI_Inc">#REF!</definedName>
    <definedName name="libor">#REF!</definedName>
    <definedName name="Libor_Spread">#REF!</definedName>
    <definedName name="Libor_Table">#REF!</definedName>
    <definedName name="libor2">#REF!</definedName>
    <definedName name="LIBORIn">#REF!</definedName>
    <definedName name="LICENSES">#REF!</definedName>
    <definedName name="limcount">1</definedName>
    <definedName name="Link_Behavior">#REF!</definedName>
    <definedName name="Link_Complex">#REF!</definedName>
    <definedName name="Link_Extensive">#REF!</definedName>
    <definedName name="Link_Impaired">#REF!</definedName>
    <definedName name="Link_Other">#REF!</definedName>
    <definedName name="Link_Physical">#REF!</definedName>
    <definedName name="Link_Rehab">#REF!</definedName>
    <definedName name="Link_Special">#REF!</definedName>
    <definedName name="Link_To_Behavior">#REF!</definedName>
    <definedName name="Link_To_Complex">#REF!</definedName>
    <definedName name="Link_To_Extensive">#REF!</definedName>
    <definedName name="Link_To_Impaired">#REF!</definedName>
    <definedName name="Link_To_Other">#REF!</definedName>
    <definedName name="Link_To_Physical">#REF!</definedName>
    <definedName name="Link_To_Rehab">#REF!</definedName>
    <definedName name="Link_To_Special">#REF!</definedName>
    <definedName name="LinkCheck">#REF!</definedName>
    <definedName name="List">#REF!</definedName>
    <definedName name="List_Data.Address">#REF!</definedName>
    <definedName name="List_Data.ALUnitCount">#REF!</definedName>
    <definedName name="List_Data.Buildings">#REF!</definedName>
    <definedName name="List_Data.BuyerCapitalInvestmentType">#REF!</definedName>
    <definedName name="List_Data.BuyerCompanyName">#REF!</definedName>
    <definedName name="List_Data.CampusType">#REF!</definedName>
    <definedName name="List_Data.CapRateQualifier">#REF!</definedName>
    <definedName name="List_Data.CBSA">#REF!</definedName>
    <definedName name="List_Data.City">#REF!</definedName>
    <definedName name="List_Data.CloseCapRate">#REF!</definedName>
    <definedName name="List_Data.ClosePrice">#REF!</definedName>
    <definedName name="List_Data.ClosePriceConfidence">#REF!</definedName>
    <definedName name="List_Data.CommunityByPlurality">'[21]Comp Sales (&lt;50 units)'!#REF!</definedName>
    <definedName name="List_Data.CompanyTransaction">'[21]Comp Sales (&lt;50 units)'!#REF!</definedName>
    <definedName name="List_Data.DealName">#REF!</definedName>
    <definedName name="List_Data.Floors">#REF!</definedName>
    <definedName name="List_Data.ILUnitCount">#REF!</definedName>
    <definedName name="List_Data.Interest">'[21]Comp Sales (&lt;50 units)'!#REF!</definedName>
    <definedName name="List_Data.LandArea">#REF!</definedName>
    <definedName name="List_Data.Latitude">'[21]Comp Sales (&lt;50 units)'!#REF!</definedName>
    <definedName name="List_Data.Longitude">'[21]Comp Sales (&lt;50 units)'!#REF!</definedName>
    <definedName name="List_Data.MCUnitCount">#REF!</definedName>
    <definedName name="List_Data.MeasurementType">#REF!</definedName>
    <definedName name="List_Data.MeasurmentType">#REF!</definedName>
    <definedName name="List_Data.NCUnitCount">#REF!</definedName>
    <definedName name="List_Data.Notes">'[21]Comp Sales (&lt;50 units)'!#REF!</definedName>
    <definedName name="List_Data.OccupancyAtSale">#REF!</definedName>
    <definedName name="List_Data.Operator">'[21]Comp Sales (&lt;50 units)'!#REF!</definedName>
    <definedName name="List_Data.PortfolioSale">#REF!</definedName>
    <definedName name="List_Data.PricePerUnit">#REF!</definedName>
    <definedName name="List_Data.PropertyCount">'[21]Comp Sales (&lt;50 units)'!#REF!</definedName>
    <definedName name="List_Data.PropertyId">'[21]Comp Sales (&lt;50 units)'!#REF!</definedName>
    <definedName name="List_Data.PropertyName">#REF!</definedName>
    <definedName name="List_Data.PropertyType">#REF!</definedName>
    <definedName name="List_Data.SaleDate">#REF!</definedName>
    <definedName name="List_Data.Sector">'[21]Comp Sales (&lt;50 units)'!#REF!</definedName>
    <definedName name="List_Data.SegmentMix">'[21]Comp Sales (&lt;50 units)'!#REF!</definedName>
    <definedName name="List_Data.SellerBrokerCompanyName">'[21]Comp Sales (&lt;50 units)'!#REF!</definedName>
    <definedName name="List_Data.SellerCapitalInvestmentType">#REF!</definedName>
    <definedName name="List_Data.SellerCompanyName">#REF!</definedName>
    <definedName name="List_Data.SqFt">#REF!</definedName>
    <definedName name="List_Data.State">#REF!</definedName>
    <definedName name="List_Data.TotalUnits">#REF!</definedName>
    <definedName name="List_Data.TransactionStatus">'[21]Comp Sales (&lt;50 units)'!#REF!</definedName>
    <definedName name="List_Data.YearBuilt">#REF!</definedName>
    <definedName name="List_Data.YearRenovated">#REF!</definedName>
    <definedName name="List_Data.Zip">#REF!</definedName>
    <definedName name="List_SheetOccupancyData.BenchmarkDataForChartAL">#REF!</definedName>
    <definedName name="List_SheetOccupancyData.BenchmarkDataForChartIL">#REF!</definedName>
    <definedName name="List_SheetOccupancyData.BenchmarkDataForChartMC">#REF!</definedName>
    <definedName name="List_SheetOccupancyData.BenchmarkDataForChartNC">#REF!</definedName>
    <definedName name="List_SheetOccupancyData.BenchmarkDataForChartSH">#REF!</definedName>
    <definedName name="List_SheetOccupancyData.CompDataForChartAL">#REF!</definedName>
    <definedName name="List_SheetOccupancyData.CompDataForChartIL">#REF!</definedName>
    <definedName name="List_SheetOccupancyData.CompDataForChartMC">#REF!</definedName>
    <definedName name="List_SheetOccupancyData.CompDataForChartNC">#REF!</definedName>
    <definedName name="List_SheetOccupancyData.CompDataForChartSH">#REF!</definedName>
    <definedName name="List_SheetOccupancyData.Quarter">#REF!</definedName>
    <definedName name="List_SheetOccupancyData.SelectedGeoDataForChartAL">#REF!</definedName>
    <definedName name="List_SheetOccupancyData.SelectedGeoDataForChartIL">#REF!</definedName>
    <definedName name="List_SheetOccupancyData.SelectedGeoDataForChartMC">#REF!</definedName>
    <definedName name="List_SheetOccupancyData.SelectedGeoDataForChartNC">#REF!</definedName>
    <definedName name="List_SheetOccupancyData.SelectedGeoDataForChartSH">#REF!</definedName>
    <definedName name="List_SheetRentData.BenchmarkDataAL">#REF!</definedName>
    <definedName name="List_SheetRentData.BenchmarkDataForChartAL">#REF!</definedName>
    <definedName name="List_SheetRentData.BenchmarkDataForChartIL">#REF!</definedName>
    <definedName name="List_SheetRentData.BenchmarkDataForChartMC">#REF!</definedName>
    <definedName name="List_SheetRentData.BenchmarkDataForChartSH">#REF!</definedName>
    <definedName name="List_SheetRentData.BenchmarkDataIL">#REF!</definedName>
    <definedName name="List_SheetRentData.BenchmarkDataMC">#REF!</definedName>
    <definedName name="List_SheetRentData.BenchmarkDataSH">#REF!</definedName>
    <definedName name="List_SheetRentData.CompDataAL">#REF!</definedName>
    <definedName name="List_SheetRentData.CompDataForChartAL">#REF!</definedName>
    <definedName name="List_SheetRentData.CompDataForChartIL">#REF!</definedName>
    <definedName name="List_SheetRentData.CompDataForChartMC">#REF!</definedName>
    <definedName name="List_SheetRentData.CompDataForChartSH">#REF!</definedName>
    <definedName name="List_SheetRentData.CompDataIL">#REF!</definedName>
    <definedName name="List_SheetRentData.CompDataMC">#REF!</definedName>
    <definedName name="List_SheetRentData.CompDataSH">#REF!</definedName>
    <definedName name="List_SheetRentData.Quarter">#REF!</definedName>
    <definedName name="List_SheetRentData.SelectedGeoDataAL">#REF!</definedName>
    <definedName name="List_SheetRentData.SelectedGeoDataForChartAL">#REF!</definedName>
    <definedName name="List_SheetRentData.SelectedGeoDataForChartIL">#REF!</definedName>
    <definedName name="List_SheetRentData.SelectedGeoDataForChartMC">#REF!</definedName>
    <definedName name="List_SheetRentData.SelectedGeoDataForChartSH">#REF!</definedName>
    <definedName name="List_SheetRentData.SelectedGeoDataIL">#REF!</definedName>
    <definedName name="List_SheetRentData.SelectedGeoDataMC">#REF!</definedName>
    <definedName name="List_SheetRentData.SelectedGeoDataSH">#REF!</definedName>
    <definedName name="List_SheetRPIData.BenchmarkDataForChartAL">#REF!</definedName>
    <definedName name="List_SheetRPIData.BenchmarkDataForChartIL">#REF!</definedName>
    <definedName name="List_SheetRPIData.BenchmarkDataForChartMC">#REF!</definedName>
    <definedName name="List_SheetRPIData.BenchmarkDataForChartSH">#REF!</definedName>
    <definedName name="List_SheetRPIData.CompDataForChartAL">#REF!</definedName>
    <definedName name="List_SheetRPIData.CompDataForChartIL">#REF!</definedName>
    <definedName name="List_SheetRPIData.CompDataForChartMC">#REF!</definedName>
    <definedName name="List_SheetRPIData.CompDataForChartSH">#REF!</definedName>
    <definedName name="List_SheetRPIData.Quarter">#REF!</definedName>
    <definedName name="List_SheetRPIData.SelectedGeoDataForChartAL">#REF!</definedName>
    <definedName name="List_SheetRPIData.SelectedGeoDataForChartIL">#REF!</definedName>
    <definedName name="List_SheetRPIData.SelectedGeoDataForChartMC">#REF!</definedName>
    <definedName name="List_SheetRPIData.SelectedGeoDataForChartSH">#REF!</definedName>
    <definedName name="ListOffset" hidden="1">1</definedName>
    <definedName name="ListToggleMirror">#REF!</definedName>
    <definedName name="ljkgl" hidden="1">#REF!</definedName>
    <definedName name="lll" hidden="1">{"Outflow 1",#N/A,FALSE,"Outflows-Inflows";"Outflow 2",#N/A,FALSE,"Outflows-Inflows";"Inflow 1",#N/A,FALSE,"Outflows-Inflows";"Inflow 2",#N/A,FALSE,"Outflows-Inflows"}</definedName>
    <definedName name="LLT_GRP">#REF!</definedName>
    <definedName name="LnAmtHidden">#REF!</definedName>
    <definedName name="LnAmtOverride">#REF!</definedName>
    <definedName name="LntoPurPrice">#REF!</definedName>
    <definedName name="LOAN">#REF!</definedName>
    <definedName name="Loan_Amount">#REF!</definedName>
    <definedName name="Loan_Not_Paid">IF(Payment_Number&lt;=[0]!Number_of_Payments,1,0)</definedName>
    <definedName name="Loan_Start">#REF!</definedName>
    <definedName name="Loan_Years">#REF!</definedName>
    <definedName name="LoanAmort">#REF!</definedName>
    <definedName name="LoanAmortTerm">#REF!</definedName>
    <definedName name="LoanAmount">#REF!</definedName>
    <definedName name="LoanCapRate">#REF!</definedName>
    <definedName name="LOANDATA_START">#REF!</definedName>
    <definedName name="LoanDrawnAtIPOIn">#REF!</definedName>
    <definedName name="LoanEnd">#REF!</definedName>
    <definedName name="LoanFacilityAmount">#REF!</definedName>
    <definedName name="LoanFacilitycfQ">#REF!</definedName>
    <definedName name="LoanFeeRebateIn">#REF!</definedName>
    <definedName name="LoanFeeRebateW">#REF!</definedName>
    <definedName name="LoanIsGood">(#REF!*#REF!*#REF!*#REF!)&gt;0</definedName>
    <definedName name="LoanLoss1">[2]Assumptions!$C$14</definedName>
    <definedName name="LoanLoss2">[2]Assumptions!$D$14</definedName>
    <definedName name="LoanLoss3">[2]Assumptions!$E$14</definedName>
    <definedName name="LoanLoss4">[2]Assumptions!$F$14</definedName>
    <definedName name="LoanPeriod">#REF!</definedName>
    <definedName name="LoanProgram">#REF!</definedName>
    <definedName name="LoanProgramCd">#REF!</definedName>
    <definedName name="LoanRate">#REF!</definedName>
    <definedName name="LoanRebateQ">#REF!</definedName>
    <definedName name="LoanServicing1">[2]Assumptions!$C$19</definedName>
    <definedName name="LoanServicing2">[2]Assumptions!$D$19</definedName>
    <definedName name="LoanServicing3">[2]Assumptions!$E$19</definedName>
    <definedName name="LoanServicing4">[2]Assumptions!$F$19</definedName>
    <definedName name="LoanStart">#REF!</definedName>
    <definedName name="LoanStartDate">#REF!</definedName>
    <definedName name="LoanTerm">#REF!</definedName>
    <definedName name="Loc">#REF!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ttribute1">[4]Setup!$C$20</definedName>
    <definedName name="LocDIM">[4]Setup!$C$13</definedName>
    <definedName name="LOCK">#REF!</definedName>
    <definedName name="loikiuhh" hidden="1">#REF!</definedName>
    <definedName name="lol" hidden="1">#REF!</definedName>
    <definedName name="LongTermLiabilities">#REF!</definedName>
    <definedName name="Look1Area">#REF!</definedName>
    <definedName name="Look2Area">#REF!</definedName>
    <definedName name="Look3Area">#REF!</definedName>
    <definedName name="Look4Area">#REF!</definedName>
    <definedName name="Look5Area">#REF!</definedName>
    <definedName name="lookdayhmo">#REF!</definedName>
    <definedName name="lookdayins">#REF!</definedName>
    <definedName name="lookdaymcd">#REF!</definedName>
    <definedName name="lookdaymcr">#REF!</definedName>
    <definedName name="lookdayoth">#REF!</definedName>
    <definedName name="lookdaypvt">#REF!</definedName>
    <definedName name="Lookup_Days">#REF!</definedName>
    <definedName name="Lookup_Measure">[4]Setup!$U$4:$AA$7</definedName>
    <definedName name="Lookup_Months">#REF!</definedName>
    <definedName name="Lookup_Period">#REF!</definedName>
    <definedName name="Lookup_PortfolioLoc">[4]Setup!$H$6:$I$85</definedName>
    <definedName name="Lookup_RegionLoc">[4]Setup!$E$6:$F$85</definedName>
    <definedName name="Lookup_ReportDate">[4]Setup!$Q$4:$S$53</definedName>
    <definedName name="Lookup_ReportLoc">[4]Setup!$N$6:$O$85</definedName>
    <definedName name="Lookup_Timespan">#REF!</definedName>
    <definedName name="Lookup_UserLoc">[4]Setup!$K$6:$L$85</definedName>
    <definedName name="LOOP">#REF!</definedName>
    <definedName name="LOPRO">#N/A</definedName>
    <definedName name="LOTMONTH">#REF!</definedName>
    <definedName name="lotmonthx">#REF!</definedName>
    <definedName name="LOTOTHERMONTH">#REF!</definedName>
    <definedName name="LOTQUARTER">#REF!</definedName>
    <definedName name="lotsize" hidden="1">{#N/A,#N/A,FALSE,"III-1 Sum.Dem";#N/A,#N/A,FALSE,"III-2 RER.Dem.Pop";#N/A,#N/A,FALSE,"III-3 RER.Cap.Pop";#N/A,#N/A,FALSE,"III-4 RER.Dem.TCSS";#N/A,#N/A,FALSE,"III-5 RER.Cap.TCSS";#N/A,#N/A,FALSE,"III-6 Pow.Center.Dem";#N/A,#N/A,FALSE,"III-7 Off.Demand";#N/A,#N/A,FALSE,"III-8 Htl.Dem"}</definedName>
    <definedName name="LOTTAKEDOWNS">#REF!</definedName>
    <definedName name="LOTYEARLY">#REF!</definedName>
    <definedName name="LP_IRR">#REF!</definedName>
    <definedName name="LP_Multiple">#REF!</definedName>
    <definedName name="LP_NCF">#REF!</definedName>
    <definedName name="LRFA">#N/A</definedName>
    <definedName name="LRI_TCI">#REF!</definedName>
    <definedName name="LSF">#REF!</definedName>
    <definedName name="lstDayCountSys">#REF!</definedName>
    <definedName name="lstDefaultCurve">#REF!</definedName>
    <definedName name="lstInterestRates">#REF!</definedName>
    <definedName name="lstIntType">#REF!</definedName>
    <definedName name="lstPaymentFreq">#REF!</definedName>
    <definedName name="lstPrepayCurve">#REF!</definedName>
    <definedName name="lstPrinType">#REF!</definedName>
    <definedName name="lstSDA">#REF!</definedName>
    <definedName name="lstYesNo">#REF!</definedName>
    <definedName name="LTD_Balance">#REF!</definedName>
    <definedName name="LTM_BalanceSheet">#REF!</definedName>
    <definedName name="LTM_IncomeStatement">#REF!</definedName>
    <definedName name="LTV">#REF!</definedName>
    <definedName name="LTV_Rtg_Equiv">#REF!</definedName>
    <definedName name="LTV_T">#REF!</definedName>
    <definedName name="LUI">#N/A</definedName>
    <definedName name="LVar">[22]Selections!$L$32:$L$49</definedName>
    <definedName name="LW">#N/A</definedName>
    <definedName name="LWW">#N/A</definedName>
    <definedName name="LYA_CONTROL">#REF!</definedName>
    <definedName name="LYN">#REF!</definedName>
    <definedName name="m" localSheetId="3" hidden="1">{"rtn",#N/A,FALSE,"RTN";"tables",#N/A,FALSE,"RTN";"cf",#N/A,FALSE,"CF";"stats",#N/A,FALSE,"Stats";"prop",#N/A,FALSE,"Prop"}</definedName>
    <definedName name="m" hidden="1">{"rtn",#N/A,FALSE,"RTN";"tables",#N/A,FALSE,"RTN";"cf",#N/A,FALSE,"CF";"stats",#N/A,FALSE,"Stats";"prop",#N/A,FALSE,"Prop"}</definedName>
    <definedName name="M_1">#N/A</definedName>
    <definedName name="M_CYA">#REF!</definedName>
    <definedName name="M_CYB">#REF!</definedName>
    <definedName name="M_LYA">#REF!</definedName>
    <definedName name="M_PlaceofPath" hidden="1">"F:\JCLARK\AHC\ahc_vdf.xls"</definedName>
    <definedName name="MACRO">#REF!</definedName>
    <definedName name="MACROS">#REF!</definedName>
    <definedName name="MAI_ETB">#REF!</definedName>
    <definedName name="MAI_GRP">#REF!</definedName>
    <definedName name="MAINMENU">#N/A</definedName>
    <definedName name="Maintenance">#REF!</definedName>
    <definedName name="MANAGEMENT_FEE" localSheetId="3">[23]LOOKUPS!$A$2</definedName>
    <definedName name="MANAGEMENT_FEE">#REF!</definedName>
    <definedName name="MANSFIELD_AGING2">#REF!</definedName>
    <definedName name="MapeleyOpeningCashBalIn">#REF!</definedName>
    <definedName name="MapeleyOpeningCashBalW">#REF!</definedName>
    <definedName name="Marketing">#REF!</definedName>
    <definedName name="MASTERCOSTASSMP">#REF!</definedName>
    <definedName name="MASTERMONTH">#REF!</definedName>
    <definedName name="MASTERQUARTER">#REF!</definedName>
    <definedName name="MASTERYEARLY">#REF!</definedName>
    <definedName name="MATRIX">#REF!</definedName>
    <definedName name="MaturityLTV">#REF!</definedName>
    <definedName name="MaturityMaxIntRate">#REF!</definedName>
    <definedName name="Maumelle">#REF!</definedName>
    <definedName name="MaxLoanDSC">#REF!</definedName>
    <definedName name="MaxLoanLTV">#REF!</definedName>
    <definedName name="MaxLTV">#REF!</definedName>
    <definedName name="MaxRev">#REF!</definedName>
    <definedName name="mc">#REF!</definedName>
    <definedName name="MCareAncExp">'[8] 1999'!$Q$64</definedName>
    <definedName name="mcbsale">#REF!</definedName>
    <definedName name="mcbsalemo">#REF!</definedName>
    <definedName name="Mchie_aa" hidden="1">{#N/A,#N/A,TRUE,"Cover";#N/A,#N/A,TRUE,"Stack";#N/A,#N/A,TRUE,"Cost S";#N/A,#N/A,TRUE,"Financing";#N/A,#N/A,TRUE,"Const Loan Calc";#N/A,#N/A,TRUE," CF";#N/A,#N/A,TRUE,"CF Mnthly";#N/A,#N/A,TRUE,"CF assum";#N/A,#N/A,TRUE,"Unit Sales";#N/A,#N/A,TRUE,"REV";#N/A,#N/A,TRUE,"Investor";#N/A,#N/A,TRUE,"Bdgt Backup"}</definedName>
    <definedName name="Mchie_Fill" hidden="1">#REF!</definedName>
    <definedName name="Mchie_wrn.Print." hidden="1">{#N/A,#N/A,TRUE,"Cover";#N/A,#N/A,TRUE,"Stack";#N/A,#N/A,TRUE,"Cost S";#N/A,#N/A,TRUE,"Financing";#N/A,#N/A,TRUE,"Const Loan Calc";#N/A,#N/A,TRUE," CF";#N/A,#N/A,TRUE,"CF Mnthly";#N/A,#N/A,TRUE,"CF assum";#N/A,#N/A,TRUE,"Unit Sales";#N/A,#N/A,TRUE,"REV";#N/A,#N/A,TRUE,"Investor";#N/A,#N/A,TRUE,"Bdgt Backup"}</definedName>
    <definedName name="Mchie_wrn.Short._.Print." hidden="1">{#N/A,#N/A,FALSE,"Cover";#N/A,#N/A,FALSE,"Stack";#N/A,#N/A,FALSE,"Cost S";#N/A,#N/A,FALSE," CF";#N/A,#N/A,FALSE,"Investor"}</definedName>
    <definedName name="MCIIISF">#N/A</definedName>
    <definedName name="MCIIO">#N/A</definedName>
    <definedName name="MCR">#REF!</definedName>
    <definedName name="MCRRATE">#REF!</definedName>
    <definedName name="MCRSUMM">#REF!</definedName>
    <definedName name="mdays">#REF!</definedName>
    <definedName name="Measure_Days">[4]Setup!$C$10</definedName>
    <definedName name="Measure_Dollars">[4]Setup!$C$8</definedName>
    <definedName name="Measure_PPD">[4]Setup!$C$9</definedName>
    <definedName name="Measures">[22]Selections!$D$50:$D$84</definedName>
    <definedName name="MECH">#REF!</definedName>
    <definedName name="Medicaid">#REF!</definedName>
    <definedName name="Medicaid_Actual">#REF!</definedName>
    <definedName name="Medicaid_PPD">#REF!</definedName>
    <definedName name="MEDICAID_RATE_DROP">[11]LOOKUPS!$A$24</definedName>
    <definedName name="Medicare_A">#REF!</definedName>
    <definedName name="Medicare_Actual">#REF!</definedName>
    <definedName name="Medicare_B">#REF!</definedName>
    <definedName name="MEDICARE_BAD_DEBT_PERCENT">[11]LOOKUPS!$A$8</definedName>
    <definedName name="Medicare_Budget">#REF!</definedName>
    <definedName name="MEDICARE_RATE_DROP">[11]LOOKUPS!$A$26</definedName>
    <definedName name="Medicarea_PPD">#REF!</definedName>
    <definedName name="MedicareB_PPD">#REF!</definedName>
    <definedName name="meg" hidden="1">#REF!</definedName>
    <definedName name="melo" hidden="1">{"AnnualRentRoll",#N/A,FALSE,"RentRoll"}</definedName>
    <definedName name="MENU">#REF!</definedName>
    <definedName name="MENU3">#N/A</definedName>
    <definedName name="MENU4">#N/A</definedName>
    <definedName name="MENU5">#N/A</definedName>
    <definedName name="MENU6">#N/A</definedName>
    <definedName name="MENU7">#N/A</definedName>
    <definedName name="MENU8">#N/A</definedName>
    <definedName name="MENU9">#N/A</definedName>
    <definedName name="MER_AGING">#REF!</definedName>
    <definedName name="MER_AR">#REF!</definedName>
    <definedName name="MetricPrint1">#REF!</definedName>
    <definedName name="MetricPrint2">#REF!</definedName>
    <definedName name="MetricPrint3">#REF!</definedName>
    <definedName name="MetricsUW">#REF!</definedName>
    <definedName name="MEWarning" hidden="1">1</definedName>
    <definedName name="mezzdebt_maturity_year">#REF!</definedName>
    <definedName name="mezzdebt_prepay">#REF!</definedName>
    <definedName name="mezzdebt_years_PIK">#REF!</definedName>
    <definedName name="MGHM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gmtFees">#REF!</definedName>
    <definedName name="mgtfee">#REF!</definedName>
    <definedName name="mhass">#REF!</definedName>
    <definedName name="mhbud">#REF!</definedName>
    <definedName name="mhcal">#REF!</definedName>
    <definedName name="mhdistr">#REF!</definedName>
    <definedName name="mh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hjk" hidden="1">#REF!</definedName>
    <definedName name="mhloss">#REF!</definedName>
    <definedName name="mhpref">#REF!</definedName>
    <definedName name="mhprefrtn">#REF!</definedName>
    <definedName name="mil">#REF!</definedName>
    <definedName name="million">#REF!</definedName>
    <definedName name="mindebt">#REF!</definedName>
    <definedName name="MingSF">#REF!</definedName>
    <definedName name="Miniprops">#REF!</definedName>
    <definedName name="MInput">#REF!</definedName>
    <definedName name="MinRev">#REF!</definedName>
    <definedName name="MISSIO">#REF!</definedName>
    <definedName name="MKT" hidden="1">{"Binder",#N/A,FALSE,"VARIANCES";"Binder",#N/A,FALSE,"DEPR";"Binder",#N/A,FALSE,"BAD DEBTS";"Binder",#N/A,FALSE,"ARrec";"Binder",#N/A,FALSE,"RECOVER";"Binder",#N/A,FALSE,"CAM DEPR";"Binder",#N/A,FALSE,"%RENT";"Binder",#N/A,FALSE,"NEWFASB";"Binder",#N/A,FALSE,"UNOREC CALC";"Binder",#N/A,FALSE,"MIE CALC";"Binder",#N/A,FALSE,"AMORT";"Binder",#N/A,FALSE,"6%LSE TEST";"Binder",#N/A,FALSE,"TI DETAIL";"Binder",#N/A,FALSE,"OTHER ASSETS";"Binder",#N/A,FALSE,"INTERCO";"Binder",#N/A,FALSE,"MGMT FEE";"Binder",#N/A,FALSE,"CIP INTEREST";"Binder",#N/A,FALSE,"CIP";"Binder",#N/A,FALSE,"RE TAXES";"Binder",#N/A,FALSE,"PAYROLL";"Binder",#N/A,FALSE,"OTHER LIAB";"Binder",#N/A,FALSE,"EQUITY"}</definedName>
    <definedName name="MKT_CYA">#REF!</definedName>
    <definedName name="MKT_CYB">#REF!</definedName>
    <definedName name="MKT_LYA">#REF!</definedName>
    <definedName name="mktrevesc">#REF!</definedName>
    <definedName name="MLNK02e01eca19b044fc9bd659eaf0c55750" hidden="1">#REF!</definedName>
    <definedName name="MLNK04e5acb57d1b4891aaa1bd1bdaa3dd41" hidden="1">#REF!</definedName>
    <definedName name="MLNK0538e23e57b946b18d5cbe12dce313e2" hidden="1">#REF!</definedName>
    <definedName name="MLNK05b2e6f3777b416aae8ed2bcc9b7aa0e" hidden="1">#REF!</definedName>
    <definedName name="MLNK09e9e21be95f42948c651afb5d39651a" hidden="1">#REF!</definedName>
    <definedName name="MLNK0ad07155b2b94254a0b9f25a779ef085" hidden="1">#REF!</definedName>
    <definedName name="MLNK0af9dd4468de4395b15a1dace91943ce" hidden="1">#REF!</definedName>
    <definedName name="MLNK0b39928717254c85bb331608ba47320e" hidden="1">#REF!</definedName>
    <definedName name="MLNK0b605a00657941c7a5878a4bc2618ba1" hidden="1">#REF!</definedName>
    <definedName name="MLNK0d2769d967cd4f4db63668b3300c4c37" hidden="1">#REF!</definedName>
    <definedName name="MLNK1bc85830573049349a0bece7e08fbbc5" hidden="1">#REF!</definedName>
    <definedName name="MLNK1c62ad612ce14745a58bff2bc351f2e3" hidden="1">#REF!</definedName>
    <definedName name="MLNK1e33525011c44490a59c45131f877301" hidden="1">#REF!</definedName>
    <definedName name="MLNK20c0bf268245498fb2eda71988810a59" hidden="1">#REF!</definedName>
    <definedName name="MLNK26de0161b01c4b1ba545e91b0765eccc" hidden="1">#REF!</definedName>
    <definedName name="MLNK2caf970e124a49529c47b6d99c70f679" hidden="1">#REF!</definedName>
    <definedName name="MLNK2def3d8d237b4a0e860089d20fb8e6d4" hidden="1">#REF!</definedName>
    <definedName name="MLNK2e980a4a9ea14d0eabbcad5b2bbedbdc" hidden="1">#REF!</definedName>
    <definedName name="MLNK309e206879854f0aaca690f7aee52b89" hidden="1">#REF!</definedName>
    <definedName name="MLNK31d12f72ed764657b42dfcaf2a7cc032" hidden="1">#REF!</definedName>
    <definedName name="MLNK32328a59a3de47ebab65c8055cf4c282" hidden="1">#REF!</definedName>
    <definedName name="MLNK35928f393cf64a239ee3a170e9780681" hidden="1">#REF!</definedName>
    <definedName name="MLNK36334c519f4541f69ebc45de8d9aed97" hidden="1">#REF!</definedName>
    <definedName name="MLNK3f80bb3ad93f4f9fafee7b82e31e57cd" hidden="1">#REF!</definedName>
    <definedName name="MLNK3fbefbf1899842faa514bf9c769b6db3" hidden="1">#REF!</definedName>
    <definedName name="MLNK41dc633d99f040ff8695866dccb0f4a5" hidden="1">#REF!</definedName>
    <definedName name="MLNK432e15c54b234d3eb5dc813154102658" hidden="1">#REF!</definedName>
    <definedName name="MLNK43677f10cd6042209087b954391e9f25" hidden="1">#REF!</definedName>
    <definedName name="MLNK4470679ec4c149209bba6962083e9229" hidden="1">#REF!</definedName>
    <definedName name="MLNK4818b8aec25748479d6148989b27b278" hidden="1">#REF!</definedName>
    <definedName name="MLNK4adbf9f896fa4257a3a9d62c3393aac2" hidden="1">#REF!</definedName>
    <definedName name="MLNK4eb66cf478854cb585a029cdd701b069" hidden="1">#REF!</definedName>
    <definedName name="MLNK4ece281ddddd41d6a705ce45fe2aebc7" hidden="1">#REF!</definedName>
    <definedName name="MLNK4f535754075e4936baf01cbbb0fd9c89" hidden="1">#REF!</definedName>
    <definedName name="MLNK54de9b81ce4b4b68ac2859ad88a1310a" hidden="1">#REF!</definedName>
    <definedName name="MLNK55247d0542ad4c57984fe353d6647584" hidden="1">#REF!</definedName>
    <definedName name="MLNK554633642e6e47428cb72190e134a1ef" hidden="1">#REF!</definedName>
    <definedName name="MLNK573e38bcd9ca44078c445655332b2954" hidden="1">#REF!</definedName>
    <definedName name="MLNK57d640d6077d4c5aabf8a184b2fed7ad" hidden="1">#REF!</definedName>
    <definedName name="MLNK59a6fef8825f4b1898f4fd8a24da10cc" hidden="1">#REF!</definedName>
    <definedName name="MLNK5aa8bbc71f64416a9f746b274b0dde1a" hidden="1">#REF!</definedName>
    <definedName name="MLNK5d317331855d452aac04a46f5124bb80" hidden="1">#REF!</definedName>
    <definedName name="MLNK600a93430e4946b5842e5c0033cc7f59" hidden="1">#REF!</definedName>
    <definedName name="MLNK65989d2902d34dceb839470e3a697d2c" hidden="1">#REF!</definedName>
    <definedName name="MLNK6be645d418024f4588ede68dbbaa22c9" hidden="1">#REF!</definedName>
    <definedName name="MLNK6c04ae244431440d805786400d72baab" hidden="1">#REF!</definedName>
    <definedName name="MLNK6dc335b49418475095321df2ff4c6d3d" hidden="1">#REF!</definedName>
    <definedName name="MLNK6e4fc3df97d44934aeeae136a13783d9" hidden="1">#REF!</definedName>
    <definedName name="MLNK6ea05792900b4b1e98b706e50a9f9d2f" hidden="1">#REF!</definedName>
    <definedName name="MLNK6f954e233e8f4d3ca7f1f1bd9a798506" hidden="1">#REF!</definedName>
    <definedName name="MLNK6fbc3ea7030e4dab8f9e14b3eef823d6" hidden="1">#REF!</definedName>
    <definedName name="MLNK734bfe9897504f92bf9255db67889d28" hidden="1">#REF!</definedName>
    <definedName name="MLNK782e106515de4400a526fdde603c1495" hidden="1">#REF!</definedName>
    <definedName name="MLNK78628413a68e443a98e6ba29be32849f" hidden="1">#REF!</definedName>
    <definedName name="MLNK7b4e2bdb65e54f7b933da8e2e2903272" hidden="1">#REF!</definedName>
    <definedName name="MLNK7cc3a3b16c964c0eb87c403f9032822c" hidden="1">#REF!</definedName>
    <definedName name="MLNK7e1374015db34d4c8469041c51d778b7" hidden="1">#REF!</definedName>
    <definedName name="MLNK7fda4727fc484804a8821bd83ae588b7" hidden="1">#REF!</definedName>
    <definedName name="MLNK814c0b9bc9e743c5912814bbc1b63d5a" hidden="1">#REF!</definedName>
    <definedName name="MLNK83086509bae640d7aecbc5958cfb8003" hidden="1">#REF!</definedName>
    <definedName name="MLNK83ea1ef19a75405cbcb7c6151e37bca4" hidden="1">#REF!</definedName>
    <definedName name="MLNK84da9191035342fea125c4cc6f501f54" hidden="1">#REF!</definedName>
    <definedName name="MLNK8d4a28ff302c4c259f1996a29492a896" hidden="1">#REF!</definedName>
    <definedName name="MLNK8e9c693f39324f169778c054e2816f36" hidden="1">#REF!</definedName>
    <definedName name="MLNK92b1d60008a64656a388cc8fd0b463af" hidden="1">#REF!</definedName>
    <definedName name="MLNK94b30607b8104485a626feccf4c28de2" hidden="1">#REF!</definedName>
    <definedName name="MLNK953a8bdc2cdf478d97c7e30188267bf9" hidden="1">#REF!</definedName>
    <definedName name="MLNK988c4e0105054f16bda490e971de1e13" hidden="1">#REF!</definedName>
    <definedName name="MLNKa10baeea98754cec87c09258a479049f" hidden="1">#REF!</definedName>
    <definedName name="MLNKa460e3a32bc54f2b8a439a776cbb9f55" hidden="1">#REF!</definedName>
    <definedName name="MLNKa48307ed4c084b0793b2bea4542dc851" hidden="1">#REF!</definedName>
    <definedName name="MLNKa6c2aef1781943f992cf2955921fa53d" hidden="1">#REF!</definedName>
    <definedName name="MLNKab602486a18c4bd8be6cca0970618387" hidden="1">#REF!</definedName>
    <definedName name="MLNKad418665c5fd49fcac1e61079cf514f2" hidden="1">#REF!</definedName>
    <definedName name="MLNKaed1a882d1a54c6daef2879960e784b0" hidden="1">#REF!</definedName>
    <definedName name="MLNKb157c2d388dd448185534c2de97b8930" hidden="1">#REF!</definedName>
    <definedName name="MLNKb3ab1471d7564f4891767e042ebe082d" hidden="1">#REF!</definedName>
    <definedName name="MLNKb4e61d1ba54c43429e07fa47d20b07ef" hidden="1">#REF!</definedName>
    <definedName name="MLNKb58ff38a230646d6a7162b1292276183" hidden="1">#REF!</definedName>
    <definedName name="MLNKb999ced37efe4206a884baf459584319" hidden="1">#REF!</definedName>
    <definedName name="MLNKbd53f4c8f3394e6c9caa4750068df5e3" hidden="1">#REF!</definedName>
    <definedName name="MLNKbea13205521c43c894c9503f05b0abba" hidden="1">#REF!</definedName>
    <definedName name="MLNKbeb102e4a2a54c83ad7a0e175ab70cad" hidden="1">#REF!</definedName>
    <definedName name="MLNKc66bf8c36fcb4a108b0867bea54237e9" hidden="1">#REF!</definedName>
    <definedName name="MLNKc770f4564cb64fdfa12873f4a8a4a830" hidden="1">#REF!</definedName>
    <definedName name="MLNKc82c6b5d0be34020a8bbd99ff98ddcd7" hidden="1">#REF!</definedName>
    <definedName name="MLNKcf67197e27264bf492e433141bd77ee6" hidden="1">#REF!</definedName>
    <definedName name="MLNKd178ccf4dec248fba7fa3b6898bf0774" hidden="1">#REF!</definedName>
    <definedName name="MLNKd277ca9c5c79490ab755816d5f38c756" hidden="1">#REF!</definedName>
    <definedName name="MLNKd2fdaf02f57c49f28604f90d6edbefb5" hidden="1">#REF!</definedName>
    <definedName name="MLNKd38d6a6fb57b4d43a7b3b1c2f2d940a2" hidden="1">#REF!</definedName>
    <definedName name="MLNKd410e71036864acaa69d9442380507a7" hidden="1">#REF!</definedName>
    <definedName name="MLNKd6d3a0d6baca414a8bc665b5d6365b6b" hidden="1">#REF!</definedName>
    <definedName name="MLNKd719b0648ed540c3855bfbd1240190b6" hidden="1">#REF!</definedName>
    <definedName name="MLNKd973f6edf2a24c85b4ceac1307fa0af0" hidden="1">#REF!</definedName>
    <definedName name="MLNKdc3785a920c8487abf98c727a9e2ee27" hidden="1">#REF!</definedName>
    <definedName name="MLNKdcddc71dc2104464b21c1b73c7229d73" hidden="1">#REF!</definedName>
    <definedName name="MLNKe07f219274e242f2a7a7ddc43afa5c03" hidden="1">#REF!</definedName>
    <definedName name="MLNKe21102c47c064f90811244047bec6ea1" hidden="1">#REF!</definedName>
    <definedName name="MLNKe31bccfda9d0495980e68768566bf70c" hidden="1">#REF!</definedName>
    <definedName name="MLNKe46d52312bcc4f94aa9b87dc3d734e91" hidden="1">#REF!</definedName>
    <definedName name="MLNKe51f932860374f77916c5dd8d6f2a10c" hidden="1">#REF!</definedName>
    <definedName name="MLNKec19aa65ef634a58b58c53dd2bd2e8d6" hidden="1">#REF!</definedName>
    <definedName name="MLNKedef1056f2ae4f6fabfca217fc930b0c" hidden="1">#REF!</definedName>
    <definedName name="MLNKf20b2f4f54f040a78e37f203611bc6cd" hidden="1">#REF!</definedName>
    <definedName name="MLNKf304a375326c457aad237a4c47bd4971" hidden="1">#REF!</definedName>
    <definedName name="MLNKf5abea55a4d9414a8fba38e11f72c525" hidden="1">#REF!</definedName>
    <definedName name="MLNKf62586ea79ee43979756d74ad6dd1b74" hidden="1">#REF!</definedName>
    <definedName name="MLNKf6ec3dec773c4b65be69934eb35fe1a1" hidden="1">#REF!</definedName>
    <definedName name="MLNKf746c7ecc11e4edda967286dc9160767" hidden="1">#REF!</definedName>
    <definedName name="MLNKf7d59834a0884501abaf702e26425cef" hidden="1">#REF!</definedName>
    <definedName name="MLNKf871d28012d2417297953823aab3d843" hidden="1">#REF!</definedName>
    <definedName name="MLNKfa7808f20c6d468495a63c50575f31ee" hidden="1">#REF!</definedName>
    <definedName name="MLNKfb0ad9c2c17f4707bed13a9f08ad02a8" hidden="1">#REF!</definedName>
    <definedName name="MLNKfc1b0a675f4542c1b2366c5901189b06" hidden="1">#REF!</definedName>
    <definedName name="MLNKfd4e621b6ece459cbf1686ee1073b0ae" hidden="1">#REF!</definedName>
    <definedName name="MLNKfda3fe5adf6e46d4933b3815eb2b77ed" hidden="1">#REF!</definedName>
    <definedName name="MLNKffbbc6a7aa4c445294727d9b89ea14e7" hidden="1">#REF!</definedName>
    <definedName name="MLtdUnlevCFQ">#REF!</definedName>
    <definedName name="mm" hidden="1">{#N/A,#N/A,FALSE,"1Summary";#N/A,#N/A,FALSE,"2Assumptions";#N/A,#N/A,FALSE,"3Cash Flow";#N/A,#N/A,FALSE,"4Return of Investment Chart";#N/A,#N/A,FALSE,"5Year 1 Reconciliation";#N/A,#N/A,FALSE,"6Residual";#N/A,#N/A,FALSE,"7Pricing Matrix";#N/A,#N/A,FALSE,"8Vacancy Matrix";#N/A,#N/A,FALSE,"9Vacancy Chart";#N/A,#N/A,FALSE,"AExpiration Schedule";#N/A,#N/A,FALSE,"BExpiration Chart";#N/A,#N/A,FALSE,"CLease-up Schedule";#N/A,#N/A,FALSE,"DWeighted Average Calculation"}</definedName>
    <definedName name="mmmmm" hidden="1">Main.SAPF4Help()</definedName>
    <definedName name="mmmmmmmmmmmmm" localSheetId="3" hidden="1">{"rtn",#N/A,FALSE,"RTN";"tables",#N/A,FALSE,"RTN";"cf",#N/A,FALSE,"CF";"stats",#N/A,FALSE,"Stats";"prop",#N/A,FALSE,"Prop"}</definedName>
    <definedName name="mmmmmmmmmmmmm" hidden="1">{"rtn",#N/A,FALSE,"RTN";"tables",#N/A,FALSE,"RTN";"cf",#N/A,FALSE,"CF";"stats",#N/A,FALSE,"Stats";"prop",#N/A,FALSE,"Prop"}</definedName>
    <definedName name="mn" hidden="1">{#N/A,#N/A,FALSE,"III-1 Sum.Dem";#N/A,#N/A,FALSE,"III-2 RER.Dem.Pop";#N/A,#N/A,FALSE,"III-3 RER.Cap.Pop";#N/A,#N/A,FALSE,"III-4 RER.Dem.TCSS";#N/A,#N/A,FALSE,"III-5 RER.Cap.TCSS";#N/A,#N/A,FALSE,"III-6 Pow.Center.Dem";#N/A,#N/A,FALSE,"III-7 Off.Demand";#N/A,#N/A,FALSE,"III-8 Htl.Dem"}</definedName>
    <definedName name="MOD_1">MOD((#REF!-(#REF!-#REF!)),#REF!)</definedName>
    <definedName name="MOD_10">MOD((#REF!-(#REF!-#REF!)),#REF!)</definedName>
    <definedName name="MOD_11">MOD((#REF!-(#REF!-#REF!)),#REF!)</definedName>
    <definedName name="MOD_12">MOD((#REF!-(#REF!-#REF!)),#REF!)</definedName>
    <definedName name="MOD_13">MOD((#REF!-(#REF!-#REF!)),#REF!)</definedName>
    <definedName name="MOD_14">MOD((#REF!-(#REF!-#REF!)),#REF!)</definedName>
    <definedName name="MOD_15">MOD((#REF!-(#REF!-#REF!)),#REF!)</definedName>
    <definedName name="MOD_16">MOD((#REF!-(#REF!-#REF!)),#REF!)</definedName>
    <definedName name="MOD_17">MOD((#REF!-(#REF!-#REF!)),#REF!)</definedName>
    <definedName name="MOD_18">MOD((#REF!-(#REF!-#REF!)),#REF!)</definedName>
    <definedName name="MOD_19">MOD((#REF!-(#REF!-#REF!)),#REF!)</definedName>
    <definedName name="MOD_2">MOD((#REF!-(#REF!-#REF!)),#REF!)</definedName>
    <definedName name="MOD_20">MOD((#REF!-(#REF!-#REF!)),#REF!)</definedName>
    <definedName name="MOD_3">MOD((#REF!-(#REF!-#REF!)),#REF!)</definedName>
    <definedName name="MOD_4">MOD((#REF!-(#REF!-#REF!)),#REF!)</definedName>
    <definedName name="MOD_5">MOD((#REF!-(#REF!-#REF!)),#REF!)</definedName>
    <definedName name="MOD_6">MOD((#REF!-(#REF!-#REF!)),#REF!)</definedName>
    <definedName name="MOD_7">MOD((#REF!-(#REF!-#REF!)),#REF!)</definedName>
    <definedName name="MOD_8">MOD((#REF!-(#REF!-#REF!)),#REF!)</definedName>
    <definedName name="MOD_9">MOD((#REF!-(#REF!-#REF!)),#REF!)</definedName>
    <definedName name="MODE_DAYS">#REF!</definedName>
    <definedName name="Model1">#REF!</definedName>
    <definedName name="Model2">#REF!</definedName>
    <definedName name="Model3">#REF!</definedName>
    <definedName name="ModelDate">#REF!</definedName>
    <definedName name="modeling" hidden="1">#REF!</definedName>
    <definedName name="ModelTitle">#REF!</definedName>
    <definedName name="momhy" hidden="1">#REF!</definedName>
    <definedName name="Month">#REF!</definedName>
    <definedName name="Month_nbr">'[14]Gainesville Detail'!#REF!</definedName>
    <definedName name="month13" localSheetId="3">#REF!</definedName>
    <definedName name="month13">#REF!</definedName>
    <definedName name="MonthFacility" localSheetId="3">#REF!</definedName>
    <definedName name="MonthFacility">#REF!</definedName>
    <definedName name="Monthly_Payment">-PMT(Interest_Rate/12,[0]!Number_of_Payments,[0]!Loan_Amount)</definedName>
    <definedName name="monthlycf">#REF!</definedName>
    <definedName name="MonthNewEnds">#REF!</definedName>
    <definedName name="MonthNewStarts">#REF!</definedName>
    <definedName name="MonthOldEnds">#REF!</definedName>
    <definedName name="MonthOldStarts">#REF!</definedName>
    <definedName name="MonthPortfolio" localSheetId="3">#REF!</definedName>
    <definedName name="MonthPortfolio">#REF!</definedName>
    <definedName name="Months">[22]Selections!$B$50:$B$498</definedName>
    <definedName name="MoodysTableA">#REF!</definedName>
    <definedName name="MoodysTableB">#REF!</definedName>
    <definedName name="MoPymnt" localSheetId="3">#REF!</definedName>
    <definedName name="MoPymnt">#REF!</definedName>
    <definedName name="more" hidden="1">#REF!</definedName>
    <definedName name="MortBal" localSheetId="3">#REF!</definedName>
    <definedName name="MortBal">#REF!</definedName>
    <definedName name="MORTPERPAR">#REF!</definedName>
    <definedName name="MOS_YTD" localSheetId="3">#REF!</definedName>
    <definedName name="MOS_YTD">#REF!</definedName>
    <definedName name="mp" hidden="1">{"LGL",#N/A,FALSE,"VARIANCES";"LGL",#N/A,FALSE,"DEPR";"LGL",#N/A,FALSE,"ARrec";"LGL",#N/A,FALSE,"RECOVERIES";"LGL",#N/A,FALSE,"CAMDEP";"LGL",#N/A,FALSE,"RESERVES";"LGL",#N/A,FALSE,"NEWFASB";"LGL",#N/A,FALSE,"OVERAGE";"LGL",#N/A,FALSE,"NEW%DETAIL";"LGL",#N/A,FALSE,"AMORT";"LGL",#N/A,FALSE,"LEASETEST";"LGL",#N/A,FALSE,"TIREC";"LGL",#N/A,FALSE,"INSURANCE";"LGL",#N/A,FALSE,"OtherAssets";"LGL",#N/A,FALSE,"LOAN";"LGL",#N/A,FALSE,"Interco";"LGL",#N/A,FALSE,"MGMT FEE";"LGL",#N/A,FALSE,"LOAN";"LGL",#N/A,FALSE,"CIP";"LGL",#N/A,FALSE,"00TAX";"LGL",#N/A,FALSE,"PAYACCR";"LGL",#N/A,FALSE,"OtherLiab";"LGL",#N/A,FALSE,"EQUITY"}</definedName>
    <definedName name="MPJV2_AMSOUTH">#REF!</definedName>
    <definedName name="MPJV2_CMV2">#REF!</definedName>
    <definedName name="MPJV2_JAMIESON">#REF!</definedName>
    <definedName name="MPQ_LLLP_Colonial">#REF!</definedName>
    <definedName name="MPQLLLP_GRP">#REF!</definedName>
    <definedName name="MPQP_INC_GRP">#REF!</definedName>
    <definedName name="MPQP_LLLP_GRP">#REF!</definedName>
    <definedName name="MPQP_LLLP_MPQPGP_INC.">#REF!</definedName>
    <definedName name="MPQPGP_INC_GRP">#REF!</definedName>
    <definedName name="MPQPGP_INC_MPQP_LLLP">#REF!</definedName>
    <definedName name="mps" hidden="1">{#N/A,#N/A,FALSE,"INDEX";#N/A,#N/A,FALSE,"CONTROL";#N/A,#N/A,FALSE,"COMPLIANCE";#N/A,#N/A,FALSE,"OVERVIEW";#N/A,#N/A,FALSE,"OVERVIEW 1";#N/A,#N/A,FALSE,"1995 Rev &amp; Exp";#N/A,#N/A,FALSE,"HISTORICAL REV &amp; EXP";#N/A,#N/A,FALSE,"LEASES";#N/A,#N/A,FALSE,"APPRAISAL";#N/A,#N/A,FALSE,"APPRAISAL 2";#N/A,#N/A,FALSE,"APPRAISAL 3";#N/A,#N/A,FALSE,"ENGINEERING";#N/A,#N/A,FALSE,"ENVIRONMENTAL";#N/A,#N/A,FALSE,"CREDIT";#N/A,#N/A,FALSE,"ASSET MGMT.";#N/A,#N/A,FALSE,"LOAN ANALYSIS";#N/A,#N/A,FALSE,"SOURCES &amp; USES";#N/A,#N/A,FALSE,"Working List"}</definedName>
    <definedName name="MR">#N/A</definedName>
    <definedName name="MR_GL">#N/A</definedName>
    <definedName name="MR_Units">#REF!</definedName>
    <definedName name="MSG">#REF!</definedName>
    <definedName name="MTG">#N/A</definedName>
    <definedName name="MtgConstant">#REF!</definedName>
    <definedName name="MUN">#N/A</definedName>
    <definedName name="MVar">[22]Selections!$M$32:$M$49</definedName>
    <definedName name="n">'[3]Dbase for Annex'!#REF!</definedName>
    <definedName name="NAME1">#N/A</definedName>
    <definedName name="NAME2">#N/A</definedName>
    <definedName name="NameIndustry">#REF!</definedName>
    <definedName name="Names">#REF!</definedName>
    <definedName name="NARROW">#N/A</definedName>
    <definedName name="NARROWU">#N/A</definedName>
    <definedName name="NATIONALID">#REF!</definedName>
    <definedName name="NbrGuestRms">#REF!</definedName>
    <definedName name="NbrMtgRms">#REF!</definedName>
    <definedName name="NbrMtgRms_Rollup">#REF!</definedName>
    <definedName name="NCF">#REF!</definedName>
    <definedName name="NCREIFSUBTYPE">#REF!</definedName>
    <definedName name="NCREIFTYPE">#REF!</definedName>
    <definedName name="NCriticalsExt">#REF!</definedName>
    <definedName name="NCriticalsInt">#REF!</definedName>
    <definedName name="ND_CYA">#REF!</definedName>
    <definedName name="ND_CYB">#REF!</definedName>
    <definedName name="ND_LYA">#REF!</definedName>
    <definedName name="NetDebtAdvance">#REF!</definedName>
    <definedName name="NetIncomeBigList">#REF!</definedName>
    <definedName name="NetIncomeCount">#REF!</definedName>
    <definedName name="NetIncomeHdrCount">#REF!</definedName>
    <definedName name="NetIncomeList">#REF!</definedName>
    <definedName name="NetIncomeListHash">#REF!</definedName>
    <definedName name="NetIncomeRows">#REF!</definedName>
    <definedName name="NetInvestmentToDateQ">#REF!</definedName>
    <definedName name="NetInvestmentToDateW">#REF!</definedName>
    <definedName name="NetIPOProceedsQ">#REF!</definedName>
    <definedName name="NetIPOProceedsW">#REF!</definedName>
    <definedName name="NetLease">#REF!</definedName>
    <definedName name="NetRentable">#REF!</definedName>
    <definedName name="NetSecondaryProceedsW">#REF!</definedName>
    <definedName name="NetSpreadCFI">#REF!</definedName>
    <definedName name="New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New_aaaaaaa" hidden="1">{"Outflow 1",#N/A,FALSE,"Outflows-Inflows";"Outflow 2",#N/A,FALSE,"Outflows-Inflows";"Inflow 1",#N/A,FALSE,"Outflows-Inflows";"Inflow 2",#N/A,FALSE,"Outflows-Inflows"}</definedName>
    <definedName name="new_order1" hidden="1">255</definedName>
    <definedName name="newa" hidden="1">#REF!</definedName>
    <definedName name="newdebt" hidden="1">{"Spread Dollars",#N/A,FALSE,"Budget";"Spread Ratios",#N/A,FALSE,"Budget";"Target Comparison",#N/A,FALSE,"Summary"}</definedName>
    <definedName name="newgw">#REF!</definedName>
    <definedName name="newgwamort">#REF!</definedName>
    <definedName name="newhtml" hidden="1">{"'Assump'!$F$6:$J$6"}</definedName>
    <definedName name="NewInvIncomeOverrideQ">#REF!</definedName>
    <definedName name="NewInvLevCFQ">#REF!</definedName>
    <definedName name="newname" hidden="1">{"Financials",#N/A,FALSE,"Financials";"AVP",#N/A,FALSE,"AVP";"DCF",#N/A,FALSE,"DCF";"CSC",#N/A,FALSE,"CSC";"Deal_Comp",#N/A,FALSE,"DealComp"}</definedName>
    <definedName name="newrange" hidden="1">{"Annual Cash Flows",#N/A,FALSE,"Annual Summary"}</definedName>
    <definedName name="nhjythh" hidden="1">{"DCF","UPSIDE CASE",FALSE,"Sheet1";"DCF","BASE CASE",FALSE,"Sheet1";"DCF","DOWNSIDE CASE",FALSE,"Sheet1"}</definedName>
    <definedName name="NIDIFCM">#REF!</definedName>
    <definedName name="NIDIFYTD">#REF!</definedName>
    <definedName name="NImirror">#REF!</definedName>
    <definedName name="nn" hidden="1">{"CF",#N/A,FALSE,"Cash Flow";"RET",#N/A,FALSE,"Returns";"NPV",#N/A,FALSE,"Values";"ASMPT",#N/A,FALSE,"Assumptions"}</definedName>
    <definedName name="nnnnnnnnnnnnnnnn" localSheetId="3" hidden="1">{"print 1.6",#N/A,FALSE,"Sheet1";"print 2.6",#N/A,FALSE,"Sheet1";"print 3.6",#N/A,FALSE,"Sheet1";"print 4.6",#N/A,FALSE,"Sheet1";"print 5.6",#N/A,FALSE,"Sheet1";"print 6.6",#N/A,FALSE,"Sheet1"}</definedName>
    <definedName name="nnnnnnnnnnnnnnnn" hidden="1">{"print 1.6",#N/A,FALSE,"Sheet1";"print 2.6",#N/A,FALSE,"Sheet1";"print 3.6",#N/A,FALSE,"Sheet1";"print 4.6",#N/A,FALSE,"Sheet1";"print 5.6",#N/A,FALSE,"Sheet1";"print 6.6",#N/A,FALSE,"Sheet1"}</definedName>
    <definedName name="No._Keys">#REF!</definedName>
    <definedName name="no_Parking">#REF!</definedName>
    <definedName name="no_stories">#REF!</definedName>
    <definedName name="NOBLG">#N/A</definedName>
    <definedName name="NOI">#REF!</definedName>
    <definedName name="Non_Department">#REF!</definedName>
    <definedName name="NON_ELEV">#N/A</definedName>
    <definedName name="Noncriticals">#REF!</definedName>
    <definedName name="NONPROD">#REF!</definedName>
    <definedName name="NOR_AGING">#REF!</definedName>
    <definedName name="NOR_AR">#REF!</definedName>
    <definedName name="NOST">#N/A</definedName>
    <definedName name="NotesReceivable">#REF!</definedName>
    <definedName name="nov">#REF!</definedName>
    <definedName name="Now" hidden="1">{"Assumptions",#N/A,TRUE,"Returns";"Tables",#N/A,TRUE,"Returns"}</definedName>
    <definedName name="NP">#REF!</definedName>
    <definedName name="NPAY">#REF!</definedName>
    <definedName name="NPS_CNA">#REF!</definedName>
    <definedName name="NPS_Generic">#REF!</definedName>
    <definedName name="NPS_LPN">#REF!</definedName>
    <definedName name="NPS_RN">#REF!</definedName>
    <definedName name="Num_Pmt_Per_Year">#REF!</definedName>
    <definedName name="Num_States">#REF!</definedName>
    <definedName name="Number_of_Payments" localSheetId="1">MATCH(0.01,End_Bal,-1)+1</definedName>
    <definedName name="Number_of_Payments" localSheetId="3">MATCH(0.01,End_Bal,-1)+1</definedName>
    <definedName name="Number_of_Payments">MATCH(0.01,End_Bal,-1)+1</definedName>
    <definedName name="Number_of_Units">#REF!</definedName>
    <definedName name="Nursing_Analysis">#REF!</definedName>
    <definedName name="Nursing_Dollars">#REF!</definedName>
    <definedName name="Nursing_Labor_Costs">#REF!</definedName>
    <definedName name="Nursing_PPD">#REF!</definedName>
    <definedName name="NVar">[22]Selections!$N$32:$N$49</definedName>
    <definedName name="NVCRCF">#N/A</definedName>
    <definedName name="NvsASD">"V2013-03-31"</definedName>
    <definedName name="nvsasd1">"V2001-12-31"</definedName>
    <definedName name="NvsAutoDrillOk">"VN"</definedName>
    <definedName name="NvsElapsedTime">0.0000694444388500415</definedName>
    <definedName name="nvselapsedtime1">0.00271574074577074</definedName>
    <definedName name="NvsEndTime">41401.3989236111</definedName>
    <definedName name="nvsendtime1">37483.4859774306</definedName>
    <definedName name="NvsInstLang">"VENG"</definedName>
    <definedName name="NvsInstSpec">"%,FCHARTFIELD1,V30403"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"%,X,RZF..Style1,CZF.."</definedName>
    <definedName name="NvsPanelBusUnit">"V00101"</definedName>
    <definedName name="NvsPanelEffdt">"V2011-11-21"</definedName>
    <definedName name="NvsPanelSetid">"VSHARE"</definedName>
    <definedName name="NvsParentRef">#REF!</definedName>
    <definedName name="NvsReqBU">"V00304"</definedName>
    <definedName name="NvsReqBUOnly">"VY"</definedName>
    <definedName name="NvsSheetType">"M"</definedName>
    <definedName name="NvsStyleNme">"ALS0001A.xls"</definedName>
    <definedName name="NvsTransLed">"VN"</definedName>
    <definedName name="NvsTreeASD">"V2013-03-31"</definedName>
    <definedName name="NvsValTbl.ACCOUNT">"GL_ACCOUNT_TBL"</definedName>
    <definedName name="NvsValTbl.BUSINESS_UNIT">"BUS_UNIT_TBL_GL"</definedName>
    <definedName name="NvsValTbl.CHARTFIELD1">"CHARTFIELD1_TBL"</definedName>
    <definedName name="NvsValTbl.CURRENCY_CD">"CURRENCY_CD_TBL"</definedName>
    <definedName name="NvsValTbl.DEPTID">"DEPARTMENT_TBL"</definedName>
    <definedName name="NvsValTbl.GH_PAYOR">"PAYOR_TBL"</definedName>
    <definedName name="NvsValTbl.OPER_UNIT">"OPER_UNIT_TBL"</definedName>
    <definedName name="NvsValTbl.OPERATING_UNIT">"SR_OU_LONGNM_VW"</definedName>
    <definedName name="NvsValTbl.PRODUCT">"PRODUCT_TBL"</definedName>
    <definedName name="NvsValTbl.PROGRAM_CODE">"PROGRAM_TBL"</definedName>
    <definedName name="NvsValTbl.PROJECT_ID">"PROJECT"</definedName>
    <definedName name="NvsValTbl.SCENARIO">"BD_SCENARIO_TBL"</definedName>
    <definedName name="NvsValTbl.STATISTICS_CODE">"STAT_TBL"</definedName>
    <definedName name="O">#N/A</definedName>
    <definedName name="OB">#N/A</definedName>
    <definedName name="OBI_FNBCF">#REF!</definedName>
    <definedName name="OBI_GRP">#REF!</definedName>
    <definedName name="Objekt2" hidden="1">{"PRICING",#N/A,FALSE,"MODEL_ST";"ASSUMPTIONS",#N/A,FALSE,"MODEL_ST";"RENTS",#N/A,FALSE,"MODEL_ST";"RESIDUAL",#N/A,FALSE,"MODEL_ST";"DISCOUNT RATES",#N/A,FALSE,"MODEL_ST"}</definedName>
    <definedName name="Ocala_Investors__GRP2">#REF!</definedName>
    <definedName name="occpercent">#REF!</definedName>
    <definedName name="OccStatApr">#REF!</definedName>
    <definedName name="OccStatAug">#REF!</definedName>
    <definedName name="OccStatDec">#REF!</definedName>
    <definedName name="OccStatFeb">#REF!</definedName>
    <definedName name="OccStatJan">#REF!</definedName>
    <definedName name="OccStatJul">#REF!</definedName>
    <definedName name="OccStatJun">#REF!</definedName>
    <definedName name="OccStatMar">#REF!</definedName>
    <definedName name="OccStatMay">#REF!</definedName>
    <definedName name="OccStatNov">#REF!</definedName>
    <definedName name="OccStatOct">#REF!</definedName>
    <definedName name="OccStatOverride">#REF!</definedName>
    <definedName name="OccStatSept">#REF!</definedName>
    <definedName name="Occupancy">#REF!</definedName>
    <definedName name="occupied">#REF!</definedName>
    <definedName name="oct">#REF!</definedName>
    <definedName name="octcol">#REF!</definedName>
    <definedName name="Octdata">#REF!</definedName>
    <definedName name="octratecol">[24]rate!$A$425:$AT$425</definedName>
    <definedName name="octrow" localSheetId="3">#REF!</definedName>
    <definedName name="octrow">#REF!</definedName>
    <definedName name="OfficeFurn">#REF!</definedName>
    <definedName name="ogmkcjr" hidden="1">{#N/A,#N/A,FALSE,"Chart 2 by Prop Type"}</definedName>
    <definedName name="oi" hidden="1">{#N/A,#N/A,FALSE,"pop.hh";#N/A,#N/A,FALSE,"age.dist";#N/A,#N/A,FALSE,"hh.income";#N/A,#N/A,FALSE,"hh.chars"}</definedName>
    <definedName name="OI_GRP">#REF!</definedName>
    <definedName name="oipp" hidden="1">{#N/A,#N/A,FALSE,"Chart 2 by Prop Type"}</definedName>
    <definedName name="ok" hidden="1">#REF!</definedName>
    <definedName name="okp" hidden="1">{#N/A,#N/A,FALSE,"Chart 2 by Prop Type"}</definedName>
    <definedName name="ol" hidden="1">{#N/A,#N/A,FALSE,"Chart 2 by Prop Type"}</definedName>
    <definedName name="OLD">#REF!</definedName>
    <definedName name="oldhtl" hidden="1">{"'Assump'!$F$6:$J$6"}</definedName>
    <definedName name="oldkill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oldkill2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oldkill3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OLDREGIONAL">#REF!</definedName>
    <definedName name="Omega" hidden="1">{"One",#N/A,FALSE,"Crossings";"Two",#N/A,FALSE,"Crossings";"Three",#N/A,FALSE,"Crossings";"Fous",#N/A,FALSE,"Crossings";"Five",#N/A,FALSE,"Crossings"}</definedName>
    <definedName name="ONE">#N/A</definedName>
    <definedName name="Opening_Balance">#REF!</definedName>
    <definedName name="OpeningDay">'[25]Gainesville Detail'!#REF!</definedName>
    <definedName name="Openingpb">#REF!</definedName>
    <definedName name="OperatingDeficit">#REF!</definedName>
    <definedName name="OperatorEq">#REF!</definedName>
    <definedName name="OPR">#REF!</definedName>
    <definedName name="Opt_Tenant_Init_Rent">#REF!</definedName>
    <definedName name="OptionType">OFFSET(#REF!,0,0,COUNTA(#REF!),1)</definedName>
    <definedName name="ORC_Wachovia">#REF!</definedName>
    <definedName name="ORDER" hidden="1">0</definedName>
    <definedName name="Originator" localSheetId="3">#REF!</definedName>
    <definedName name="Originator">#REF!</definedName>
    <definedName name="OriginatorCd" localSheetId="3">#REF!</definedName>
    <definedName name="OriginatorCd">#REF!</definedName>
    <definedName name="oss" hidden="1">{"Monthly 1999 Stats",#N/A,FALSE,"Months";"Monthly 1999 IS",#N/A,FALSE,"Months"}</definedName>
    <definedName name="other.income." hidden="1">{#N/A,#N/A,FALSE,"Exec Sum 10Yr";#N/A,#N/A,FALSE,"Assumptions";#N/A,#N/A,FALSE,"Operating Stmts";#N/A,#N/A,FALSE,"Year One Pro Forma";#N/A,#N/A,FALSE,"Rent Roll Summary";#N/A,#N/A,FALSE,"Market Rent Detail";#N/A,#N/A,FALSE,"Effective Rental Income Detail";#N/A,#N/A,FALSE,"Cash Flow Projections";#N/A,#N/A,FALSE,"Net Residual Value"}</definedName>
    <definedName name="other.whatever." hidden="1">{#N/A,#N/A,FALSE,"Pricing Matrix";#N/A,#N/A,FALSE,"Assumptions";#N/A,#N/A,FALSE,"Year One Pro Forma";#N/A,#N/A,FALSE,"Operating Stmts";#N/A,#N/A,FALSE,"Cash Flow Projections";#N/A,#N/A,FALSE,"Rent Roll Summary";#N/A,#N/A,FALSE,"Market Rent Detail";#N/A,#N/A,FALSE,"Effective Rental Income Detail"}</definedName>
    <definedName name="Other_Actual">#REF!</definedName>
    <definedName name="Other_Budget">#REF!</definedName>
    <definedName name="other_income">#REF!</definedName>
    <definedName name="OtherAssets">#REF!</definedName>
    <definedName name="OtherCurrentLiabilities">#REF!</definedName>
    <definedName name="OU_SFD">#REF!</definedName>
    <definedName name="OU_SFD_NEW">#REF!</definedName>
    <definedName name="OU_SFV">#REF!</definedName>
    <definedName name="OUSF">#N/A</definedName>
    <definedName name="outstandingannprefamt">#REF!</definedName>
    <definedName name="outstandingprefamt">#REF!</definedName>
    <definedName name="OVar">[22]Selections!$O$32:$O$49</definedName>
    <definedName name="Override" localSheetId="3">#REF!</definedName>
    <definedName name="Override">#REF!</definedName>
    <definedName name="OverrideAnchor" localSheetId="3">#REF!</definedName>
    <definedName name="OverrideAnchor">#REF!</definedName>
    <definedName name="OWNER">#REF!</definedName>
    <definedName name="p" hidden="1">#REF!</definedName>
    <definedName name="p.BS">#REF!</definedName>
    <definedName name="p.BSAssumptions">#REF!</definedName>
    <definedName name="p.CapStructure">#REF!</definedName>
    <definedName name="p.CashFlow">#REF!</definedName>
    <definedName name="p.Covenants">#REF!</definedName>
    <definedName name="p.Covenants_Titles">#REF!</definedName>
    <definedName name="p.Cover">#REF!</definedName>
    <definedName name="p.CreditStats">#REF!</definedName>
    <definedName name="p.DCF">#REF!</definedName>
    <definedName name="p.DCF_Titles">#REF!</definedName>
    <definedName name="p.Depreciation">#REF!</definedName>
    <definedName name="p.DivisionA">#REF!</definedName>
    <definedName name="p.DivisionB">#REF!</definedName>
    <definedName name="p.DivisionC">#REF!</definedName>
    <definedName name="p.DivisionD">#REF!</definedName>
    <definedName name="p.DivisionE">#REF!</definedName>
    <definedName name="p.DivisionF">#REF!</definedName>
    <definedName name="p.DivisionG">#REF!</definedName>
    <definedName name="p.DivisionH">#REF!</definedName>
    <definedName name="p.Executive">#REF!</definedName>
    <definedName name="p.FactSheet">#REF!</definedName>
    <definedName name="p.IS">#REF!</definedName>
    <definedName name="p.ISAssumptions">#REF!</definedName>
    <definedName name="p.LTM_BS">#REF!</definedName>
    <definedName name="p.LTM_IS">#REF!</definedName>
    <definedName name="p.OpeningBS">#REF!</definedName>
    <definedName name="p.SP">#REF!</definedName>
    <definedName name="p.Summary">#REF!</definedName>
    <definedName name="p.Summary_Titles">#REF!</definedName>
    <definedName name="p.TaxCalculation">#REF!</definedName>
    <definedName name="P_KAMLUH">#REF!</definedName>
    <definedName name="P_MISSIO">#REF!</definedName>
    <definedName name="pa1_total">#REF!</definedName>
    <definedName name="Package" hidden="1">{#N/A,#N/A,FALSE,"Cover Page";#N/A,#N/A,FALSE,"Table of Contents";#N/A,#N/A,FALSE,"Executive Summary";#N/A,#N/A,FALSE,"Investment-Acquisition Costs";#N/A,#N/A,FALSE,"Financing Assumptions";#N/A,#N/A,FALSE,"Rent Roll";#N/A,#N/A,FALSE,"Taxes and Assessments"}</definedName>
    <definedName name="PAGE1">#N/A</definedName>
    <definedName name="PAGE2">#N/A</definedName>
    <definedName name="PAGE3">#N/A</definedName>
    <definedName name="PAGE4">#N/A</definedName>
    <definedName name="pageoff" localSheetId="1">[7]!pageoff</definedName>
    <definedName name="pageoff">[7]!pageoff</definedName>
    <definedName name="Param_CumRent" hidden="1">#REF!</definedName>
    <definedName name="Param_CurrentDate" hidden="1">#REF!</definedName>
    <definedName name="Param_DRCredit" hidden="1">#REF!</definedName>
    <definedName name="Param_DRNonCredit" hidden="1">#REF!</definedName>
    <definedName name="Param_IncludeCPI" hidden="1">#REF!</definedName>
    <definedName name="Param_IncludePercentRent" hidden="1">#REF!</definedName>
    <definedName name="Param_IncludePW" hidden="1">#REF!</definedName>
    <definedName name="Param_Inclusion" hidden="1">#REF!</definedName>
    <definedName name="Param_PVAbatement" hidden="1">#REF!</definedName>
    <definedName name="Param_SLAbatement" hidden="1">#REF!</definedName>
    <definedName name="Param_VacMarket" hidden="1">#REF!</definedName>
    <definedName name="Param_VacRenew" hidden="1">#REF!</definedName>
    <definedName name="Param_VacVacate" hidden="1">#REF!</definedName>
    <definedName name="ParentLoanID">#REF!</definedName>
    <definedName name="Partner">#REF!</definedName>
    <definedName name="PartnerEq">#REF!</definedName>
    <definedName name="Pavement">#REF!</definedName>
    <definedName name="Pay_Date">#REF!</definedName>
    <definedName name="Pay_Num">#REF!</definedName>
    <definedName name="Payment">#REF!</definedName>
    <definedName name="payment.Num">IF(OR(#REF!="",#REF!=#REF!),"",#REF!+1)</definedName>
    <definedName name="Payment_Date" localSheetId="1">DATE(YEAR(Loan_Start),MONTH(Loan_Start)+Payment_Number,DAY(Loan_Start))</definedName>
    <definedName name="Payment_Date" localSheetId="3">DATE(YEAR(Loan_Start),MONTH(Loan_Start)+Payment_Number,DAY(Loan_Start))</definedName>
    <definedName name="Payment_Date">DATE(YEAR(Loan_Start),MONTH(Loan_Start)+Payment_Number,DAY(Loan_Start))</definedName>
    <definedName name="Payment_Number">ROW()-Header_Row</definedName>
    <definedName name="payments" localSheetId="3">#REF!</definedName>
    <definedName name="payments">#REF!</definedName>
    <definedName name="Payments_per_year">#REF!</definedName>
    <definedName name="PaymentsPerYear">#REF!</definedName>
    <definedName name="Payor_look">#REF!</definedName>
    <definedName name="PAYROLL">#REF!</definedName>
    <definedName name="PB_end">#REF!</definedName>
    <definedName name="PB_start">#REF!</definedName>
    <definedName name="PCAFolder" localSheetId="3">#REF!</definedName>
    <definedName name="PCAFolder">#REF!</definedName>
    <definedName name="PCap" hidden="1">#REF!</definedName>
    <definedName name="PCN">#N/A</definedName>
    <definedName name="PctLnReductn" localSheetId="3">#REF!</definedName>
    <definedName name="PctLnReductn">#REF!</definedName>
    <definedName name="PdayCMck">#REF!</definedName>
    <definedName name="PdayYTDCk">#REF!</definedName>
    <definedName name="PED">#REF!</definedName>
    <definedName name="PENSION">#REF!</definedName>
    <definedName name="PER">'[25]Gainesville Detail'!#REF!</definedName>
    <definedName name="PercVacant">#REF!</definedName>
    <definedName name="PerFt">#REF!</definedName>
    <definedName name="PERIOD">#REF!</definedName>
    <definedName name="PERIOD2A">#REF!</definedName>
    <definedName name="PERIOD2B">#REF!</definedName>
    <definedName name="PERIOD3A">#REF!</definedName>
    <definedName name="PERIOD3B">#REF!</definedName>
    <definedName name="PeriodDateTest" localSheetId="3">#REF!</definedName>
    <definedName name="PeriodDateTest">#REF!</definedName>
    <definedName name="PeriodHeader" localSheetId="3">#REF!</definedName>
    <definedName name="PeriodHeader">#REF!</definedName>
    <definedName name="Periodic_rate">#REF!/#REF!</definedName>
    <definedName name="PeriodRange">[4]Setup!$U$4:$U$7</definedName>
    <definedName name="periods">#REF!</definedName>
    <definedName name="PeriodShiftIntFC">#REF!</definedName>
    <definedName name="PeriodsPerYearW">#REF!</definedName>
    <definedName name="PeriodToA">#REF!</definedName>
    <definedName name="periodToFc">#REF!</definedName>
    <definedName name="PeriodToggle">#REF!</definedName>
    <definedName name="PeriodToggleDate">#REF!</definedName>
    <definedName name="PeriodToQ">#REF!</definedName>
    <definedName name="PeriosFromA.">#REF!</definedName>
    <definedName name="PHC_ALLOCATION_PERCENTAGE">[11]LOOKUPS!$A$13</definedName>
    <definedName name="Physical">#REF!</definedName>
    <definedName name="Physical_PER">#REF!</definedName>
    <definedName name="Pie" hidden="1">{"Financials",#N/A,FALSE,"Financials";"AVP",#N/A,FALSE,"AVP";"DCF",#N/A,FALSE,"DCF";"CSC",#N/A,FALSE,"CSC";"Deal_Comp",#N/A,FALSE,"DealComp"}</definedName>
    <definedName name="PIK_Freqency1">'[2]Loan Inputs'!$C$85</definedName>
    <definedName name="PIK_Freqency2">'[2]Loan Inputs'!$D$85</definedName>
    <definedName name="PIK_Freqency3">'[2]Loan Inputs'!$E$85</definedName>
    <definedName name="PIK_Freqency4">'[2]Loan Inputs'!$F$85</definedName>
    <definedName name="PIK_rate1">'[2]Loan Inputs'!$C$83</definedName>
    <definedName name="PIK_rate2">'[2]Loan Inputs'!$D$83</definedName>
    <definedName name="PIK_rate3">'[2]Loan Inputs'!$E$83</definedName>
    <definedName name="PIK_rate4">'[2]Loan Inputs'!$F$83</definedName>
    <definedName name="pipcol">#REF!</definedName>
    <definedName name="pipdata">#REF!</definedName>
    <definedName name="piprow">#REF!</definedName>
    <definedName name="pky" hidden="1">{#N/A,#N/A,FALSE,"A";#N/A,#N/A,FALSE,"B";#N/A,#N/A,FALSE,"C";#N/A,#N/A,FALSE,"D";#N/A,#N/A,FALSE,"E";#N/A,#N/A,FALSE,"F";#N/A,#N/A,FALSE,"G";#N/A,#N/A,FALSE,"H";#N/A,#N/A,FALSE,"I";#N/A,#N/A,FALSE,"J";#N/A,#N/A,FALSE,"K";#N/A,#N/A,FALSE,"L";#N/A,#N/A,FALSE,"M";#N/A,#N/A,FALSE,"N";#N/A,#N/A,FALSE,"O";#N/A,#N/A,FALSE,"P";#N/A,#N/A,FALSE,"Q";#N/A,#N/A,FALSE,"R"}</definedName>
    <definedName name="PL_Pmt">#REF!</definedName>
    <definedName name="PLANT">#REF!</definedName>
    <definedName name="please" hidden="1">{"Assumptions",#N/A,TRUE,"Returns";"Tables",#N/A,TRUE,"Returns"}</definedName>
    <definedName name="PLUG">#REF!</definedName>
    <definedName name="Pmt_to_use">#REF!</definedName>
    <definedName name="PN">#N/A</definedName>
    <definedName name="poledddd" hidden="1">#REF!</definedName>
    <definedName name="Portfolio">#REF!</definedName>
    <definedName name="PortfolioAnchor">#REF!</definedName>
    <definedName name="Portfolios">[6]refs!$C$7:$C$9</definedName>
    <definedName name="PortfolioType">'[16]Drop Down'!$C$3:$C$5</definedName>
    <definedName name="poscd">#REF!</definedName>
    <definedName name="ppd">#REF!</definedName>
    <definedName name="PPD_Drugs">#REF!</definedName>
    <definedName name="PPD_IV">#REF!</definedName>
    <definedName name="PPD_MedSup">#REF!</definedName>
    <definedName name="PPD_OT">#REF!</definedName>
    <definedName name="PPD_Other">#REF!</definedName>
    <definedName name="PPD_PT">#REF!</definedName>
    <definedName name="PPD_RT">#REF!</definedName>
    <definedName name="PPD_ST">#REF!</definedName>
    <definedName name="ppsgrowth">#REF!</definedName>
    <definedName name="PRBDR">#REF!</definedName>
    <definedName name="Pref_Capital1">[2]Assumptions!$C$6</definedName>
    <definedName name="Pref_Capital2">[2]Assumptions!$D$6</definedName>
    <definedName name="Pref_Capital3">[2]Assumptions!$E$6</definedName>
    <definedName name="Pref_Capital4">[2]Assumptions!$F$6</definedName>
    <definedName name="Pref_Overhead">#REF!</definedName>
    <definedName name="pref_stock_retired_year">#REF!</definedName>
    <definedName name="pref_stock_years_PIK">#REF!</definedName>
    <definedName name="Preferred_Return">#REF!</definedName>
    <definedName name="prefrate1">#REF!</definedName>
    <definedName name="prefrate3">#REF!</definedName>
    <definedName name="preftype">#REF!</definedName>
    <definedName name="Prepaid">#REF!</definedName>
    <definedName name="PreparedDate">#REF!</definedName>
    <definedName name="PreparerName">#REF!</definedName>
    <definedName name="PreparerNameCd">#REF!</definedName>
    <definedName name="PreparerNameInActiveCd">#REF!</definedName>
    <definedName name="PrePmt">#REF!</definedName>
    <definedName name="PRESCT_AGING">#REF!</definedName>
    <definedName name="PRESCT_AR">#REF!</definedName>
    <definedName name="Price_Purchase_Prop">#REF!</definedName>
    <definedName name="Price_Purchase_Property_w.Fees">#REF!</definedName>
    <definedName name="price1997">#REF!</definedName>
    <definedName name="price1998">#REF!</definedName>
    <definedName name="price1999">#REF!</definedName>
    <definedName name="price2000">#REF!</definedName>
    <definedName name="price2001">#REF!</definedName>
    <definedName name="price2002">#REF!</definedName>
    <definedName name="price2003">#REF!</definedName>
    <definedName name="price2004">#REF!</definedName>
    <definedName name="price2005">#REF!</definedName>
    <definedName name="price97">#REF!</definedName>
    <definedName name="PrimaryComp" hidden="1">{"Primarily Competition",#N/A,FALSE,"Comp.&amp; Market Penet."}</definedName>
    <definedName name="Princ">#REF!</definedName>
    <definedName name="Principal">IF(#REF!&lt;&gt;"",MIN(#REF!,#REF!-#REF!),"")</definedName>
    <definedName name="Print">#REF!</definedName>
    <definedName name="PRINT_ALL">#REF!</definedName>
    <definedName name="_xlnm.Print_Area">#REF!</definedName>
    <definedName name="Print_Area_MI">#REF!</definedName>
    <definedName name="Print_Area_Reset" localSheetId="1">OFFSET(Full_Print,0,0,'Detailed Model'!Last_Row)</definedName>
    <definedName name="Print_Area_Reset" localSheetId="3">OFFSET(Full_Print,0,0,'Trend Analysis'!Last_Row)</definedName>
    <definedName name="Print_Area_Reset">OFFSET(Full_Print,0,0,Last_Row)</definedName>
    <definedName name="Print_Cashflows" localSheetId="3">#REF!</definedName>
    <definedName name="Print_Cashflows">#REF!</definedName>
    <definedName name="Print_CSC_Report_2" hidden="1">{"CSC_1",#N/A,FALSE,"CSC Outputs";"CSC_2",#N/A,FALSE,"CSC Outputs"}</definedName>
    <definedName name="PRINT_LEVERAGED">#REF!</definedName>
    <definedName name="Print_PRD_Analysis">#REF!</definedName>
    <definedName name="PRINT_PROFORMA">#REF!</definedName>
    <definedName name="print_range">#REF!</definedName>
    <definedName name="Print_Title">#REF!</definedName>
    <definedName name="_xlnm.Print_Titles">#N/A</definedName>
    <definedName name="Print_Titles_MI">#REF!</definedName>
    <definedName name="PRINT1">#REF!</definedName>
    <definedName name="PrintArea_SET">OFFSET(#REF!,,,LastRow,LastCol)</definedName>
    <definedName name="PrintEnd">#REF!</definedName>
    <definedName name="PRINTREGION">#REF!</definedName>
    <definedName name="PrintStart">#REF!</definedName>
    <definedName name="Private">#REF!</definedName>
    <definedName name="Private_Actual">#REF!</definedName>
    <definedName name="Private_Budget">#REF!</definedName>
    <definedName name="Private_PPD">#REF!</definedName>
    <definedName name="PRNT_CITATION">#REF!</definedName>
    <definedName name="PRNT_REGIONAL">#REF!</definedName>
    <definedName name="PRNTRNG1">#REF!</definedName>
    <definedName name="PRNTRNG1A">#REF!</definedName>
    <definedName name="PRNTRNG2">#REF!</definedName>
    <definedName name="PRNTRNG2A">#REF!</definedName>
    <definedName name="PRO_FORMA_BREAKOUT_CELL_REFS">'[11]LOOKUPS - Pro Forma'!$A$3:$B$5</definedName>
    <definedName name="PRO_FORMA_CATEGORY_LOOKUPS">'[11]LOOKUPS - Pro Forma'!$S$3:$T$7</definedName>
    <definedName name="PRO_FORMA_INFLATION_ADD_BACKS">[11]LOOKUPS!$A$21</definedName>
    <definedName name="PRO_FORMA_INFLATION_EXPENSES">[11]LOOKUPS!$A$19</definedName>
    <definedName name="PRO_FORMA_INFLATION_REVENUES">[11]LOOKUPS!$A$17</definedName>
    <definedName name="PRO_FORMA_REVENUE_LOOKUPS">'[11]LOOKUPS - Pro Forma'!$G$3:$H$9</definedName>
    <definedName name="ProdNodeCount">#REF!</definedName>
    <definedName name="ProfitX">#REF!</definedName>
    <definedName name="Program">#REF!</definedName>
    <definedName name="Proj_Dispo_Month">#REF!</definedName>
    <definedName name="Proj_IRR">#REF!</definedName>
    <definedName name="Proj_Multiple">#REF!</definedName>
    <definedName name="Proj_NCF">#REF!</definedName>
    <definedName name="PROJECT">#REF!</definedName>
    <definedName name="Project_column">#REF!</definedName>
    <definedName name="Project_Cost">#REF!</definedName>
    <definedName name="Project_Name">#REF!</definedName>
    <definedName name="ProjectCitySt">#REF!</definedName>
    <definedName name="ProjectCityState">#REF!</definedName>
    <definedName name="projection">#REF!</definedName>
    <definedName name="ProjectName" localSheetId="3">{"Client Name or Project Name"}</definedName>
    <definedName name="ProjectName">{"Client Name or Project Name"}</definedName>
    <definedName name="ProjectName_line1">#REF!</definedName>
    <definedName name="ProjectName_line2">#REF!</definedName>
    <definedName name="ProjName">#REF!</definedName>
    <definedName name="Prom_Hurd_I">#REF!</definedName>
    <definedName name="Prom_Hurd_II">#REF!</definedName>
    <definedName name="Prom_Hurd_III">#REF!</definedName>
    <definedName name="Prom_Hurd_IV">#REF!</definedName>
    <definedName name="Promote_Structure">#REF!</definedName>
    <definedName name="promte" hidden="1">{"Assumptions",#N/A,FALSE,"Assumptions"}</definedName>
    <definedName name="Prop_Size">#REF!</definedName>
    <definedName name="PropCatCd">#REF!</definedName>
    <definedName name="PropCity">#REF!</definedName>
    <definedName name="PropertyArea">#REF!</definedName>
    <definedName name="PropertyChoices">#REF!</definedName>
    <definedName name="PropertyType">#REF!</definedName>
    <definedName name="PropMgmtFee">#REF!</definedName>
    <definedName name="PropMSA">#REF!</definedName>
    <definedName name="PropMSACd">#REF!</definedName>
    <definedName name="PropName">[1]Main!$C$8</definedName>
    <definedName name="PropNums">#REF!</definedName>
    <definedName name="props">#REF!</definedName>
    <definedName name="PropState">#REF!</definedName>
    <definedName name="PropStateCd">#REF!</definedName>
    <definedName name="PropSubType">[1]Main!$E$13</definedName>
    <definedName name="PropSubTypeCd">#REF!</definedName>
    <definedName name="PropSubTypeInActiveCd">#REF!</definedName>
    <definedName name="PropType">#REF!</definedName>
    <definedName name="PropTypeCd">#REF!</definedName>
    <definedName name="PropTypeHotel">#REF!</definedName>
    <definedName name="PRST">#REF!</definedName>
    <definedName name="Pru" hidden="1">{#N/A,#N/A,FALSE,"Input"}</definedName>
    <definedName name="PRWIDTH">#N/A</definedName>
    <definedName name="PS_FY">#REF!</definedName>
    <definedName name="Pship_EIN" hidden="1">#REF!</definedName>
    <definedName name="Pship_NA2" hidden="1">#REF!</definedName>
    <definedName name="PSMT_Austin">#REF!</definedName>
    <definedName name="PSMT_CPS">#REF!</definedName>
    <definedName name="PSMT_GRP">#REF!</definedName>
    <definedName name="PSMT_RIPS">#REF!</definedName>
    <definedName name="PSMT_SAPS">#REF!</definedName>
    <definedName name="PSMT_WPS">#REF!</definedName>
    <definedName name="Pts_Detail">#REF!</definedName>
    <definedName name="PUB_FileID" hidden="1">"L10003363.xls"</definedName>
    <definedName name="PUB_UserID" hidden="1">"MAYERX"</definedName>
    <definedName name="PUCHASE_PRICE">#REF!</definedName>
    <definedName name="PUPR">#N/A</definedName>
    <definedName name="purchase">#REF!</definedName>
    <definedName name="PurchasePrice">#REF!</definedName>
    <definedName name="PURCHPRICE">#REF!</definedName>
    <definedName name="PurpOfLoan">#REF!</definedName>
    <definedName name="PurPriceCore">#REF!</definedName>
    <definedName name="pv">#REF!</definedName>
    <definedName name="PVar">[22]Selections!$P$32:$P$49</definedName>
    <definedName name="PVRat">#REF!</definedName>
    <definedName name="PVRatio">#REF!</definedName>
    <definedName name="PY_11">#REF!</definedName>
    <definedName name="PYMismatchFlag" localSheetId="3">#REF!</definedName>
    <definedName name="PYMismatchFlag">#REF!</definedName>
    <definedName name="q">'[3]Dbase for Annex'!#REF!</definedName>
    <definedName name="Q2rev" hidden="1">{#N/A,#N/A,FALSE,"Top level";#N/A,#N/A,FALSE,"Worksheet - Q1'98";#N/A,#N/A,FALSE,"Detail - Q1'98";#N/A,#N/A,FALSE,"Depreciation"}</definedName>
    <definedName name="qa" hidden="1">{#N/A,#N/A,FALSE,"Chart 2 by Prop Type"}</definedName>
    <definedName name="QBA_AMSOUT_PHIL_6197">#REF!</definedName>
    <definedName name="QBA_COLONIAL_3256">#REF!</definedName>
    <definedName name="QBA_COLONIAL_6197">#REF!</definedName>
    <definedName name="QBA_GRP">#REF!</definedName>
    <definedName name="QBA_Regions_Murfreesboro">#REF!</definedName>
    <definedName name="QBI_GRP">#REF!</definedName>
    <definedName name="qq" localSheetId="3" hidden="1">{"Outflow 1",#N/A,FALSE,"Outflows-Inflows";"Outflow 2",#N/A,FALSE,"Outflows-Inflows";"Inflow 1",#N/A,FALSE,"Outflows-Inflows";"Inflow 2",#N/A,FALSE,"Outflows-Inflows"}</definedName>
    <definedName name="qq" hidden="1">{"Outflow 1",#N/A,FALSE,"Outflows-Inflows";"Outflow 2",#N/A,FALSE,"Outflows-Inflows";"Inflow 1",#N/A,FALSE,"Outflows-Inflows";"Inflow 2",#N/A,FALSE,"Outflows-Inflows"}</definedName>
    <definedName name="qqq" localSheetId="3" hidden="1">{"Outflow 1",#N/A,FALSE,"Outflows-Inflows";"Outflow 2",#N/A,FALSE,"Outflows-Inflows";"Inflow 1",#N/A,FALSE,"Outflows-Inflows";"Inflow 2",#N/A,FALSE,"Outflows-Inflows"}</definedName>
    <definedName name="qqq" hidden="1">{"Outflow 1",#N/A,FALSE,"Outflows-Inflows";"Outflow 2",#N/A,FALSE,"Outflows-Inflows";"Inflow 1",#N/A,FALSE,"Outflows-Inflows";"Inflow 2",#N/A,FALSE,"Outflows-Inflows"}</definedName>
    <definedName name="qqqq" localSheetId="3" hidden="1">{"print 1.6",#N/A,FALSE,"Sheet1";"print 2.6",#N/A,FALSE,"Sheet1";"print 3.6",#N/A,FALSE,"Sheet1";"print 4.6",#N/A,FALSE,"Sheet1";"print 5.6",#N/A,FALSE,"Sheet1";"print 6.6",#N/A,FALSE,"Sheet1"}</definedName>
    <definedName name="qqqq" hidden="1">{"print 1.6",#N/A,FALSE,"Sheet1";"print 2.6",#N/A,FALSE,"Sheet1";"print 3.6",#N/A,FALSE,"Sheet1";"print 4.6",#N/A,FALSE,"Sheet1";"print 5.6",#N/A,FALSE,"Sheet1";"print 6.6",#N/A,FALSE,"Sheet1"}</definedName>
    <definedName name="qre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rewrqwerqw3e" localSheetId="3" hidden="1">{"Outflow 1",#N/A,FALSE,"Outflows-Inflows";"Outflow 2",#N/A,FALSE,"Outflows-Inflows";"Inflow 1",#N/A,FALSE,"Outflows-Inflows";"Inflow 2",#N/A,FALSE,"Outflows-Inflows"}</definedName>
    <definedName name="qrewrqwerqw3e" hidden="1">{"Outflow 1",#N/A,FALSE,"Outflows-Inflows";"Outflow 2",#N/A,FALSE,"Outflows-Inflows";"Inflow 1",#N/A,FALSE,"Outflows-Inflows";"Inflow 2",#N/A,FALSE,"Outflows-Inflows"}</definedName>
    <definedName name="qrtgh" hidden="1">{"Detail Project Cash Flow",#N/A,TRUE,"Cash Flow Grid";"Financing Calculation",#N/A,TRUE,"Cash Flow Grid"}</definedName>
    <definedName name="quotes">#REF!</definedName>
    <definedName name="QVar">[22]Selections!$Q$32:$Q$49</definedName>
    <definedName name="qw" hidden="1">#REF!</definedName>
    <definedName name="qwe" hidden="1">#REF!</definedName>
    <definedName name="qwer" hidden="1">{"Estimated Proforma",#N/A,TRUE,"Prelim. Proforma";"Sales and Marketing Budget",#N/A,TRUE,"S&amp;M Budget";"Summary Cash Flow Grid",#N/A,TRUE,"Cash Flow Grid";"Detail Project Cash Flow",#N/A,TRUE,"Cash Flow Grid";"Financing Calculation",#N/A,TRUE,"Cash Flow Grid";"Cash Flow Graph",#N/A,TRUE,"Cash Flow Graphic";"Final Proforma",#N/A,TRUE,"Final Proforma"}</definedName>
    <definedName name="qwert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qws" hidden="1">{#N/A,#N/A,FALSE,"Chart 2 by Prop Type"}</definedName>
    <definedName name="r.LTM">#REF!</definedName>
    <definedName name="R_">#N/A</definedName>
    <definedName name="R_1">#REF!</definedName>
    <definedName name="R_2">#REF!</definedName>
    <definedName name="R_3">#REF!</definedName>
    <definedName name="R_4">#REF!</definedName>
    <definedName name="R_5">#REF!</definedName>
    <definedName name="R_6">#REF!</definedName>
    <definedName name="R_7">#REF!</definedName>
    <definedName name="R_8">#REF!</definedName>
    <definedName name="R_9">#REF!</definedName>
    <definedName name="R_CYA">#REF!</definedName>
    <definedName name="R_CYB">#REF!</definedName>
    <definedName name="R_LYA">#REF!</definedName>
    <definedName name="Radnor">binary</definedName>
    <definedName name="rak" hidden="1">{#N/A,#N/A,FALSE,"BALLY COSTS";#N/A,#N/A,FALSE,"FF&amp;E";#N/A,#N/A,FALSE,"FEES";#N/A,#N/A,FALSE,"CONTINGENCY";#N/A,#N/A,FALSE,"SOFT COSTS";#N/A,#N/A,FALSE,"DETAIL";#N/A,#N/A,FALSE,"sum12-3"}</definedName>
    <definedName name="Ramp" localSheetId="3" hidden="1">{"rtn",#N/A,FALSE,"RTN";"tables",#N/A,FALSE,"RTN";"cf",#N/A,FALSE,"CF";"stats",#N/A,FALSE,"Stats";"prop",#N/A,FALSE,"Prop"}</definedName>
    <definedName name="Ramp" hidden="1">{"rtn",#N/A,FALSE,"RTN";"tables",#N/A,FALSE,"RTN";"cf",#N/A,FALSE,"CF";"stats",#N/A,FALSE,"Stats";"prop",#N/A,FALSE,"Prop"}</definedName>
    <definedName name="range">#REF!</definedName>
    <definedName name="RATE">#REF!</definedName>
    <definedName name="Rate_type1">'[2]Loan Inputs'!$C$16</definedName>
    <definedName name="Rate_type2">'[2]Loan Inputs'!$D$16</definedName>
    <definedName name="Rate_type3">'[2]Loan Inputs'!$E$16</definedName>
    <definedName name="Rate_type4">'[2]Loan Inputs'!$F$16</definedName>
    <definedName name="RateCap1">'[2]Loan Inputs'!$C$23</definedName>
    <definedName name="RateCap2">'[2]Loan Inputs'!$D$23</definedName>
    <definedName name="RateCap3">'[2]Loan Inputs'!$E$23</definedName>
    <definedName name="RateCap4">'[2]Loan Inputs'!$F$23</definedName>
    <definedName name="RATES">#REF!</definedName>
    <definedName name="rates1col">[26]Rates!$A$476:$AT$476</definedName>
    <definedName name="rates1data">[26]Rates!$A$476:$AT$891</definedName>
    <definedName name="rates1row">[26]Rates!$A$476:$A$891</definedName>
    <definedName name="RB_S">#N/A</definedName>
    <definedName name="RBN">'[25]Gainesville Detail'!#REF!</definedName>
    <definedName name="RBU">'[25]Gainesville Detail'!#REF!</definedName>
    <definedName name="RCF">#N/A</definedName>
    <definedName name="RDGRefiCapRate">#REF!</definedName>
    <definedName name="RDGRefiEndYear">#REF!</definedName>
    <definedName name="re">#REF!</definedName>
    <definedName name="REAL_ESTATE_TAXES">[11]LOOKUPS!$AB$3:$AC$4</definedName>
    <definedName name="Reason1">#REF!</definedName>
    <definedName name="Reason2">#REF!</definedName>
    <definedName name="Reason3">#REF!</definedName>
    <definedName name="rec">#REF!</definedName>
    <definedName name="REC_CYA">#REF!</definedName>
    <definedName name="REC_CYB">#REF!</definedName>
    <definedName name="REC_LYA">#REF!</definedName>
    <definedName name="RECEIVABLE_COLLATERAL_RECONCILIATION">#REF!</definedName>
    <definedName name="RecommLoanAmt">#REF!</definedName>
    <definedName name="RecommLoanAmt_Rollup">#REF!</definedName>
    <definedName name="_xlnm.Recorder">#REF!</definedName>
    <definedName name="Recreation">#REF!</definedName>
    <definedName name="RedevMonth">#REF!</definedName>
    <definedName name="REDHighCshFlwforDbtSvc">#REF!</definedName>
    <definedName name="REDHighOccpancy">#REF!</definedName>
    <definedName name="REDLowFranchiseFee">#REF!</definedName>
    <definedName name="REDLowMgtFrnchseFee">#REF!</definedName>
    <definedName name="REDLowRoomRev">#REF!</definedName>
    <definedName name="REDREVPARIncrease">#REF!</definedName>
    <definedName name="refi_month">#REF!</definedName>
    <definedName name="refi_rate">#REF!</definedName>
    <definedName name="refi_term">#REF!</definedName>
    <definedName name="RefiAmtPeriod">#REF!</definedName>
    <definedName name="RefiCapRate">#REF!</definedName>
    <definedName name="RefiClosingCosts">#REF!</definedName>
    <definedName name="REfiDSCR">#REF!</definedName>
    <definedName name="RefiEndYear">#REF!</definedName>
    <definedName name="RefiIntRate">#REF!</definedName>
    <definedName name="REfiLTv">#REF!</definedName>
    <definedName name="RegionChoice">#REF!</definedName>
    <definedName name="regt" hidden="1">#REF!</definedName>
    <definedName name="Rehab">#REF!</definedName>
    <definedName name="REHAB_PER">#REF!</definedName>
    <definedName name="rehabdata">#REF!</definedName>
    <definedName name="ReimbCode">OFFSET(#REF!,0,0,COUNTA(#REF!),1)</definedName>
    <definedName name="REIT_LCR">#REF!</definedName>
    <definedName name="REM1TO4">#N/A</definedName>
    <definedName name="Reminiscence">#REF!</definedName>
    <definedName name="renat" hidden="1">{"MonSum 1",#N/A,FALSE,"Summary Schedules";"MonSum 2",#N/A,FALSE,"Summary Schedules";"QtrSum1",#N/A,FALSE,"Summary Schedules";"QtrSum2",#N/A,FALSE,"Summary Schedules";"AnnualSum1",#N/A,FALSE,"Summary Schedules";"annual2",#N/A,FALSE,"Summary Schedules"}</definedName>
    <definedName name="Rent">#REF!</definedName>
    <definedName name="Rent_Roll_Lookup">#REF!</definedName>
    <definedName name="RentalRecovery">#REF!</definedName>
    <definedName name="RentConcRecovery">#REF!</definedName>
    <definedName name="rentrate">#REF!</definedName>
    <definedName name="RentTypeAnnual">#REF!</definedName>
    <definedName name="REPLCOST">#N/A</definedName>
    <definedName name="replres">#REF!</definedName>
    <definedName name="report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report1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report5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ReportDate">#REF!</definedName>
    <definedName name="ReportTitle1">#REF!</definedName>
    <definedName name="RepReserves">#REF!</definedName>
    <definedName name="RepReservesRefi">#REF!</definedName>
    <definedName name="RepReservesSale">#REF!</definedName>
    <definedName name="Req_Capital1">[2]Assumptions!$C$5</definedName>
    <definedName name="Req_Capital2">[2]Assumptions!$D$5</definedName>
    <definedName name="Req_Capital3">[2]Assumptions!$E$5</definedName>
    <definedName name="Req_Capital4">[2]Assumptions!$F$5</definedName>
    <definedName name="Req_Capital5">[2]Assumptions!$C$30</definedName>
    <definedName name="Req_Capital6">[2]Assumptions!$D$30</definedName>
    <definedName name="ReqLoanAmortTerm">#REF!</definedName>
    <definedName name="ReqLoanAmt">#REF!</definedName>
    <definedName name="ReqLoanAmt_Rollup">#REF!</definedName>
    <definedName name="ReqLoanTerm">#REF!</definedName>
    <definedName name="ReqLTV">#REF!</definedName>
    <definedName name="ReqSpreadCore">#REF!</definedName>
    <definedName name="REQUEST">#N/A</definedName>
    <definedName name="ResDisRate">#REF!</definedName>
    <definedName name="ReserveNPV">#REF!</definedName>
    <definedName name="resid">#REF!</definedName>
    <definedName name="residcase">#REF!</definedName>
    <definedName name="Residential_Net_Square_Feet">#REF!</definedName>
    <definedName name="Residu" hidden="1">{#N/A,#N/A,TRUE,"Summary";"AnnualRentRoll",#N/A,TRUE,"RentRoll";#N/A,#N/A,TRUE,"ExitStratigy";#N/A,#N/A,TRUE,"OperatingAssumptions"}</definedName>
    <definedName name="Residual">#REF!</definedName>
    <definedName name="RESMIRR">#REF!</definedName>
    <definedName name="REST">#N/A</definedName>
    <definedName name="RetainedEarningsPrior">#REF!</definedName>
    <definedName name="ReturnEquityShort">#REF!</definedName>
    <definedName name="RETURNS">#REF!</definedName>
    <definedName name="Rev">#REF!</definedName>
    <definedName name="Revenue2012">'[27]2013 &amp; 2012 '!$I:$I</definedName>
    <definedName name="Revenue2013">'[27]2013 &amp; 2012 '!$C:$C</definedName>
    <definedName name="Revenue2014">'[27]July - 2014 YTD'!$C:$C</definedName>
    <definedName name="REVENUEASSUMP">#REF!</definedName>
    <definedName name="RevenueGrowth">#REF!</definedName>
    <definedName name="RevenueGrowth1">#REF!</definedName>
    <definedName name="RevenueGrowth2">#REF!</definedName>
    <definedName name="Revenues">#REF!</definedName>
    <definedName name="RevGrowth">#REF!</definedName>
    <definedName name="RevisedColumn">[6]Monthly!#REF!</definedName>
    <definedName name="RevLevel1">#REF!</definedName>
    <definedName name="revmix">#REF!</definedName>
    <definedName name="RevneueGrowth2">#REF!</definedName>
    <definedName name="revolver_limit">#REF!</definedName>
    <definedName name="rew" hidden="1">#REF!</definedName>
    <definedName name="rez" hidden="1">{#N/A,#N/A,FALSE,"Sheet39";#N/A,#N/A,FALSE,"Sheet40";#N/A,#N/A,FALSE,"Sheet38";#N/A,#N/A,FALSE,"Sheet37";#N/A,#N/A,FALSE,"Sheet31";#N/A,#N/A,FALSE,"Sheet36";#N/A,#N/A,FALSE,"Sheet35";#N/A,#N/A,FALSE,"Sheet34";#N/A,#N/A,FALSE,"Sheet33";#N/A,#N/A,FALSE,"Sheet32";#N/A,#N/A,FALSE,"Sheet31";#N/A,#N/A,FALSE,"Sheet29";#N/A,#N/A,FALSE,"Sheet30";#N/A,#N/A,FALSE,"Sheet28";#N/A,#N/A,FALSE,"Sheet27";#N/A,#N/A,FALSE,"Sheet26";#N/A,#N/A,FALSE,"Sheet25";#N/A,#N/A,FALSE,"Sheet20";#N/A,#N/A,FALSE,"Sheet19";#N/A,#N/A,FALSE,"Sheet18";#N/A,#N/A,FALSE,"Sheet17";#N/A,#N/A,FALSE,"Sheet16";#N/A,#N/A,FALSE,"Sheet15";#N/A,#N/A,FALSE,"Sheet14";#N/A,#N/A,FALSE,"Sheet13";#N/A,#N/A,FALSE,"Sheet12";#N/A,#N/A,FALSE,"Sheet11";#N/A,#N/A,FALSE,"Sheet8";#N/A,#N/A,FALSE,"Sheet7";#N/A,#N/A,FALSE,"Sheet6";#N/A,#N/A,FALSE,"Sheet5";#N/A,#N/A,FALSE,"Sheet4";#N/A,#N/A,FALSE,"Sheet3";#N/A,#N/A,FALSE,"Sheet2";#N/A,#N/A,FALSE,"Sheet1"}</definedName>
    <definedName name="reza" hidden="1">{#N/A,#N/A,FALSE,"BALLY COSTS";#N/A,#N/A,FALSE,"FF&amp;E";#N/A,#N/A,FALSE,"FEES";#N/A,#N/A,FALSE,"CONTINGENCY";#N/A,#N/A,FALSE,"SOFT COSTS";#N/A,#N/A,FALSE,"DETAIL";#N/A,#N/A,FALSE,"sum12-3"}</definedName>
    <definedName name="rezab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RF">#N/A</definedName>
    <definedName name="rFirstMonth">[4]Parameters!$C$9</definedName>
    <definedName name="rFirstYear">[4]Parameters!$C$8</definedName>
    <definedName name="RGNL">#REF!</definedName>
    <definedName name="RID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>2</definedName>
    <definedName name="RiskFixedSeed">1</definedName>
    <definedName name="RiskHasSettings">7</definedName>
    <definedName name="RiskMinimizeOnStart" hidden="1">FALSE</definedName>
    <definedName name="RiskMonitorConvergence" hidden="1">FALSE</definedName>
    <definedName name="RiskMultipleCPUSupportEnabled">TRUE</definedName>
    <definedName name="RiskNumIterations">5000</definedName>
    <definedName name="RiskNumSimulations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>3</definedName>
    <definedName name="RiskSimBins">#REF!</definedName>
    <definedName name="RiskSimData">#REF!</definedName>
    <definedName name="RiskSimFreq">#REF!</definedName>
    <definedName name="RiskStandardRecalc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>TRUE</definedName>
    <definedName name="Riverway" hidden="1">{"Table of Contents",#N/A,FALSE,"Table of Contents";"Assumptions Checklist",#N/A,FALSE,"Projected Acq_Dis";"Yearly Assumptions",#N/A,FALSE,"Other Assumptions";"Annual Summary",#N/A,FALSE,"Summary";"1999 by Quarter Summary",#N/A,FALSE,"Summary";"2000 by Quarter Summary",#N/A,FALSE,"Summary";"Contribution to FFO",#N/A,FALSE,"CONT SUMMARY";"Contribution to FFO-Acq. &amp; Disp.",#N/A,FALSE,"CONT SUMMARY";"Contribution to FFO-Developments",#N/A,FALSE,"CONT SUMMARY";"Pivot Table Pro-Forma",#N/A,FALSE,"Pivot Table Proforma";"Pivot Table-Dispositions",#N/A,FALSE,"Pivot Table Dispositions";"Development Cash Flows",#N/A,FALSE,"Development Cash Flows";"Income from JVs",#N/A,FALSE,"Income from JV's";"Fee Income",#N/A,FALSE,"Fees noncombined affiliates";"Interest Income",#N/A,FALSE,"Interest Income";"Unsecured Debentures",#N/A,FALSE,"Unsecured Debentures";"secured interest",#N/A,FALSE,"Secured Existing Interest Pivot";"Extended Secured Debt",#N/A,FALSE,"Extended Secured Debt";"Capitalized Interest",#N/A,FALSE,"Capitalized Interest";"Secured Existing Debt",#N/A,FALSE,"Secured Existing Debt";"Secured Debt-Refinanced",#N/A,FALSE,"Secured Debt Refinanced";"principal payments",#N/A,FALSE,"Secured PrincPay Pivot";"Covenant Ratios",#N/A,FALSE,"Covenant Ratios";"Covenant Calculation",#N/A,FALSE,"Covenant Calculations";"Margins",#N/A,FALSE,"Margins";"GAAP to TAX",#N/A,FALSE,"GAAP to TAX";"Net Free CF-Paydown",#N/A,FALSE,"Net Free CF Revolver Paydown";"CAPX",#N/A,FALSE,"CAP X";"Balance Sheet",#N/A,FALSE,"Balance Sheet";"BSA99",#N/A,FALSE,"Balance Sheet Analysis";"BSA2000",#N/A,FALSE,"Balance Sheet Analysis";"BSA2001",#N/A,FALSE,"Balance Sheet Analysis";"Unencumbered Portfolio",#N/A,FALSE,"Unencumbered Portfolio "}</definedName>
    <definedName name="RLAINPUT_DebtLoan1Funding" hidden="1">#REF!,#REF!,#REF!</definedName>
    <definedName name="RLAINPUT_DebtLoan2Funding" hidden="1">#REF!,#REF!,#REF!</definedName>
    <definedName name="RLAINPUT_DebtLoan3Funding" hidden="1">#REF!,#REF!,#REF!</definedName>
    <definedName name="RLAINPUT_EquityCatchUp1" hidden="1">#REF!,#REF!</definedName>
    <definedName name="RLAINPUT_EquityCatchUp2" hidden="1">#REF!,#REF!</definedName>
    <definedName name="RLAINPUT_EquityCatchUp3" hidden="1">#REF!,#REF!</definedName>
    <definedName name="RLAINPUT_EquityInputs" hidden="1">#REF!,#REF!,#REF!</definedName>
    <definedName name="RLAINPUT_EquityPartnerNames" hidden="1">#REF!,#REF!</definedName>
    <definedName name="RLAINPUT_EquityRemainder" hidden="1">#REF!,#REF!</definedName>
    <definedName name="RLAINPUT_EquityTier1" hidden="1">#REF!,#REF!</definedName>
    <definedName name="RLAINPUT_EquityTier2" hidden="1">#REF!,#REF!,#REF!</definedName>
    <definedName name="RLAINPUT_EquityTier3" hidden="1">#REF!,#REF!,#REF!</definedName>
    <definedName name="RLAINPUT_InPlaceRecovery" hidden="1">#REF!</definedName>
    <definedName name="RLAINPUT_Loan3Refi" hidden="1">#REF!,#REF!,#REF!</definedName>
    <definedName name="rMonth">[4]Parameters!$C$7</definedName>
    <definedName name="rngEntityTypes" hidden="1">#REF!</definedName>
    <definedName name="rngStates" hidden="1">#REF!</definedName>
    <definedName name="ROE_Yr1">#REF!</definedName>
    <definedName name="ROE_Yr2">#REF!</definedName>
    <definedName name="ROE_Yr3">#REF!</definedName>
    <definedName name="ROE_Yr4">#REF!</definedName>
    <definedName name="ROE_Yr5">#REF!</definedName>
    <definedName name="Roll">#REF!</definedName>
    <definedName name="row">[28]Data!$B$3:$B$435</definedName>
    <definedName name="RowDetails1" localSheetId="3">#REF!</definedName>
    <definedName name="RowDetails1">#REF!</definedName>
    <definedName name="rows">#REF!</definedName>
    <definedName name="Rows2Unhide">#REF!</definedName>
    <definedName name="RowsToHide1" localSheetId="3">#REF!</definedName>
    <definedName name="RowsToHide1">#REF!</definedName>
    <definedName name="RowsToHide2" localSheetId="3">#REF!</definedName>
    <definedName name="RowsToHide2">#REF!</definedName>
    <definedName name="RPA" hidden="1">{#N/A,#N/A,FALSE,"Cashflow Analysis";#N/A,#N/A,FALSE,"Sensitivity Analysis";#N/A,#N/A,FALSE,"PV";#N/A,#N/A,FALSE,"Pro Forma"}</definedName>
    <definedName name="RPA.2" hidden="1">{#N/A,#N/A,FALSE,"Cashflow Analysis";#N/A,#N/A,FALSE,"Sensitivity Analysis";#N/A,#N/A,FALSE,"PV";#N/A,#N/A,FALSE,"Pro Forma"}</definedName>
    <definedName name="rPeriod">[4]Parameters!$C$35</definedName>
    <definedName name="rRegion">[4]Parameters!$F$7</definedName>
    <definedName name="rrg" hidden="1">#REF!</definedName>
    <definedName name="rrr" hidden="1">{#N/A,#N/A,FALSE,"ExecutiveSummary";#N/A,#N/A,FALSE,"CostDetail";#N/A,#N/A,FALSE,"IncomeDetail"}</definedName>
    <definedName name="rrrrrr" hidden="1">{"cash plan",#N/A,FALSE,"fccashflow"}</definedName>
    <definedName name="rrt" hidden="1">{"new",#N/A,FALSE,"D";"PROFORMA",#N/A,FALSE,"A";"partial 1",#N/A,FALSE,"B";"partial 2",#N/A,FALSE,"B";"partial 3",#N/A,FALSE,"B";"SMALL CF 1",#N/A,FALSE,"C"}</definedName>
    <definedName name="RSLocation">#REF!</definedName>
    <definedName name="rt" hidden="1">{"inputs raw data",#N/A,TRUE,"INPUT"}</definedName>
    <definedName name="Rtg_Scale" localSheetId="3">#REF!</definedName>
    <definedName name="Rtg_Scale">#REF!</definedName>
    <definedName name="rtrt" hidden="1">{"sheet a",#N/A,FALSE,"A";"sheet b 1",#N/A,FALSE,"B";"sheet b 2",#N/A,FALSE,"B"}</definedName>
    <definedName name="RUGS" localSheetId="3">#REF!</definedName>
    <definedName name="RUGS">#REF!</definedName>
    <definedName name="RVar">[22]Selections!$R$32:$R$49</definedName>
    <definedName name="Rwvu.ALL." hidden="1">#REF!,#REF!</definedName>
    <definedName name="Rwvu.CAM._.RECOVERIES." hidden="1">#REF!,#REF!,#REF!</definedName>
    <definedName name="Rwvu.CAM._.TABLE." hidden="1">#REF!,#REF!,#REF!</definedName>
    <definedName name="Rwvu.INSURANCE._.RECOVERIES." hidden="1">#REF!,#REF!,#REF!,#REF!</definedName>
    <definedName name="Rwvu.MINIMUM._.RENT." hidden="1">#REF!,#REF!</definedName>
    <definedName name="Rwvu.OCCUPANCY._.ANALYSIS." hidden="1">#REF!,#REF!,#REF!</definedName>
    <definedName name="Rwvu.PERCENTAGE._.RENT." hidden="1">#REF!,#REF!,#REF!</definedName>
    <definedName name="Rwvu.TAX._.RECOVERIES." hidden="1">#REF!,#REF!,#REF!,#REF!</definedName>
    <definedName name="Rwvu.WAT." hidden="1">#REF!</definedName>
    <definedName name="rYear">[4]Parameters!$C$6</definedName>
    <definedName name="ryt" hidden="1">#REF!</definedName>
    <definedName name="s" hidden="1">{"Sch Sel Chg",#N/A,FALSE,"Report"}</definedName>
    <definedName name="S_CYA">#REF!</definedName>
    <definedName name="S_CYB">#REF!</definedName>
    <definedName name="S_LYA">#REF!</definedName>
    <definedName name="sa" hidden="1">{"cap_structure",#N/A,FALSE,"Graph-Mkt Cap";"price",#N/A,FALSE,"Graph-Price";"ebit",#N/A,FALSE,"Graph-EBITDA";"ebitda",#N/A,FALSE,"Graph-EBITDA"}</definedName>
    <definedName name="saa" localSheetId="3" hidden="1">{"rtn",#N/A,FALSE,"RTN";"tables",#N/A,FALSE,"RTN";"cf",#N/A,FALSE,"CF";"stats",#N/A,FALSE,"Stats";"prop",#N/A,FALSE,"Prop"}</definedName>
    <definedName name="saa" hidden="1">{"rtn",#N/A,FALSE,"RTN";"tables",#N/A,FALSE,"RTN";"cf",#N/A,FALSE,"CF";"stats",#N/A,FALSE,"Stats";"prop",#N/A,FALSE,"Prop"}</definedName>
    <definedName name="sadd" hidden="1">{"MonthlyRentRoll",#N/A,FALSE,"RentRoll"}</definedName>
    <definedName name="sadd1" hidden="1">{"MonthlyRentRoll",#N/A,FALSE,"RentRoll"}</definedName>
    <definedName name="sadd2" hidden="1">{"MonthlyRentRoll",#N/A,FALSE,"RentRoll"}</definedName>
    <definedName name="saddd" hidden="1">{"AnnualRentRoll",#N/A,FALSE,"RentRoll"}</definedName>
    <definedName name="saddd2" hidden="1">{"AnnualRentRoll",#N/A,FALSE,"RentRoll"}</definedName>
    <definedName name="sadddd2" hidden="1">{"AnnualRentRoll",#N/A,FALSE,"RentRoll"}</definedName>
    <definedName name="saddddd" hidden="1">{"AnnualRentRoll",#N/A,FALSE,"RentRoll"}</definedName>
    <definedName name="saddddddd2" hidden="1">{#N/A,#N/A,FALSE,"ExitStratigy"}</definedName>
    <definedName name="sadddddddd" hidden="1">{#N/A,#N/A,FALSE,"ExitStratigy"}</definedName>
    <definedName name="saddddddddd2" hidden="1">{#N/A,#N/A,FALSE,"LoanAssumptions"}</definedName>
    <definedName name="sadddddddddd" hidden="1">{#N/A,#N/A,FALSE,"LoanAssumptions"}</definedName>
    <definedName name="saddddddddddd2" hidden="1">{#N/A,#N/A,FALSE,"OperatingAssumptions"}</definedName>
    <definedName name="saddddddddddddd" hidden="1">{#N/A,#N/A,FALSE,"OperatingAssumptions"}</definedName>
    <definedName name="sadsadsa" hidden="1">{"'Assump'!$F$6:$J$6"}</definedName>
    <definedName name="sagf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l">#REF!</definedName>
    <definedName name="SAL_AGING">#REF!</definedName>
    <definedName name="SAL_AR">#REF!</definedName>
    <definedName name="Sal_Nurse_NonProd">#REF!</definedName>
    <definedName name="Sal_Nurse_OT">#REF!</definedName>
    <definedName name="Sal_Nurse_Prod">#REF!</definedName>
    <definedName name="SALBENFTS">#REF!</definedName>
    <definedName name="Sale">#REF!</definedName>
    <definedName name="SALECAP">#REF!</definedName>
    <definedName name="SaleCapRate">#REF!</definedName>
    <definedName name="SALECLOSECOSTS">#REF!</definedName>
    <definedName name="SaleClosingCosts">#REF!</definedName>
    <definedName name="SaleMonthOAK">#REF!</definedName>
    <definedName name="SaleMonthUn">#REF!</definedName>
    <definedName name="SALES_BACKLOG_REVIEW">#REF!</definedName>
    <definedName name="Sales_Commissions">#REF!</definedName>
    <definedName name="Sales_Proceeds_Equity">#REF!</definedName>
    <definedName name="Sales_Proceeds_Land">#REF!</definedName>
    <definedName name="Sales_Proceeds_Property">#REF!</definedName>
    <definedName name="SalesCosts">#REF!</definedName>
    <definedName name="SalesPriceInflation">#REF!</definedName>
    <definedName name="SalesProceeds">#REF!</definedName>
    <definedName name="SalesTaxCodes">OFFSET(#REF!,0,0,COUNTA(#REF!),1)</definedName>
    <definedName name="SaleYear">#REF!</definedName>
    <definedName name="SaleYr">#REF!</definedName>
    <definedName name="SALINPUT">#REF!</definedName>
    <definedName name="SALS">#REF!</definedName>
    <definedName name="SAPBEXhrIndnt" hidden="1">"Wide"</definedName>
    <definedName name="SAPBEXrevision" hidden="1">3</definedName>
    <definedName name="SAPBEXsysID" hidden="1">"BWP"</definedName>
    <definedName name="SAPBEXwbID" hidden="1">"3PB3RGZON2SB5B4KQLMAQLYGX"</definedName>
    <definedName name="SAPFuncF4Help" hidden="1">Main.SAPF4Help()</definedName>
    <definedName name="SAPS_PSMT">#REF!</definedName>
    <definedName name="SAPsysID" hidden="1">"708C5W7SBKP804JT78WJ0JNKI"</definedName>
    <definedName name="SAPwbID" hidden="1">"ARS"</definedName>
    <definedName name="sarah" hidden="1">{"FCB_ALL",#N/A,FALSE,"FCB"}</definedName>
    <definedName name="sas" localSheetId="3" hidden="1">{"Outflow 1",#N/A,FALSE,"Outflows-Inflows";"Outflow 2",#N/A,FALSE,"Outflows-Inflows";"Inflow 1",#N/A,FALSE,"Outflows-Inflows";"Inflow 2",#N/A,FALSE,"Outflows-Inflows"}</definedName>
    <definedName name="sas" hidden="1">{"Outflow 1",#N/A,FALSE,"Outflows-Inflows";"Outflow 2",#N/A,FALSE,"Outflows-Inflows";"Inflow 1",#N/A,FALSE,"Outflows-Inflows";"Inflow 2",#N/A,FALSE,"Outflows-Inflows"}</definedName>
    <definedName name="Saturdays">#REF!</definedName>
    <definedName name="SCD">#REF!</definedName>
    <definedName name="SCEN">#REF!</definedName>
    <definedName name="Scenario">[22]Selections!$E$50:$E$58</definedName>
    <definedName name="Scenario1">#REF!</definedName>
    <definedName name="Scenario2">#REF!</definedName>
    <definedName name="Sched_Pay">#REF!</definedName>
    <definedName name="Schedule_07">#REF!</definedName>
    <definedName name="Schedule_07d">#REF!</definedName>
    <definedName name="Schedule_08">#REF!</definedName>
    <definedName name="Schedule_08d">#REF!</definedName>
    <definedName name="Schedule_09">#REF!</definedName>
    <definedName name="Schedule_09d">#REF!</definedName>
    <definedName name="Schedule_10">#REF!</definedName>
    <definedName name="Schedule_10d">#REF!</definedName>
    <definedName name="Schedule_360">#REF!</definedName>
    <definedName name="Scheduled_Base_Rental_Revenue">#REF!</definedName>
    <definedName name="Scheduled_Extra_Payments">#REF!</definedName>
    <definedName name="Scheduled_Interest_Rate">#REF!</definedName>
    <definedName name="Scheduled_Monthly_Payment">#REF!</definedName>
    <definedName name="ScheduledNumberOfPayments">#REF!</definedName>
    <definedName name="ScheduledPayment">#REF!</definedName>
    <definedName name="schoff" localSheetId="1">[7]!schoff</definedName>
    <definedName name="schoff">[7]!schoff</definedName>
    <definedName name="SCI_FUNB">#REF!</definedName>
    <definedName name="SCI_FUNB2">#REF!</definedName>
    <definedName name="SCN">'[25]Gainesville Detail'!#REF!</definedName>
    <definedName name="scsc" hidden="1">#REF!</definedName>
    <definedName name="scu">#REF!</definedName>
    <definedName name="sd" hidden="1">{"summary1",#N/A,TRUE,"Comps";"summary2",#N/A,TRUE,"Comps";"summary3",#N/A,TRUE,"Comps"}</definedName>
    <definedName name="sdcds" hidden="1">{"'Assump'!$F$6:$J$6"}</definedName>
    <definedName name="sdf" hidden="1">{"PROFORMA",#N/A,FALSE,"A";"BIGGER 1",#N/A,FALSE,"B";"BIGGER 2",#N/A,FALSE,"B";"BIGGER 3",#N/A,FALSE,"B";"SMALL CF 1",#N/A,FALSE,"C"}</definedName>
    <definedName name="sdfagafg" hidden="1">Main.SAPF4Help()</definedName>
    <definedName name="sdfass" localSheetId="3" hidden="1">{"Outflow 1",#N/A,FALSE,"Outflows-Inflows";"Outflow 2",#N/A,FALSE,"Outflows-Inflows";"Inflow 1",#N/A,FALSE,"Outflows-Inflows";"Inflow 2",#N/A,FALSE,"Outflows-Inflows"}</definedName>
    <definedName name="sdfass" hidden="1">{"Outflow 1",#N/A,FALSE,"Outflows-Inflows";"Outflow 2",#N/A,FALSE,"Outflows-Inflows";"Inflow 1",#N/A,FALSE,"Outflows-Inflows";"Inflow 2",#N/A,FALSE,"Outflows-Inflows"}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ga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eason">#REF!</definedName>
    <definedName name="SEC_BS">#REF!</definedName>
    <definedName name="second">#REF!</definedName>
    <definedName name="SecondAM">#REF!</definedName>
    <definedName name="SecondaryDiscountW">#REF!</definedName>
    <definedName name="SecondaryFrequencyIn">#REF!</definedName>
    <definedName name="SecondaryIssueFrequencyW">#REF!</definedName>
    <definedName name="SecondaryIssuePeriodsQ">#REF!</definedName>
    <definedName name="SecondaryIssueShareNoQ">#REF!</definedName>
    <definedName name="seconddd" hidden="1">{"CF",#N/A,FALSE,"Cash Flow";"RET",#N/A,FALSE,"Returns";"NPV",#N/A,FALSE,"Values";"ASMPT",#N/A,FALSE,"Assumptions"}</definedName>
    <definedName name="secondDDSecond" hidden="1">{"CF",#N/A,FALSE,"Cash Flow";"RET",#N/A,FALSE,"Returns";"NPV",#N/A,FALSE,"Values";"ASMPT",#N/A,FALSE,"Assumptions"}</definedName>
    <definedName name="SecResCount">#REF!</definedName>
    <definedName name="Security">#REF!</definedName>
    <definedName name="SelectedDatabase">[4]Parameters!$C$34</definedName>
    <definedName name="SelectedPorfolio">[4]Parameters!$F$6</definedName>
    <definedName name="seller_notes_ann_repay">#REF!</definedName>
    <definedName name="seller_notes_prepay">#REF!</definedName>
    <definedName name="seller_notes_term_year">#REF!</definedName>
    <definedName name="seller_notes_years_PIK">#REF!</definedName>
    <definedName name="SellerName" localSheetId="3">#REF!</definedName>
    <definedName name="SellerName">#REF!</definedName>
    <definedName name="SELLINTRATE">#REF!</definedName>
    <definedName name="SELLLOAN">#REF!</definedName>
    <definedName name="sellwl">#REF!</definedName>
    <definedName name="sencount">1</definedName>
    <definedName name="senior_notes_mat_yr">#REF!</definedName>
    <definedName name="senior_notes_prepay">#REF!</definedName>
    <definedName name="SENS1">#REF!</definedName>
    <definedName name="SENS2">#REF!</definedName>
    <definedName name="SENS3">#REF!</definedName>
    <definedName name="SENSD1">#REF!</definedName>
    <definedName name="SENSD2">#REF!</definedName>
    <definedName name="SENSD3">#REF!</definedName>
    <definedName name="SENSITIVITIES">#REF!</definedName>
    <definedName name="septinv">#REF!</definedName>
    <definedName name="sese" hidden="1">{"mgmt forecast",#N/A,FALSE,"Mgmt Forecast";"dcf table",#N/A,FALSE,"Mgmt Forecast";"sensitivity",#N/A,FALSE,"Mgmt Forecast";"table inputs",#N/A,FALSE,"Mgmt Forecast";"calculations",#N/A,FALSE,"Mgmt Forecast"}</definedName>
    <definedName name="SFD">'[25]Gainesville Detail'!#REF!</definedName>
    <definedName name="SFD_QBUSINESS_UNIT">'[25]Gainesville Detail'!#REF!</definedName>
    <definedName name="SFN">#REF!</definedName>
    <definedName name="SFV">'[25]Gainesville Detail'!#REF!</definedName>
    <definedName name="SFV_QBUSINESS_UNIT">'[25]Gainesville Detail'!#REF!</definedName>
    <definedName name="sg" hidden="1">{#N/A,#N/A,FALSE,"Chart 2 by Prop Type"}</definedName>
    <definedName name="SG3YRPR">#REF!</definedName>
    <definedName name="sgs" hidden="1">{#N/A,#N/A,FALSE,"Chart 2 by Prop Type"}</definedName>
    <definedName name="Share_Investor_LP">#REF!</definedName>
    <definedName name="Share_LP_Hurd_I">#REF!</definedName>
    <definedName name="Share_LP_Hurd_II">#REF!</definedName>
    <definedName name="Share_LP_Hurd_III">#REF!</definedName>
    <definedName name="Share_LP_Hurd_IV">#REF!</definedName>
    <definedName name="Share_Partner_GP">#REF!</definedName>
    <definedName name="sheet2" hidden="1">{"CF",#N/A,FALSE,"Cash Flow";"RET",#N/A,FALSE,"Returns";"NPV",#N/A,FALSE,"Values";"ASMPT",#N/A,FALSE,"Assumptions"}</definedName>
    <definedName name="sheet22" hidden="1">{"CF",#N/A,FALSE,"Cash Flow";"RET",#N/A,FALSE,"Returns";"NPV",#N/A,FALSE,"Values";"ASMPT",#N/A,FALSE,"Assumptions"}</definedName>
    <definedName name="sheet2waterfall" hidden="1">{"CF",#N/A,FALSE,"Cash Flow";"RET",#N/A,FALSE,"Returns";"NPV",#N/A,FALSE,"Values";"ASMPT",#N/A,FALSE,"Assumptions"}</definedName>
    <definedName name="SheetSaved" localSheetId="3">#REF!</definedName>
    <definedName name="SheetSaved">#REF!</definedName>
    <definedName name="sheettwo" hidden="1">{"CF",#N/A,FALSE,"Cash Flow";"RET",#N/A,FALSE,"Returns";"NPV",#N/A,FALSE,"Values";"ASMPT",#N/A,FALSE,"Assumptions"}</definedName>
    <definedName name="shit" hidden="1">{#N/A,"Base",FALSE,"Dividend";#N/A,"Conservative",FALSE,"Dividend";#N/A,"Downside",FALSE,"Dividend"}</definedName>
    <definedName name="shoot" hidden="1">{#N/A,#N/A,FALSE,"Expense Comparison"}</definedName>
    <definedName name="Show.Date">IF(#REF!&lt;&gt;"",DATE(YEAR(#REF!),MONTH(#REF!)+(#REF!-1)*12/#REF!,DAY(#REF!)),"")</definedName>
    <definedName name="ShowAppr" localSheetId="3">#REF!</definedName>
    <definedName name="ShowAppr">#REF!</definedName>
    <definedName name="ShowAUP" localSheetId="3">#REF!</definedName>
    <definedName name="ShowAUP">#REF!</definedName>
    <definedName name="ShowFakeCrit">#REF!</definedName>
    <definedName name="ShowOther">#REF!</definedName>
    <definedName name="ShowYr1">#REF!</definedName>
    <definedName name="shucks" hidden="1">{"Full Sheet",#N/A,FALSE,"Expense Comparison"}</definedName>
    <definedName name="shuckss" hidden="1">{"Full Sheet",#N/A,FALSE,"Expense Comparison"}</definedName>
    <definedName name="shucksssss" hidden="1">{#N/A,#N/A,FALSE,"Expense Comparison"}</definedName>
    <definedName name="SICGROUP">#REF!</definedName>
    <definedName name="SimEq">#REF!</definedName>
    <definedName name="Simple_Regression">#REF!</definedName>
    <definedName name="SITEACC">#N/A</definedName>
    <definedName name="SITEAPPR">#N/A</definedName>
    <definedName name="SITEDTAC">#N/A</definedName>
    <definedName name="SITEDTAP">#N/A</definedName>
    <definedName name="SiteLseRate">#REF!</definedName>
    <definedName name="SiteVSF">#REF!</definedName>
    <definedName name="SizedDSCR">#REF!</definedName>
    <definedName name="SizedLnAmt">#REF!</definedName>
    <definedName name="SizedLnApprVal">#REF!</definedName>
    <definedName name="sizedltv">#REF!</definedName>
    <definedName name="SizerLoanID">#REF!</definedName>
    <definedName name="SizerType">#REF!</definedName>
    <definedName name="SizerVersion">#REF!</definedName>
    <definedName name="SKY_AGING">#REF!</definedName>
    <definedName name="SKY_AR">#REF!</definedName>
    <definedName name="SLD">#REF!</definedName>
    <definedName name="slkdhvoislsfjpsojflmnfsofjhsofbs" hidden="1">{#N/A,#N/A,FALSE,"Chart 2 by Prop Type"}</definedName>
    <definedName name="SLN">#REF!</definedName>
    <definedName name="sofj" hidden="1">{#N/A,#N/A,FALSE,"Chart 2 by Prop Type"}</definedName>
    <definedName name="soljky" hidden="1">#REF!</definedName>
    <definedName name="solver_adj">#REF!</definedName>
    <definedName name="solver_cvg">0.0001</definedName>
    <definedName name="solver_drv">1</definedName>
    <definedName name="solver_est">1</definedName>
    <definedName name="solver_itr">100</definedName>
    <definedName name="solver_lin">2</definedName>
    <definedName name="solver_neg">2</definedName>
    <definedName name="solver_num">22</definedName>
    <definedName name="solver_nwt">1</definedName>
    <definedName name="solver_opt" hidden="1">#REF!</definedName>
    <definedName name="solver_opt1" hidden="1">#REF!</definedName>
    <definedName name="solver_pre">0.000001</definedName>
    <definedName name="solver_rel1">1</definedName>
    <definedName name="solver_rel10">5</definedName>
    <definedName name="solver_rel11">5</definedName>
    <definedName name="solver_rel12">5</definedName>
    <definedName name="solver_rel13">5</definedName>
    <definedName name="solver_rel14">5</definedName>
    <definedName name="solver_rel15">5</definedName>
    <definedName name="solver_rel16">5</definedName>
    <definedName name="solver_rel17">5</definedName>
    <definedName name="solver_rel18">5</definedName>
    <definedName name="solver_rel19">5</definedName>
    <definedName name="solver_rel2">5</definedName>
    <definedName name="solver_rel20">5</definedName>
    <definedName name="solver_rel21">5</definedName>
    <definedName name="solver_rel22">5</definedName>
    <definedName name="solver_rel23">1</definedName>
    <definedName name="solver_rel24">5</definedName>
    <definedName name="solver_rel25">5</definedName>
    <definedName name="solver_rel26">5</definedName>
    <definedName name="solver_rel27">5</definedName>
    <definedName name="solver_rel28">5</definedName>
    <definedName name="solver_rel29">5</definedName>
    <definedName name="solver_rel3">5</definedName>
    <definedName name="solver_rel30">5</definedName>
    <definedName name="solver_rel31">5</definedName>
    <definedName name="solver_rel32">5</definedName>
    <definedName name="solver_rel33">5</definedName>
    <definedName name="solver_rel34">5</definedName>
    <definedName name="solver_rel35">5</definedName>
    <definedName name="solver_rel36">5</definedName>
    <definedName name="solver_rel37">5</definedName>
    <definedName name="solver_rel38">5</definedName>
    <definedName name="solver_rel39">5</definedName>
    <definedName name="solver_rel4">5</definedName>
    <definedName name="solver_rel40">5</definedName>
    <definedName name="solver_rel41">5</definedName>
    <definedName name="solver_rel42">5</definedName>
    <definedName name="solver_rel43">5</definedName>
    <definedName name="solver_rel44">5</definedName>
    <definedName name="solver_rel45">1</definedName>
    <definedName name="solver_rel46">5</definedName>
    <definedName name="solver_rel47">5</definedName>
    <definedName name="solver_rel48">5</definedName>
    <definedName name="solver_rel49">5</definedName>
    <definedName name="solver_rel5">5</definedName>
    <definedName name="solver_rel50">5</definedName>
    <definedName name="solver_rel51">5</definedName>
    <definedName name="solver_rel52">5</definedName>
    <definedName name="solver_rel53">5</definedName>
    <definedName name="solver_rel54">5</definedName>
    <definedName name="solver_rel55">5</definedName>
    <definedName name="solver_rel56">5</definedName>
    <definedName name="solver_rel57">5</definedName>
    <definedName name="solver_rel58">5</definedName>
    <definedName name="solver_rel59">5</definedName>
    <definedName name="solver_rel6">5</definedName>
    <definedName name="solver_rel60">5</definedName>
    <definedName name="solver_rel61">5</definedName>
    <definedName name="solver_rel62">5</definedName>
    <definedName name="solver_rel63">5</definedName>
    <definedName name="solver_rel64">5</definedName>
    <definedName name="solver_rel65">5</definedName>
    <definedName name="solver_rel66">5</definedName>
    <definedName name="solver_rel67">1</definedName>
    <definedName name="solver_rel68">5</definedName>
    <definedName name="solver_rel69">5</definedName>
    <definedName name="solver_rel7">5</definedName>
    <definedName name="solver_rel70">5</definedName>
    <definedName name="solver_rel71">5</definedName>
    <definedName name="solver_rel72">5</definedName>
    <definedName name="solver_rel73">5</definedName>
    <definedName name="solver_rel74">5</definedName>
    <definedName name="solver_rel75">5</definedName>
    <definedName name="solver_rel76">5</definedName>
    <definedName name="solver_rel77">5</definedName>
    <definedName name="solver_rel78">5</definedName>
    <definedName name="solver_rel79">5</definedName>
    <definedName name="solver_rel8">5</definedName>
    <definedName name="solver_rel80">5</definedName>
    <definedName name="solver_rel81">5</definedName>
    <definedName name="solver_rel82">5</definedName>
    <definedName name="solver_rel83">5</definedName>
    <definedName name="solver_rel84">5</definedName>
    <definedName name="solver_rel85">5</definedName>
    <definedName name="solver_rel86">5</definedName>
    <definedName name="solver_rel87">5</definedName>
    <definedName name="solver_rel88">5</definedName>
    <definedName name="solver_rel9">5</definedName>
    <definedName name="solver_rhs1" hidden="1">0.15</definedName>
    <definedName name="solver_rhs10">binary</definedName>
    <definedName name="solver_rhs11">binary</definedName>
    <definedName name="solver_rhs12">binary</definedName>
    <definedName name="solver_rhs13">binary</definedName>
    <definedName name="solver_rhs14">binary</definedName>
    <definedName name="solver_rhs15">binary</definedName>
    <definedName name="solver_rhs16">binary</definedName>
    <definedName name="solver_rhs17">binary</definedName>
    <definedName name="solver_rhs18">binary</definedName>
    <definedName name="solver_rhs19">binary</definedName>
    <definedName name="solver_rhs2">binary</definedName>
    <definedName name="solver_rhs20">binary</definedName>
    <definedName name="solver_rhs21">binary</definedName>
    <definedName name="solver_rhs22">binary</definedName>
    <definedName name="solver_rhs24">binary</definedName>
    <definedName name="solver_rhs25">binary</definedName>
    <definedName name="solver_rhs26">binary</definedName>
    <definedName name="solver_rhs27">binary</definedName>
    <definedName name="solver_rhs28">binary</definedName>
    <definedName name="solver_rhs29">binary</definedName>
    <definedName name="solver_rhs3">binary</definedName>
    <definedName name="solver_rhs30">binary</definedName>
    <definedName name="solver_rhs31">binary</definedName>
    <definedName name="solver_rhs32">binary</definedName>
    <definedName name="solver_rhs33">binary</definedName>
    <definedName name="solver_rhs34">binary</definedName>
    <definedName name="solver_rhs35">binary</definedName>
    <definedName name="solver_rhs36">binary</definedName>
    <definedName name="solver_rhs37">binary</definedName>
    <definedName name="solver_rhs38">binary</definedName>
    <definedName name="solver_rhs39">binary</definedName>
    <definedName name="solver_rhs4">binary</definedName>
    <definedName name="solver_rhs40">binary</definedName>
    <definedName name="solver_rhs41">binary</definedName>
    <definedName name="solver_rhs42">binary</definedName>
    <definedName name="solver_rhs43">binary</definedName>
    <definedName name="solver_rhs44">binary</definedName>
    <definedName name="solver_rhs46">binary</definedName>
    <definedName name="solver_rhs47">binary</definedName>
    <definedName name="solver_rhs48">binary</definedName>
    <definedName name="solver_rhs49">binary</definedName>
    <definedName name="solver_rhs5">binary</definedName>
    <definedName name="solver_rhs50">binary</definedName>
    <definedName name="solver_rhs51">binary</definedName>
    <definedName name="solver_rhs52">binary</definedName>
    <definedName name="solver_rhs53">binary</definedName>
    <definedName name="solver_rhs54">binary</definedName>
    <definedName name="solver_rhs55">binary</definedName>
    <definedName name="solver_rhs56">binary</definedName>
    <definedName name="solver_rhs57">binary</definedName>
    <definedName name="solver_rhs58">binary</definedName>
    <definedName name="solver_rhs59">binary</definedName>
    <definedName name="solver_rhs6">binary</definedName>
    <definedName name="solver_rhs60">binary</definedName>
    <definedName name="solver_rhs61">binary</definedName>
    <definedName name="solver_rhs62">binary</definedName>
    <definedName name="solver_rhs63">binary</definedName>
    <definedName name="solver_rhs64">binary</definedName>
    <definedName name="solver_rhs65">binary</definedName>
    <definedName name="solver_rhs66">binary</definedName>
    <definedName name="solver_rhs68">binary</definedName>
    <definedName name="solver_rhs69">binary</definedName>
    <definedName name="solver_rhs7">binary</definedName>
    <definedName name="solver_rhs70">binary</definedName>
    <definedName name="solver_rhs71">binary</definedName>
    <definedName name="solver_rhs72">binary</definedName>
    <definedName name="solver_rhs73">binary</definedName>
    <definedName name="solver_rhs74">binary</definedName>
    <definedName name="solver_rhs75">binary</definedName>
    <definedName name="solver_rhs76">binary</definedName>
    <definedName name="solver_rhs77">binary</definedName>
    <definedName name="solver_rhs78">binary</definedName>
    <definedName name="solver_rhs79">binary</definedName>
    <definedName name="solver_rhs8">binary</definedName>
    <definedName name="solver_rhs80">binary</definedName>
    <definedName name="solver_rhs81">binary</definedName>
    <definedName name="solver_rhs82">binary</definedName>
    <definedName name="solver_rhs83">binary</definedName>
    <definedName name="solver_rhs84">binary</definedName>
    <definedName name="solver_rhs85">binary</definedName>
    <definedName name="solver_rhs86">binary</definedName>
    <definedName name="solver_rhs87">binary</definedName>
    <definedName name="solver_rhs88">binary</definedName>
    <definedName name="solver_rhs9">binary</definedName>
    <definedName name="solver_scl">2</definedName>
    <definedName name="solver_sho">2</definedName>
    <definedName name="solver_tim">100</definedName>
    <definedName name="solver_tmp" hidden="1">0.15</definedName>
    <definedName name="solver_tol">0.05</definedName>
    <definedName name="solver_typ">1</definedName>
    <definedName name="solver_val">0</definedName>
    <definedName name="sort">#REF!</definedName>
    <definedName name="SOURCE">#REF!</definedName>
    <definedName name="SOURCESANDUSES">#REF!</definedName>
    <definedName name="SOURCESMONTH">#REF!</definedName>
    <definedName name="SOURCESQUARTER">#REF!</definedName>
    <definedName name="SOURCESYEARLY">#REF!</definedName>
    <definedName name="SpacerState">#REF!</definedName>
    <definedName name="SPBT2">#REF!</definedName>
    <definedName name="special">#REF!</definedName>
    <definedName name="Special_PER">#REF!</definedName>
    <definedName name="special_service">#REF!</definedName>
    <definedName name="SpecServFee">#REF!</definedName>
    <definedName name="SPM.2" hidden="1">{#N/A,#N/A,FALSE,"Cashflow Analysis";#N/A,#N/A,FALSE,"Sensitivity Analysis";#N/A,#N/A,FALSE,"PV";#N/A,#N/A,FALSE,"Pro Forma"}</definedName>
    <definedName name="Spread">#REF!</definedName>
    <definedName name="SPWS_WBID">"D102710C-7B82-423E-9070-F56E32CD0B46"</definedName>
    <definedName name="sqft">#REF!</definedName>
    <definedName name="srt">0.00171736111224163</definedName>
    <definedName name="ss" localSheetId="3" hidden="1">{"rtn",#N/A,FALSE,"RTN";"tables",#N/A,FALSE,"RTN";"cf",#N/A,FALSE,"CF";"stats",#N/A,FALSE,"Stats";"prop",#N/A,FALSE,"Prop"}</definedName>
    <definedName name="ss" hidden="1">{"rtn",#N/A,FALSE,"RTN";"tables",#N/A,FALSE,"RTN";"cf",#N/A,FALSE,"CF";"stats",#N/A,FALSE,"Stats";"prop",#N/A,FALSE,"Prop"}</definedName>
    <definedName name="SSF">#REF!</definedName>
    <definedName name="SSO" hidden="1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sss" localSheetId="3" hidden="1">{"Outflow 1",#N/A,FALSE,"Outflows-Inflows";"Outflow 2",#N/A,FALSE,"Outflows-Inflows";"Inflow 1",#N/A,FALSE,"Outflows-Inflows";"Inflow 2",#N/A,FALSE,"Outflows-Inflows"}</definedName>
    <definedName name="sss" hidden="1">{"Outflow 1",#N/A,FALSE,"Outflows-Inflows";"Outflow 2",#N/A,FALSE,"Outflows-Inflows";"Inflow 1",#N/A,FALSE,"Outflows-Inflows";"Inflow 2",#N/A,FALSE,"Outflows-Inflows"}</definedName>
    <definedName name="ssss" localSheetId="3" hidden="1">{"print 1.6",#N/A,FALSE,"Sheet1";"print 2.6",#N/A,FALSE,"Sheet1";"print 3.6",#N/A,FALSE,"Sheet1";"print 4.6",#N/A,FALSE,"Sheet1";"print 5.6",#N/A,FALSE,"Sheet1";"print 6.6",#N/A,FALSE,"Sheet1"}</definedName>
    <definedName name="ssss" hidden="1">{"print 1.6",#N/A,FALSE,"Sheet1";"print 2.6",#N/A,FALSE,"Sheet1";"print 3.6",#N/A,FALSE,"Sheet1";"print 4.6",#N/A,FALSE,"Sheet1";"print 5.6",#N/A,FALSE,"Sheet1";"print 6.6",#N/A,FALSE,"Sheet1"}</definedName>
    <definedName name="sssss" localSheetId="3" hidden="1">{"print 1.6",#N/A,FALSE,"Sheet1";"print 2.6",#N/A,FALSE,"Sheet1";"print 3.6",#N/A,FALSE,"Sheet1";"print 4.6",#N/A,FALSE,"Sheet1";"print 5.6",#N/A,FALSE,"Sheet1";"print 6.6",#N/A,FALSE,"Sheet1"}</definedName>
    <definedName name="sssss" hidden="1">{"print 1.6",#N/A,FALSE,"Sheet1";"print 2.6",#N/A,FALSE,"Sheet1";"print 3.6",#N/A,FALSE,"Sheet1";"print 4.6",#N/A,FALSE,"Sheet1";"print 5.6",#N/A,FALSE,"Sheet1";"print 6.6",#N/A,FALSE,"Sheet1"}</definedName>
    <definedName name="ssssss" localSheetId="3" hidden="1">{"rtn",#N/A,FALSE,"RTN";"tables",#N/A,FALSE,"RTN";"cf",#N/A,FALSE,"CF";"stats",#N/A,FALSE,"Stats";"prop",#N/A,FALSE,"Prop"}</definedName>
    <definedName name="ssssss" hidden="1">{"rtn",#N/A,FALSE,"RTN";"tables",#N/A,FALSE,"RTN";"cf",#N/A,FALSE,"CF";"stats",#N/A,FALSE,"Stats";"prop",#N/A,FALSE,"Prop"}</definedName>
    <definedName name="sssssss" localSheetId="3" hidden="1">{"print 1.6",#N/A,FALSE,"Sheet1";"print 2.6",#N/A,FALSE,"Sheet1";"print 3.6",#N/A,FALSE,"Sheet1";"print 4.6",#N/A,FALSE,"Sheet1";"print 5.6",#N/A,FALSE,"Sheet1";"print 6.6",#N/A,FALSE,"Sheet1"}</definedName>
    <definedName name="sssssss" hidden="1">{"print 1.6",#N/A,FALSE,"Sheet1";"print 2.6",#N/A,FALSE,"Sheet1";"print 3.6",#N/A,FALSE,"Sheet1";"print 4.6",#N/A,FALSE,"Sheet1";"print 5.6",#N/A,FALSE,"Sheet1";"print 6.6",#N/A,FALSE,"Sheet1"}</definedName>
    <definedName name="ssssssss" localSheetId="3" hidden="1">{"rtn",#N/A,FALSE,"RTN";"tables",#N/A,FALSE,"RTN";"cf",#N/A,FALSE,"CF";"stats",#N/A,FALSE,"Stats";"prop",#N/A,FALSE,"Prop"}</definedName>
    <definedName name="ssssssss" hidden="1">{"rtn",#N/A,FALSE,"RTN";"tables",#N/A,FALSE,"RTN";"cf",#N/A,FALSE,"CF";"stats",#N/A,FALSE,"Stats";"prop",#N/A,FALSE,"Prop"}</definedName>
    <definedName name="sssssssss" localSheetId="3" hidden="1">{"rtn",#N/A,FALSE,"RTN";"tables",#N/A,FALSE,"RTN";"cf",#N/A,FALSE,"CF";"stats",#N/A,FALSE,"Stats";"prop",#N/A,FALSE,"Prop"}</definedName>
    <definedName name="sssssssss" hidden="1">{"rtn",#N/A,FALSE,"RTN";"tables",#N/A,FALSE,"RTN";"cf",#N/A,FALSE,"CF";"stats",#N/A,FALSE,"Stats";"prop",#N/A,FALSE,"Prop"}</definedName>
    <definedName name="st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ST.LOUIS_COLONIAL">#REF!</definedName>
    <definedName name="ST_Z">#N/A</definedName>
    <definedName name="StabilizedOcc1">#REF!</definedName>
    <definedName name="StabilizedOcc2">#REF!</definedName>
    <definedName name="STAFF">#REF!</definedName>
    <definedName name="STAFFING">#REF!</definedName>
    <definedName name="STAR_">#REF!</definedName>
    <definedName name="START">#REF!</definedName>
    <definedName name="Start_Date">'[25]Gainesville Detail'!#REF!</definedName>
    <definedName name="Start_open_dt">'[25]Gainesville Detail'!#REF!</definedName>
    <definedName name="StartCell" localSheetId="3">#REF!</definedName>
    <definedName name="StartCell">#REF!</definedName>
    <definedName name="StartDate">#REF!</definedName>
    <definedName name="StartEndPeriod" localSheetId="3">#REF!</definedName>
    <definedName name="StartEndPeriod">#REF!</definedName>
    <definedName name="STATE">#REF!</definedName>
    <definedName name="StateAnchor" localSheetId="3">#REF!</definedName>
    <definedName name="StateAnchor">#REF!</definedName>
    <definedName name="StateCd">#REF!</definedName>
    <definedName name="StateChoice">#REF!</definedName>
    <definedName name="StateChoices">[6]refs!$B$7:$B$31</definedName>
    <definedName name="StateList">#REF!</definedName>
    <definedName name="statename">#REF!</definedName>
    <definedName name="statename2">#REF!</definedName>
    <definedName name="states">#REF!</definedName>
    <definedName name="Statistics">#REF!</definedName>
    <definedName name="STAX">#REF!</definedName>
    <definedName name="STD">#REF!</definedName>
    <definedName name="Std._inc.">#REF!</definedName>
    <definedName name="std.inc.">#REF!</definedName>
    <definedName name="StepsArbQ">#REF!</definedName>
    <definedName name="StepsArrangeFeeDownload">#REF!</definedName>
    <definedName name="StepsArrangeFeeIn">#REF!</definedName>
    <definedName name="StepsArrangeFeeQ">#REF!</definedName>
    <definedName name="StepsCashDistribIn">#REF!</definedName>
    <definedName name="StepsDisposalRepayDownload">#REF!</definedName>
    <definedName name="StepsDisposalRepayQ">#REF!</definedName>
    <definedName name="StepsDisposalsDownload">#REF!</definedName>
    <definedName name="StepsFromDateDownload">#REF!</definedName>
    <definedName name="StepsInterestDownload">#REF!</definedName>
    <definedName name="StepsInterestQ">#REF!</definedName>
    <definedName name="StepsLeveragedDownload">#REF!</definedName>
    <definedName name="StepsMonitoringFeeDownload">#REF!</definedName>
    <definedName name="StepsMonitoringFeeQ">#REF!</definedName>
    <definedName name="StepsNetDisposalProceedsQ">#REF!</definedName>
    <definedName name="StepsOpExpenseDownload">#REF!</definedName>
    <definedName name="StepsOpExpenseQ">#REF!</definedName>
    <definedName name="StepsOpIncomeDownload">#REF!</definedName>
    <definedName name="StepsOpIncomeQ">#REF!</definedName>
    <definedName name="StepsOtherSetUpFeeIn">#REF!</definedName>
    <definedName name="StepsPayable">#REF!</definedName>
    <definedName name="StepsPayableDataLabels">#REF!</definedName>
    <definedName name="StepsReceiveable">#REF!</definedName>
    <definedName name="StepsReceiveableDataLabels">#REF!</definedName>
    <definedName name="StepsRefinanceAmountIn">#REF!</definedName>
    <definedName name="StepsScheduledRepayDownload">#REF!</definedName>
    <definedName name="StepsScheduledRepayQ">#REF!</definedName>
    <definedName name="StepsSwapBreakCostIn">#REF!</definedName>
    <definedName name="StepsToDateDownload">#REF!</definedName>
    <definedName name="StepsUnleveragedDownload">#REF!</definedName>
    <definedName name="Sterling_Paydowns">#REF!</definedName>
    <definedName name="SterlingRange">#REF!</definedName>
    <definedName name="STMT">#REF!</definedName>
    <definedName name="STN">#REF!</definedName>
    <definedName name="STRADD">#N/A</definedName>
    <definedName name="StratCapLease">#REF!</definedName>
    <definedName name="StratOmega">#REF!</definedName>
    <definedName name="StratRange">#REF!</definedName>
    <definedName name="StratSchwartz">#REF!</definedName>
    <definedName name="StratState">#REF!</definedName>
    <definedName name="StressLV">#REF!</definedName>
    <definedName name="StressLVCapRate">#REF!</definedName>
    <definedName name="STSY">#N/A</definedName>
    <definedName name="stub">#REF!</definedName>
    <definedName name="stupid" hidden="1">{"cap_structure",#N/A,FALSE,"Graph-Mkt Cap";"price",#N/A,FALSE,"Graph-Price";"ebit",#N/A,FALSE,"Graph-EBITDA";"ebitda",#N/A,FALSE,"Graph-EBITDA"}</definedName>
    <definedName name="SUB">#REF!</definedName>
    <definedName name="sub_notes_mat_yr">#REF!</definedName>
    <definedName name="sub_notes_prepay">#REF!</definedName>
    <definedName name="sub_notes_years_PIK">#REF!</definedName>
    <definedName name="SUBINTRATE">#REF!</definedName>
    <definedName name="SubRegion">#REF!</definedName>
    <definedName name="SubRegionCd">#REF!</definedName>
    <definedName name="SubRegionInActiveCd">#REF!</definedName>
    <definedName name="SubsequentDivYieldW">#REF!</definedName>
    <definedName name="SubSvcg">#REF!</definedName>
    <definedName name="SubSvcgFeeFlag">#REF!</definedName>
    <definedName name="SUBTERM">#REF!</definedName>
    <definedName name="SUBTOTAL">#REF!,#REF!,#REF!,#REF!,#REF!</definedName>
    <definedName name="SuccessiveLoanEnd">#REF!</definedName>
    <definedName name="SuccessiveLoanIOEnd">#REF!</definedName>
    <definedName name="SuccessiveLoanIOStart">#REF!</definedName>
    <definedName name="SuccessiveLoanMtgConst">#REF!</definedName>
    <definedName name="SuccessiveLoanRate">#REF!</definedName>
    <definedName name="SuccessiveLoanStart">#REF!</definedName>
    <definedName name="SuccessiveLoanToggle">#REF!</definedName>
    <definedName name="sum">#REF!</definedName>
    <definedName name="summ2">#REF!</definedName>
    <definedName name="Summary">#REF!</definedName>
    <definedName name="SUMMARY_BOOK" hidden="1">{"page1",#N/A,FALSE,"GIRLBO";"page2",#N/A,FALSE,"GIRLBO";"page3",#N/A,FALSE,"GIRLBO";"page4",#N/A,FALSE,"GIRLBO";"page5",#N/A,FALSE,"GIRLBO"}</definedName>
    <definedName name="SummaryHierarchy">[4]Setup!$AD$4:$AD$79</definedName>
    <definedName name="SummarySubset">[4]Setup!$C$25</definedName>
    <definedName name="Sundays">#REF!</definedName>
    <definedName name="SUPERSTRUC">#REF!</definedName>
    <definedName name="SurveyFolder">#REF!</definedName>
    <definedName name="Susie" hidden="1">{#N/A,#N/A,FALSE,"ZellLurieFinSummary";#N/A,#N/A,FALSE,"FirstCapFinSummary";#N/A,#N/A,FALSE,"ZM I-III Consol FinSummary"}</definedName>
    <definedName name="SUTA">#REF!</definedName>
    <definedName name="SUTTON_AGING">#REF!</definedName>
    <definedName name="SUTTON_AR">#REF!</definedName>
    <definedName name="SVA_COLONIAL_1034">#REF!</definedName>
    <definedName name="SVA_COLONIAL_3658">#REF!</definedName>
    <definedName name="SVA_GRP">#REF!</definedName>
    <definedName name="SVA_REGIONS_1011">#REF!</definedName>
    <definedName name="SVA_REGIONS_1034">#REF!</definedName>
    <definedName name="SVA_REGIONS_3658">#REF!</definedName>
    <definedName name="SVar">[22]Selections!$S$32:$S$49</definedName>
    <definedName name="SVI_GRP">#REF!</definedName>
    <definedName name="sw" hidden="1">#REF!</definedName>
    <definedName name="Swap">#REF!</definedName>
    <definedName name="SwapEquityFundingW">#REF!</definedName>
    <definedName name="SwapLoanBalBfQ">#REF!</definedName>
    <definedName name="SwapLoanBalCfQ">#REF!</definedName>
    <definedName name="SwapLoanDrawnQ">#REF!</definedName>
    <definedName name="SwapLoanInterestQ">#REF!</definedName>
    <definedName name="SWEEP">#REF!</definedName>
    <definedName name="SWITCH">[29]DETAIL!$Q$1</definedName>
    <definedName name="Swvu.CAM._.RECOVERIES." hidden="1">#REF!</definedName>
    <definedName name="Swvu.CAM._.TABLE." hidden="1">#REF!</definedName>
    <definedName name="Swvu.INSURANCE._.RECOVERIES." hidden="1">#REF!</definedName>
    <definedName name="Swvu.MINIMUM._.RENT." hidden="1">#REF!</definedName>
    <definedName name="Swvu.OCCUPANCY._.ANALYSIS." hidden="1">#REF!</definedName>
    <definedName name="Swvu.PERCENTAGE._.RENT." hidden="1">#REF!</definedName>
    <definedName name="Swvu.TAX._.RECOVERIES." hidden="1">#REF!</definedName>
    <definedName name="Swvu.WAT." hidden="1">#REF!</definedName>
    <definedName name="sx" hidden="1">{#N/A,#N/A,FALSE,"Chart 2 by Prop Type"}</definedName>
    <definedName name="SYSTEMS">#REF!</definedName>
    <definedName name="SzdLnAmortTerm">[1]Main!#REF!</definedName>
    <definedName name="t">'[3]Dbase for Annex'!#REF!</definedName>
    <definedName name="T_Construction_Loan">#REF!</definedName>
    <definedName name="T_CYA">#REF!</definedName>
    <definedName name="T_CYB">#REF!</definedName>
    <definedName name="T_Equity">#REF!</definedName>
    <definedName name="T_LYA">#REF!</definedName>
    <definedName name="T_MR_Revenue">#REF!</definedName>
    <definedName name="T_R">#N/A</definedName>
    <definedName name="T_R_">#N/A</definedName>
    <definedName name="T12PrintEnd">#REF!</definedName>
    <definedName name="T12PrintStart">#REF!</definedName>
    <definedName name="T21I_GRP">#REF!</definedName>
    <definedName name="T21Inv_GRP">#REF!</definedName>
    <definedName name="T301_CAJV">#REF!</definedName>
    <definedName name="T301_GRP">#REF!</definedName>
    <definedName name="T301_TC">#REF!</definedName>
    <definedName name="T301I_GRP">#REF!</definedName>
    <definedName name="T301I_TTJV">#REF!</definedName>
    <definedName name="T301I_TTJV2">#REF!</definedName>
    <definedName name="T30I_TC">#REF!</definedName>
    <definedName name="table">#REF!</definedName>
    <definedName name="Table_beg_bal">#REF!</definedName>
    <definedName name="TABLE_LOOKUPS" localSheetId="3">[23]LOOKUPS!$O$3:$P$7</definedName>
    <definedName name="TABLE_LOOKUPS">#REF!</definedName>
    <definedName name="Table_prior_interest">#REF!</definedName>
    <definedName name="Table_start_date">#REF!</definedName>
    <definedName name="Table_start_pmt">#REF!</definedName>
    <definedName name="table1">#REF!</definedName>
    <definedName name="table2">#REF!</definedName>
    <definedName name="table22">#REF!</definedName>
    <definedName name="table3">#REF!</definedName>
    <definedName name="TABLE4">#REF!</definedName>
    <definedName name="TABLE5">#REF!</definedName>
    <definedName name="table55">#REF!</definedName>
    <definedName name="TABLE6">#REF!</definedName>
    <definedName name="TableName">"Dummy"</definedName>
    <definedName name="tax">#REF!</definedName>
    <definedName name="Tax_Calculation">#REF!</definedName>
    <definedName name="tax_rate">#REF!</definedName>
    <definedName name="Taxpb">#REF!</definedName>
    <definedName name="TaxRate1">[2]Assumptions!$C$9</definedName>
    <definedName name="TaxRate2">[2]Assumptions!$D$9</definedName>
    <definedName name="TaxRate3">[2]Assumptions!$E$9</definedName>
    <definedName name="TaxRate4">[2]Assumptions!$F$9</definedName>
    <definedName name="TaxRate5">[2]Assumptions!$C$32</definedName>
    <definedName name="TaxRate6">[2]Assumptions!$D$32</definedName>
    <definedName name="Tbl">#REF!</definedName>
    <definedName name="tbl_ExcelDownload">#REF!</definedName>
    <definedName name="tbl_RCAexport">#REF!</definedName>
    <definedName name="TC_GRP">#REF!</definedName>
    <definedName name="TC_T301I">#REF!</definedName>
    <definedName name="TC_T301Inv">#REF!</definedName>
    <definedName name="TCI_CAJV">#REF!</definedName>
    <definedName name="TCI_LRI">#REF!</definedName>
    <definedName name="TCI_Lumsden">#REF!</definedName>
    <definedName name="TCI_TTJV">#REF!</definedName>
    <definedName name="TCommI_GRP">#REF!</definedName>
    <definedName name="TCommI_TTJV">#REF!</definedName>
    <definedName name="tdays">#REF!</definedName>
    <definedName name="tdc" hidden="1">{"'April 24'!$J$11"}</definedName>
    <definedName name="temp" localSheetId="3" hidden="1">{"Outflow 1",#N/A,FALSE,"Outflows-Inflows";"Outflow 2",#N/A,FALSE,"Outflows-Inflows";"Inflow 1",#N/A,FALSE,"Outflows-Inflows";"Inflow 2",#N/A,FALSE,"Outflows-Inflows"}</definedName>
    <definedName name="temp" hidden="1">{"Outflow 1",#N/A,FALSE,"Outflows-Inflows";"Outflow 2",#N/A,FALSE,"Outflows-Inflows";"Inflow 1",#N/A,FALSE,"Outflows-Inflows";"Inflow 2",#N/A,FALSE,"Outflows-Inflows"}</definedName>
    <definedName name="TemplatePrintArea">#REF!</definedName>
    <definedName name="Tenant">#REF!</definedName>
    <definedName name="Tenant_Toggle">#REF!</definedName>
    <definedName name="Tenant1_COS">#REF!</definedName>
    <definedName name="Tenant1_DispoMonth">#REF!</definedName>
    <definedName name="Tenant1_Init_Rent">#REF!</definedName>
    <definedName name="Tenant1_LoanPD_Pct">#REF!</definedName>
    <definedName name="Tenant1_Name">#REF!</definedName>
    <definedName name="Tenant1_TI">#REF!</definedName>
    <definedName name="Tenant10_COS">#REF!</definedName>
    <definedName name="Tenant10_DispoMonth">#REF!</definedName>
    <definedName name="Tenant10_Init_Rent">#REF!</definedName>
    <definedName name="Tenant10_LoanPD_Pct">#REF!</definedName>
    <definedName name="Tenant10_Name">#REF!</definedName>
    <definedName name="Tenant10_TI">#REF!</definedName>
    <definedName name="Tenant2_COS">#REF!</definedName>
    <definedName name="Tenant2_DispoMonth">#REF!</definedName>
    <definedName name="Tenant2_Init_Rent">#REF!</definedName>
    <definedName name="Tenant2_LoanPD_Pct">#REF!</definedName>
    <definedName name="Tenant2_Name">#REF!</definedName>
    <definedName name="Tenant2_TI">#REF!</definedName>
    <definedName name="Tenant3_COS">#REF!</definedName>
    <definedName name="Tenant3_DispoMonth">#REF!</definedName>
    <definedName name="Tenant3_Init_Rent">#REF!</definedName>
    <definedName name="Tenant3_LoanPD_Pct">#REF!</definedName>
    <definedName name="Tenant3_Name">#REF!</definedName>
    <definedName name="Tenant3_TI">#REF!</definedName>
    <definedName name="Tenant4_COS">#REF!</definedName>
    <definedName name="Tenant4_DispoMonth">#REF!</definedName>
    <definedName name="Tenant4_Init_Rent">#REF!</definedName>
    <definedName name="Tenant4_LoanPD_Pct">#REF!</definedName>
    <definedName name="Tenant4_Name">#REF!</definedName>
    <definedName name="Tenant4_TI">#REF!</definedName>
    <definedName name="Tenant5_COS">#REF!</definedName>
    <definedName name="Tenant5_DispoMonth">#REF!</definedName>
    <definedName name="Tenant5_Init_Rent">#REF!</definedName>
    <definedName name="Tenant5_LoanPD_Pct">#REF!</definedName>
    <definedName name="Tenant5_Name">#REF!</definedName>
    <definedName name="Tenant5_TI">#REF!</definedName>
    <definedName name="Tenant6_COS">#REF!</definedName>
    <definedName name="Tenant6_DispoMonth">#REF!</definedName>
    <definedName name="Tenant6_Init_Rent">#REF!</definedName>
    <definedName name="Tenant6_LoanPD_Pct">#REF!</definedName>
    <definedName name="Tenant6_Name">#REF!</definedName>
    <definedName name="Tenant6_TI">#REF!</definedName>
    <definedName name="Tenant7_COS">#REF!</definedName>
    <definedName name="Tenant7_DispoMonth">#REF!</definedName>
    <definedName name="Tenant7_Init_Rent">#REF!</definedName>
    <definedName name="Tenant7_LoanPD_Pct">#REF!</definedName>
    <definedName name="Tenant7_Name">#REF!</definedName>
    <definedName name="Tenant7_TI">#REF!</definedName>
    <definedName name="Tenant8_COS">#REF!</definedName>
    <definedName name="Tenant8_DispoMonth">#REF!</definedName>
    <definedName name="Tenant8_Init_Rent">#REF!</definedName>
    <definedName name="Tenant8_LoanPD_Pct">#REF!</definedName>
    <definedName name="Tenant8_Name">#REF!</definedName>
    <definedName name="Tenant8_TI">#REF!</definedName>
    <definedName name="Tenant9_COS">#REF!</definedName>
    <definedName name="Tenant9_DispoMonth">#REF!</definedName>
    <definedName name="Tenant9_Init_Rent">#REF!</definedName>
    <definedName name="Tenant9_LoanPD_Pct">#REF!</definedName>
    <definedName name="Tenant9_Name">#REF!</definedName>
    <definedName name="Tenant9_TI">#REF!</definedName>
    <definedName name="TENANTNAME">#REF!</definedName>
    <definedName name="TenantsorUnits">#REF!</definedName>
    <definedName name="TENANTTYPEID">#REF!</definedName>
    <definedName name="Term_in_years">#REF!</definedName>
    <definedName name="termloanA_ann_repay">#REF!</definedName>
    <definedName name="termloanA_prepay">#REF!</definedName>
    <definedName name="termloanA_term_years">#REF!</definedName>
    <definedName name="termloanB_ann_repay">#REF!</definedName>
    <definedName name="termloanB_bulletyr_repayment">#REF!</definedName>
    <definedName name="termloanB_prepay">#REF!</definedName>
    <definedName name="termloanB_term_years">#REF!</definedName>
    <definedName name="TermLoanBalBfQ">#REF!</definedName>
    <definedName name="TermLoanBalCfQ">#REF!</definedName>
    <definedName name="TermLoanDrawdownsQ">#REF!</definedName>
    <definedName name="TermLoanFeeIn">#REF!</definedName>
    <definedName name="TermLoanFeeQ">#REF!</definedName>
    <definedName name="TermLoanFeeW">#REF!</definedName>
    <definedName name="TermLoanFrequencyIn">#REF!</definedName>
    <definedName name="TermLoanInterestRateW">#REF!</definedName>
    <definedName name="TermLoanLTVIn">#REF!</definedName>
    <definedName name="TermLoanLTVW">#REF!</definedName>
    <definedName name="TermLoanMarginIn">#REF!</definedName>
    <definedName name="TermLoanPeriodsQ">#REF!</definedName>
    <definedName name="TermLoanShiftFC">#REF!</definedName>
    <definedName name="TermLoanSwapRateIn">#REF!</definedName>
    <definedName name="TermLoanToValueQ">#REF!</definedName>
    <definedName name="TermPlusAcqFacToValueQ">#REF!</definedName>
    <definedName name="test" localSheetId="3">{"Client Name or Project Name"}</definedName>
    <definedName name="test">{"Client Name or Project Name"}</definedName>
    <definedName name="test1" hidden="1">{#N/A,#N/A,FALSE,"Calculator"}</definedName>
    <definedName name="TEST1500">#REF!</definedName>
    <definedName name="TEST1510">#REF!</definedName>
    <definedName name="TEST1520">#REF!</definedName>
    <definedName name="TEST1530">#REF!</definedName>
    <definedName name="test2" hidden="1">{#N/A,#N/A,FALSE,"Calculator"}</definedName>
    <definedName name="test21" hidden="1">{#N/A,#N/A,FALSE,"Calculator"}</definedName>
    <definedName name="test2200otin">#REF!</definedName>
    <definedName name="test2300otin">#REF!</definedName>
    <definedName name="test2400otin">#REF!</definedName>
    <definedName name="test31" hidden="1">{#N/A,#N/A,FALSE,"Calculator"}</definedName>
    <definedName name="Test4Unmapped">#REF!</definedName>
    <definedName name="test7000otin">#REF!</definedName>
    <definedName name="test7010otin">#REF!</definedName>
    <definedName name="test8000otin">#REF!</definedName>
    <definedName name="test8010otin">#REF!</definedName>
    <definedName name="test8020otin">#REF!</definedName>
    <definedName name="test8030otin">#REF!</definedName>
    <definedName name="test8150otin">#REF!</definedName>
    <definedName name="test8210otin">#REF!</definedName>
    <definedName name="testcol">#REF!</definedName>
    <definedName name="testdata">#REF!</definedName>
    <definedName name="testEBITexp">#REF!</definedName>
    <definedName name="testII" hidden="1">{"History+Projection+5Comps",#N/A,FALSE,"HISTORY (2)";"$ Per Occupied History+Projection+5Comps",#N/A,FALSE,"HISTORY (2)";"History+Projection",#N/A,FALSE,"HISTORY (2)"}</definedName>
    <definedName name="testNIEXP">#REF!</definedName>
    <definedName name="testnig" hidden="1">{#N/A,#N/A,FALSE,"OVERVIEW"}</definedName>
    <definedName name="TESTothinc">#REF!</definedName>
    <definedName name="testrow">#REF!</definedName>
    <definedName name="TestYTDdays">#REF!</definedName>
    <definedName name="TextRefCopyRangeCount" hidden="1">4</definedName>
    <definedName name="TheDate">#REF!</definedName>
    <definedName name="TheName">#REF!</definedName>
    <definedName name="Therapy_Services">#REF!</definedName>
    <definedName name="TherapyEquip">#REF!</definedName>
    <definedName name="TherapyExp">'[8] 1999'!$Q$157:$Q$160</definedName>
    <definedName name="Thomas" hidden="1">{#N/A,#N/A,FALSE,"Aktiv";#N/A,#N/A,FALSE,"stat.con.";#N/A,#N/A,FALSE,"Konzern"}</definedName>
    <definedName name="Thresh10yr">#REF!</definedName>
    <definedName name="Tilly" hidden="1">Main.SAPF4Help()</definedName>
    <definedName name="TILT">#REF!</definedName>
    <definedName name="TILT1">#REF!</definedName>
    <definedName name="TILT2">#REF!</definedName>
    <definedName name="TInput">#REF!</definedName>
    <definedName name="Titlepb">#REF!</definedName>
    <definedName name="tjuyt" hidden="1">#REF!</definedName>
    <definedName name="TL_GRP">#REF!</definedName>
    <definedName name="TL1_Amort">'[2]Amort Schedule'!$B$9:$C$369</definedName>
    <definedName name="TL1_Draw_Sched">'[2]Draw Schedule'!$B$9:$C$370</definedName>
    <definedName name="TL1term_contractual">'[2]Loan Inputs'!$C$11</definedName>
    <definedName name="TL1term_expected">'[2]Loan Inputs'!$C$13</definedName>
    <definedName name="TL2_Amort">'[2]Amort Schedule'!$G$9:$H$369</definedName>
    <definedName name="TL2_Draw_Sched">'[2]Draw Schedule'!$G$9:$H$370</definedName>
    <definedName name="TL2term_contractual">'[2]Loan Inputs'!$D$11</definedName>
    <definedName name="TL2term_expected">'[2]Loan Inputs'!$D$13</definedName>
    <definedName name="TL3_Amort">'[2]Amort Schedule'!$L$9:$M$369</definedName>
    <definedName name="TL3_Draw_Sched">'[2]Draw Schedule'!$L$9:$M$370</definedName>
    <definedName name="TL3term_contractual">'[2]Loan Inputs'!$E$11</definedName>
    <definedName name="TL3term_expected">'[2]Loan Inputs'!$E$13</definedName>
    <definedName name="TL4_Amort">'[2]Amort Schedule'!$Q$9:$R$369</definedName>
    <definedName name="TL4_Draw_Sched">'[2]Draw Schedule'!$Q$9:$R$370</definedName>
    <definedName name="TL4term_contractual">'[2]Loan Inputs'!$F$11</definedName>
    <definedName name="TL4term_expected">'[2]Loan Inputs'!$F$13</definedName>
    <definedName name="TLT_GRP">#REF!</definedName>
    <definedName name="TM1REBUILDOPTION">1</definedName>
    <definedName name="TMS" hidden="1">{"cashcons",#N/A,FALSE,"CASHCONS";"cash7000",#N/A,FALSE,"CASH7000";"cash9000",#N/A,FALSE,"CASH9000";"assu7000",#N/A,FALSE,"ASSU7000";"assu9000",#N/A,FALSE,"ASSU9000";"rentroll",#N/A,FALSE,"RENTROLL";"expr7000",#N/A,FALSE,"EXPR7000";"expr9000",#N/A,FALSE,"EXPR9000"}</definedName>
    <definedName name="togglecounter">#REF!</definedName>
    <definedName name="tony" hidden="1">#REF!</definedName>
    <definedName name="TOP4PGR">#REF!</definedName>
    <definedName name="Topo">#REF!</definedName>
    <definedName name="Total_ALF">#REF!</definedName>
    <definedName name="Total_Cost">#REF!</definedName>
    <definedName name="Total_Debt">#REF!</definedName>
    <definedName name="Total_Dev_Costs">#REF!</definedName>
    <definedName name="Total_Equity">#REF!</definedName>
    <definedName name="Total_Interest">#REF!</definedName>
    <definedName name="Total_Pay">#REF!</definedName>
    <definedName name="Total_Payment">Scheduled_Payment+Extra_Payment</definedName>
    <definedName name="Total_payments">#REF!*#REF!</definedName>
    <definedName name="Total_SNF">#REF!</definedName>
    <definedName name="TotalCFAcqArrangeFeeQ">#REF!</definedName>
    <definedName name="TotalCFAcqFacAgencyFeeQ">#REF!</definedName>
    <definedName name="TotalCFAcqFacCommitmentFeeQ">#REF!</definedName>
    <definedName name="TotalCFAcqFacInterestQ">#REF!</definedName>
    <definedName name="TotalCFAcqFacMovementQ">#REF!</definedName>
    <definedName name="TotalCFCashBalanceInterestQ">#REF!</definedName>
    <definedName name="TotalCFFirstDivRepaymentQ">#REF!</definedName>
    <definedName name="TotalCFGrossIPOProceedsQ">#REF!</definedName>
    <definedName name="TotalCFGrossSecondaryEquityRaisedQ">#REF!</definedName>
    <definedName name="TotalCFInvestmentCostQ">#REF!</definedName>
    <definedName name="TotalCFIPOCostsQ">#REF!</definedName>
    <definedName name="TotalCFLeveragedNewInvQ">#REF!</definedName>
    <definedName name="TotalCFLoanRebateQ">#REF!</definedName>
    <definedName name="TotalCFNetInvestmentQ">#REF!</definedName>
    <definedName name="TotalCFNetIPOProceedsQ">#REF!</definedName>
    <definedName name="TotalCFNetLoanQ">#REF!</definedName>
    <definedName name="TotalCFNetSecProceedsQ">#REF!</definedName>
    <definedName name="TotalCFNewInvestmentIncomeQ">#REF!</definedName>
    <definedName name="TotalCFNewInvUnlevCFQ">#REF!</definedName>
    <definedName name="TotalCFOpNewInvQ">#REF!</definedName>
    <definedName name="TotalCFSecondaryEquityCostQ">#REF!</definedName>
    <definedName name="TotalCFSwapBreakFeeQ">#REF!</definedName>
    <definedName name="TotalCFSwapInterestQ">#REF!</definedName>
    <definedName name="TotalCFSwapLoanQ">#REF!</definedName>
    <definedName name="TotalCFTermLoanDrawdownsQ">#REF!</definedName>
    <definedName name="TotalCFTermLoanFeeQ">#REF!</definedName>
    <definedName name="TotalCFTermLoanInterestQ">#REF!</definedName>
    <definedName name="TotalCFWCapMovementQ">#REF!</definedName>
    <definedName name="TotalCollateralValue">#REF!</definedName>
    <definedName name="TotalFundingRequiredQ">#REF!</definedName>
    <definedName name="TotalInvestmentCostQ">#REF!</definedName>
    <definedName name="TotalInvestmentPriceQ">#REF!</definedName>
    <definedName name="totallunit">#REF!</definedName>
    <definedName name="TotalProjectCosts">#REF!</definedName>
    <definedName name="TotalPurchasePrice">#REF!</definedName>
    <definedName name="TotalRefinancingProceedsQ">#REF!</definedName>
    <definedName name="TotalSF">#REF!</definedName>
    <definedName name="totalunit">#REF!</definedName>
    <definedName name="TotCapacity">#REF!</definedName>
    <definedName name="TotCapOcc">#REF!</definedName>
    <definedName name="totilunit">#REF!</definedName>
    <definedName name="TotProjEquity">#REF!</definedName>
    <definedName name="totres">#REF!</definedName>
    <definedName name="totscunit">#REF!</definedName>
    <definedName name="TPLOVE">#REF!</definedName>
    <definedName name="TPV">#REF!</definedName>
    <definedName name="Train_Start">#REF!</definedName>
    <definedName name="Training">#REF!</definedName>
    <definedName name="TransMgr">#REF!</definedName>
    <definedName name="TransMgrCd">#REF!</definedName>
    <definedName name="TransMgrInActiveCd">#REF!</definedName>
    <definedName name="Transportation">#REF!</definedName>
    <definedName name="trdytryrtyr" hidden="1">#REF!</definedName>
    <definedName name="TreasDate">#REF!</definedName>
    <definedName name="Treasury">#REF!</definedName>
    <definedName name="TRI" hidden="1">{#N/A,#N/A,FALSE,"COVER";#N/A,#N/A,FALSE,"PF ASSUMPT";#N/A,#N/A,FALSE,"PF EPS";#N/A,#N/A,FALSE,"CASHFLOWS";#N/A,#N/A,FALSE,"BALANCESHEET"}</definedName>
    <definedName name="trial" hidden="1">{"Outflow 1",#N/A,FALSE,"Outflows-Inflows";"Outflow 2",#N/A,FALSE,"Outflows-Inflows";"Inflow 1",#N/A,FALSE,"Outflows-Inflows";"Inflow 2",#N/A,FALSE,"Outflows-Inflows"}</definedName>
    <definedName name="TrigApprsdValue">#REF!</definedName>
    <definedName name="TrigApprvLnAmt">#REF!</definedName>
    <definedName name="TrusteeFees">#REF!</definedName>
    <definedName name="TS_CYA">#REF!</definedName>
    <definedName name="TS_CYB">#REF!</definedName>
    <definedName name="TS_LYA">#REF!</definedName>
    <definedName name="TSpanCaption">#REF!</definedName>
    <definedName name="TT2_GRP">#REF!</definedName>
    <definedName name="TT2_T301I">#REF!</definedName>
    <definedName name="TTJV_GRP">#REF!</definedName>
    <definedName name="TTJV_T301I">#REF!</definedName>
    <definedName name="TTJV_TCI_Ltd">#REF!</definedName>
    <definedName name="TTJV_TComm">#REF!</definedName>
    <definedName name="TTJV2_GRP">#REF!</definedName>
    <definedName name="TTJV2_T301I">#REF!</definedName>
    <definedName name="tuv" hidden="1">{#N/A,#N/A,FALSE,"II-2 POP.HH";#N/A,#N/A,FALSE,"II-3 AGE.DIST";#N/A,#N/A,FALSE,"II-4 HH.DIST";#N/A,#N/A,FALSE,"II-5 EMP.INDUS"}</definedName>
    <definedName name="TVar">[22]Selections!$T$32:$T$49</definedName>
    <definedName name="TYCON">#N/A</definedName>
    <definedName name="TYEMP">#N/A</definedName>
    <definedName name="tyler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p">#REF!</definedName>
    <definedName name="Type">#REF!</definedName>
    <definedName name="Type_Company_name_in_Cover.xls">#REF!</definedName>
    <definedName name="TYPR">#N/A</definedName>
    <definedName name="u">'[3]Dbase for Annex'!#REF!</definedName>
    <definedName name="UFAS_Phones">#REF!</definedName>
    <definedName name="uj" hidden="1">{#N/A,#N/A,FALSE,"Chart 2 by Prop Type"}</definedName>
    <definedName name="UnderwritingFolder">#REF!</definedName>
    <definedName name="UnindexedInvestmentPriceQ">#REF!</definedName>
    <definedName name="UNIT_MIX">#REF!</definedName>
    <definedName name="Unit_Type">'[30]Pro Forma Assumptions'!$V$4:$V$10</definedName>
    <definedName name="Units">#REF!</definedName>
    <definedName name="unknown" hidden="1">{#N/A,#N/A,FALSE,"Occ and Rate";#N/A,#N/A,FALSE,"PF Input";#N/A,#N/A,FALSE,"Capital Input";#N/A,#N/A,FALSE,"Proforma Five Yr";#N/A,#N/A,FALSE,"Calculations";#N/A,#N/A,FALSE,"Transaction Summary-DTW"}</definedName>
    <definedName name="unknown2" hidden="1">{#N/A,#N/A,FALSE,"Proforma Five Yr";#N/A,#N/A,FALSE,"Capital Input";#N/A,#N/A,FALSE,"Calculations";#N/A,#N/A,FALSE,"Transaction Summary-DTW"}</definedName>
    <definedName name="UnleveragedStepsCFQ">#REF!</definedName>
    <definedName name="UNUS26">#N/A</definedName>
    <definedName name="UNUSUALS">#N/A</definedName>
    <definedName name="Updated" hidden="1">#REF!</definedName>
    <definedName name="USD_1PER">#REF!</definedName>
    <definedName name="USD_2PER">#REF!</definedName>
    <definedName name="USE_WAGE_CODING" localSheetId="3">[23]LOOKUPS!$M$4</definedName>
    <definedName name="USE_WAGE_CODING">#REF!</definedName>
    <definedName name="UseCashForDebt">#REF!</definedName>
    <definedName name="Uses_DropDownList">#REF!</definedName>
    <definedName name="USEXPRATIO">#REF!</definedName>
    <definedName name="USF">#REF!</definedName>
    <definedName name="USINCOME">#REF!</definedName>
    <definedName name="USNAMES">#REF!</definedName>
    <definedName name="USNOI">#REF!</definedName>
    <definedName name="USNOIB4DEP">#REF!</definedName>
    <definedName name="USOCCUNITS">#REF!</definedName>
    <definedName name="USSTATS">#REF!</definedName>
    <definedName name="UTIL">#N/A</definedName>
    <definedName name="UVar">[22]Selections!$U$32:$U$49</definedName>
    <definedName name="uvw" hidden="1">{#N/A,#N/A,FALSE,"pop.hh";#N/A,#N/A,FALSE,"age.dist";#N/A,#N/A,FALSE,"hh.income";#N/A,#N/A,FALSE,"hh.chars"}</definedName>
    <definedName name="UWCmt1">[1]Main!#REF!</definedName>
    <definedName name="UWCmt10">#REF!</definedName>
    <definedName name="UWCmt11">#REF!</definedName>
    <definedName name="UWCmt12">#REF!</definedName>
    <definedName name="UWCmt13">[1]Main!#REF!</definedName>
    <definedName name="UWCmt14">[1]Main!#REF!</definedName>
    <definedName name="UWCmt15">[1]Main!#REF!</definedName>
    <definedName name="UWCmt2">#REF!</definedName>
    <definedName name="UWCmt3">#REF!</definedName>
    <definedName name="UWCmt4">#REF!</definedName>
    <definedName name="UWCmt5">#REF!</definedName>
    <definedName name="UWCmt6">#REF!</definedName>
    <definedName name="UWCmt7">#REF!</definedName>
    <definedName name="UWCmt8">#REF!</definedName>
    <definedName name="UWCmt9">#REF!</definedName>
    <definedName name="UWCounter">[9]ref!$A$8</definedName>
    <definedName name="UWLOVE" localSheetId="3">#REF!</definedName>
    <definedName name="UWLOVE">#REF!</definedName>
    <definedName name="uwprint" localSheetId="3">#REF!</definedName>
    <definedName name="uwprint">#REF!</definedName>
    <definedName name="UWVal">[9]ref!$A$5:$A$7</definedName>
    <definedName name="UWVoyage" localSheetId="3">#REF!</definedName>
    <definedName name="UWVoyage">#REF!</definedName>
    <definedName name="uyfkf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R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v" localSheetId="3" hidden="1">{"rtn",#N/A,FALSE,"RTN";"tables",#N/A,FALSE,"RTN";"cf",#N/A,FALSE,"CF";"stats",#N/A,FALSE,"Stats";"prop",#N/A,FALSE,"Prop"}</definedName>
    <definedName name="v" hidden="1">{"rtn",#N/A,FALSE,"RTN";"tables",#N/A,FALSE,"RTN";"cf",#N/A,FALSE,"CF";"stats",#N/A,FALSE,"Stats";"prop",#N/A,FALSE,"Prop"}</definedName>
    <definedName name="VA.PROPERTY.PROPERTY_NAME">#REF!</definedName>
    <definedName name="VA.PROPERTY.PROPOSED_TOTAL_VALUE_MARKET">#REF!</definedName>
    <definedName name="VA.PROPERTY.REPORT_NUMBER_OF_UNITS">#REF!</definedName>
    <definedName name="VA.PROPERTY.YEAR_BUILT">#REF!</definedName>
    <definedName name="Valuation" hidden="1">{#N/A,#N/A,FALSE,"COVER";#N/A,#N/A,FALSE,"ASSUMPTIONS";#N/A,#N/A,FALSE,"EPSMODEL";#N/A,#N/A,FALSE,"CASHFLOWS";#N/A,#N/A,FALSE,"BALANCESHEET"}</definedName>
    <definedName name="valuation_matrix">#REF!</definedName>
    <definedName name="Value" hidden="1">{#N/A,#N/A,FALSE,"Cashflow Analysis";#N/A,#N/A,FALSE,"Sensitivity Analysis";#N/A,#N/A,FALSE,"PV";#N/A,#N/A,FALSE,"Pro Forma"}</definedName>
    <definedName name="Value.2" hidden="1">{#N/A,#N/A,FALSE,"Cashflow Analysis";#N/A,#N/A,FALSE,"Sensitivity Analysis";#N/A,#N/A,FALSE,"PV";#N/A,#N/A,FALSE,"Pro Forma"}</definedName>
    <definedName name="value1" hidden="1">{#N/A,#N/A,FALSE,"Cashflow Analysis";#N/A,#N/A,FALSE,"Sensitivity Analysis";#N/A,#N/A,FALSE,"PV";#N/A,#N/A,FALSE,"Pro Forma"}</definedName>
    <definedName name="value1.2" hidden="1">{#N/A,#N/A,FALSE,"Cashflow Analysis";#N/A,#N/A,FALSE,"Sensitivity Analysis";#N/A,#N/A,FALSE,"PV";#N/A,#N/A,FALSE,"Pro Forma"}</definedName>
    <definedName name="Values_Entered" localSheetId="1">IF(Loan_Amount*Interest_Rate*Loan_Years*Loan_Start&gt;0,1,0)</definedName>
    <definedName name="Values_Entered" localSheetId="3">IF(Loan_Amount*Interest_Rate*Loan_Years*Loan_Start&gt;0,1,0)</definedName>
    <definedName name="Values_Entered">IF(Loan_Amount*Interest_Rate*Loan_Years*Loan_Start&gt;0,1,0)</definedName>
    <definedName name="Van_Vista">#REF!</definedName>
    <definedName name="VAR_GRP">#REF!</definedName>
    <definedName name="var96_96" hidden="1">{#N/A,#N/A,FALSE,"B_Spread"}</definedName>
    <definedName name="version">0.1</definedName>
    <definedName name="Veterans">#REF!</definedName>
    <definedName name="Veterans_PPD">#REF!</definedName>
    <definedName name="vj" hidden="1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VRI_2310798">#REF!</definedName>
    <definedName name="VRI_2310800">#REF!</definedName>
    <definedName name="VRI_2310801">#REF!</definedName>
    <definedName name="VRI_GRP">#REF!</definedName>
    <definedName name="VRP_GRP">#REF!</definedName>
    <definedName name="VSNA">#N/A</definedName>
    <definedName name="vv" hidden="1">{"mgmt forecast",#N/A,FALSE,"Mgmt Forecast";"dcf table",#N/A,FALSE,"Mgmt Forecast";"sensitivity",#N/A,FALSE,"Mgmt Forecast";"table inputs",#N/A,FALSE,"Mgmt Forecast";"calculations",#N/A,FALSE,"Mgmt Forecast"}</definedName>
    <definedName name="VVar">[22]Selections!$V$32:$V$49</definedName>
    <definedName name="vvvv" hidden="1">{#N/A,#N/A,FALSE,"Cashflow Analysis";#N/A,#N/A,FALSE,"Sensitivity Analysis";#N/A,#N/A,FALSE,"PV";#N/A,#N/A,FALSE,"Pro Forma"}</definedName>
    <definedName name="VVVV.2" hidden="1">{#N/A,#N/A,FALSE,"Cashflow Analysis";#N/A,#N/A,FALSE,"Sensitivity Analysis";#N/A,#N/A,FALSE,"PV";#N/A,#N/A,FALSE,"Pro Forma"}</definedName>
    <definedName name="vw_SubExport_CTM">#REF!</definedName>
    <definedName name="vw_SubExport_wOfferings">#REF!</definedName>
    <definedName name="vz" hidden="1">{"mgmt forecast",#N/A,FALSE,"Mgmt Forecast";"dcf table",#N/A,FALSE,"Mgmt Forecast";"sensitivity",#N/A,FALSE,"Mgmt Forecast";"table inputs",#N/A,FALSE,"Mgmt Forecast";"calculations",#N/A,FALSE,"Mgmt Forecast"}</definedName>
    <definedName name="vzx" hidden="1">{"mgmt forecast",#N/A,FALSE,"Mgmt Forecast";"dcf table",#N/A,FALSE,"Mgmt Forecast";"sensitivity",#N/A,FALSE,"Mgmt Forecast";"table inputs",#N/A,FALSE,"Mgmt Forecast";"calculations",#N/A,FALSE,"Mgmt Forecast"}</definedName>
    <definedName name="w" localSheetId="3" hidden="1">{"rtn",#N/A,FALSE,"RTN";"tables",#N/A,FALSE,"RTN";"cf",#N/A,FALSE,"CF";"stats",#N/A,FALSE,"Stats";"prop",#N/A,FALSE,"Prop"}</definedName>
    <definedName name="w" hidden="1">{"rtn",#N/A,FALSE,"RTN";"tables",#N/A,FALSE,"RTN";"cf",#N/A,FALSE,"CF";"stats",#N/A,FALSE,"Stats";"prop",#N/A,FALSE,"Prop"}</definedName>
    <definedName name="W_CYA">#REF!</definedName>
    <definedName name="W_CYB">#REF!</definedName>
    <definedName name="W_LYA">#REF!</definedName>
    <definedName name="WACH_AGING">#REF!</definedName>
    <definedName name="WACH_AR">#REF!</definedName>
    <definedName name="wafe" hidden="1">{"summary1",#N/A,TRUE,"Comps";"summary2",#N/A,TRUE,"Comps";"summary3",#N/A,TRUE,"Comps"}</definedName>
    <definedName name="Wait_Staff">#REF!</definedName>
    <definedName name="warn" hidden="1">{#N/A,#N/A,FALSE,"Summary";#N/A,#N/A,FALSE,"Gen. Wash.";#N/A,#N/A,FALSE,"Iris Court";#N/A,#N/A,FALSE,"Castle Court";#N/A,#N/A,FALSE,"Edge Hills";#N/A,#N/A,FALSE,"Talbot Woods";#N/A,#N/A,FALSE,"Edge Terrace";#N/A,#N/A,FALSE,"Edge Village";#N/A,#N/A,FALSE,"Westgate";#N/A,#N/A,FALSE,"Century Hills";#N/A,#N/A,FALSE,"Parkview";#N/A,#N/A,FALSE,"Park Bethesda";#N/A,#N/A,FALSE,"Fairfax";#N/A,#N/A,FALSE,"North Park";#N/A,#N/A,FALSE,"Huntington";#N/A,#N/A,FALSE,"Bennington"}</definedName>
    <definedName name="was" hidden="1">{#N/A,#N/A,FALSE,"Chart 2 by Prop Type"}</definedName>
    <definedName name="WBR_CFCII">#REF!</definedName>
    <definedName name="WBR_MW">#REF!</definedName>
    <definedName name="WBR_WBRP">#REF!</definedName>
    <definedName name="WBRP_BEP">#REF!</definedName>
    <definedName name="WBRP_CI_GF1">#REF!</definedName>
    <definedName name="WBRP_CI_GF2">#REF!</definedName>
    <definedName name="WBRP_CI_GF3">#REF!</definedName>
    <definedName name="WBRP_CI_GF6">#REF!</definedName>
    <definedName name="WBRP_J_R">#REF!</definedName>
    <definedName name="WBRP_JMS">#REF!</definedName>
    <definedName name="WBRP_RAB">#REF!</definedName>
    <definedName name="WBRP_TTDJV">#REF!</definedName>
    <definedName name="WBRP_WBR">#REF!</definedName>
    <definedName name="WCOMP">#REF!</definedName>
    <definedName name="we" hidden="1">{#N/A,#N/A,FALSE,"pop.hh";#N/A,#N/A,FALSE,"age.dist";#N/A,#N/A,FALSE,"hh.income";#N/A,#N/A,FALSE,"hh.chars"}</definedName>
    <definedName name="WEA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ird" hidden="1">{"cashcons",#N/A,FALSE,"CASHCONS";"cash7000",#N/A,FALSE,"CASH7000";"cash9000",#N/A,FALSE,"CASH9000";"assu7000",#N/A,FALSE,"ASSU7000";"assu9000",#N/A,FALSE,"ASSU9000";"rentroll",#N/A,FALSE,"RENTROLL";"expr7000",#N/A,FALSE,"EXPR7000";"expr9000",#N/A,FALSE,"EXPR9000"}</definedName>
    <definedName name="Wellness">#REF!</definedName>
    <definedName name="WEQQE" hidden="1">{"summary1",#N/A,TRUE,"Comps";"summary2",#N/A,TRUE,"Comps";"summary3",#N/A,TRUE,"Comps"}</definedName>
    <definedName name="wer" hidden="1">{#N/A,#N/A,FALSE,"Occ and Rate";#N/A,#N/A,FALSE,"PF Input";#N/A,#N/A,FALSE,"Capital Input";#N/A,#N/A,FALSE,"Proforma Five Yr";#N/A,#N/A,FALSE,"Calculations";#N/A,#N/A,FALSE,"Transaction Summary-DTW"}</definedName>
    <definedName name="werqwe" hidden="1">{"Annual Cash Flows",#N/A,FALSE,"Annual Summary";"qtrl1",#N/A,FALSE,"QTLY Summary";"qtrl2",#N/A,FALSE,"QTLY Summary";"qtrl3",#N/A,FALSE,"QTLY Summary";"qtrl4",#N/A,FALSE,"QTLY Summary";"qtrl5",#N/A,FALSE,"QTLY Summary";"qtrl6",#N/A,FALSE,"QTLY Summary"}</definedName>
    <definedName name="WEST_AGING">#REF!</definedName>
    <definedName name="WEST_AR">#REF!</definedName>
    <definedName name="WGBLOCK">#REF!</definedName>
    <definedName name="what" hidden="1">{#N/A,#N/A,FALSE,"Expense Comparison"}</definedName>
    <definedName name="what_asdf2" hidden="1">{#N/A,#N/A,FALSE,"OperatingAssumptions"}</definedName>
    <definedName name="Whatever" hidden="1">#REF!</definedName>
    <definedName name="whatt" hidden="1">{#N/A,#N/A,FALSE,"Expense Comparison"}</definedName>
    <definedName name="whattt" hidden="1">{#N/A,#N/A,FALSE,"Expense Comparison"}</definedName>
    <definedName name="whatttt" hidden="1">{"Full Sheet",#N/A,FALSE,"Expense Comparison"}</definedName>
    <definedName name="whattttt" hidden="1">{#N/A,#N/A,FALSE,"Expense Comparison"}</definedName>
    <definedName name="whatttttt" hidden="1">{"Full Sheet",#N/A,FALSE,"Expense Comparison"}</definedName>
    <definedName name="whatwhat" hidden="1">{"Page1",#N/A,FALSE,"7979";"Page2",#N/A,FALSE,"7979";"Page3",#N/A,FALSE,"7979"}</definedName>
    <definedName name="WIDE">#N/A</definedName>
    <definedName name="WIDEU">#N/A</definedName>
    <definedName name="WILLOW_AGING">#REF!</definedName>
    <definedName name="WILLOW_AR">#REF!</definedName>
    <definedName name="WKS">#REF!</definedName>
    <definedName name="wlr">#REF!</definedName>
    <definedName name="wmp" hidden="1">{#N/A,#N/A,FALSE,"ENGINEERING"}</definedName>
    <definedName name="WorkingCapitalStepsFinal">#REF!</definedName>
    <definedName name="WQ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r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wrn" hidden="1">{#N/A,#N/A,FALSE,"coversheet mm end";#N/A,#N/A,FALSE,"table of contents";#N/A,#N/A,FALSE,"SUMM";#N/A,#N/A,FALSE,"SUMM_M";#N/A,#N/A,FALSE,"comp inc stmt";#N/A,#N/A,FALSE,"hmo fs ytd";#N/A,#N/A,FALSE,"smc fs ytd";#N/A,#N/A,FALSE,"bal sheet"}</definedName>
    <definedName name="wrn.03._.Year._.Only." hidden="1">{#N/A,#N/A,FALSE,"ASSUMPTIONS";#N/A,#N/A,FALSE,"3-YEAR-LEVERAGED";#N/A,#N/A,FALSE,"3-YEAR-UNLEVERAGED"}</definedName>
    <definedName name="wrn.05._.Year._.Only." hidden="1">{#N/A,#N/A,FALSE,"ASSUMPTIONS";#N/A,#N/A,FALSE,"5-YEAR-LEVERAGED";#N/A,#N/A,FALSE,"5-YEAR-UNLEVERAGED"}</definedName>
    <definedName name="wrn.10._.ST.._.JAMES._.AVENUE._.PRO._.FORMA." hidden="1">{#N/A,#N/A,TRUE,"Assumptions- Con. Budget";#N/A,#N/A,TRUE,"OP. PRO FORMA ASSUMPTIONS";#N/A,#N/A,TRUE,"SF AND RENTS";#N/A,#N/A,TRUE,"OPERATING PRO FORMA"}</definedName>
    <definedName name="wrn.10._.ST._.JAMES._.AVENUE._.PRO._.FORMA." hidden="1">{"TIAA10_23_95",#N/A,TRUE,"Assumptions- Con. Budget";"TIAA10_23_95",#N/A,TRUE,"OP. PRO FORMA ASSUMPTIONS";"TIAA10_23_95",#N/A,TRUE,"SF AND RENTS";"TIAA10_23_95",#N/A,TRUE,"OPERATING PRO FORMA"}</definedName>
    <definedName name="wrn.10._.Year._.Analysis." hidden="1">{"Data Input",#N/A,TRUE,"Data Input";"10-Yr Cash Flow",#N/A,TRUE,"Cash Flow";"10-Yr Value",#N/A,TRUE,"Value "}</definedName>
    <definedName name="wrn.10._.Year._.Only." hidden="1">{#N/A,#N/A,FALSE,"ASSUMPTIONS";#N/A,#N/A,FALSE,"10-YEAR-LEVERAGED";#N/A,#N/A,FALSE,"10-YEAR-UNLEVERAGED"}</definedName>
    <definedName name="wrn.10yp._.balance._.sheet." hidden="1">{"10yp balance sheet",#N/A,FALSE,"Celtel alternative 6"}</definedName>
    <definedName name="wrn.10yp._.capex." hidden="1">{"10yp capex",#N/A,FALSE,"Celtel alternative 6"}</definedName>
    <definedName name="wrn.10yp._.customers." hidden="1">{"10yp customers",#N/A,FALSE,"Celtel alternative 6"}</definedName>
    <definedName name="wrn.10yp._.graphs." hidden="1">{"10yp graphs",#N/A,FALSE,"Market Data"}</definedName>
    <definedName name="wrn.10yp._.key._.data." hidden="1">{"10yp key data",#N/A,FALSE,"Market Data"}</definedName>
    <definedName name="wrn.10yp._.profit._.and._.loss." hidden="1">{"10yp profit and loss",#N/A,FALSE,"Celtel alternative 6"}</definedName>
    <definedName name="wrn.10yp._.tariffs." hidden="1">{"10yp tariffs",#N/A,FALSE,"Celtel alternative 6"}</definedName>
    <definedName name="wrn.15._.Year._.Analysis." hidden="1">{"Data Input",#N/A,TRUE,"Data Input";"15-Yr Cash Flow",#N/A,TRUE,"Cash Flow";"15-Yr Value",#N/A,TRUE,"Value "}</definedName>
    <definedName name="wrn.1995._.Analysis." hidden="1">{#N/A,#N/A,FALSE,"1995 Rev &amp; Exp"}</definedName>
    <definedName name="wrn.1998._.Budget." hidden="1">{#N/A,#N/A,FALSE,"A";#N/A,#N/A,FALSE,"B";#N/A,#N/A,FALSE,"C";#N/A,#N/A,FALSE,"D";#N/A,#N/A,FALSE,"E";#N/A,#N/A,FALSE,"F";#N/A,#N/A,FALSE,"G";#N/A,#N/A,FALSE,"H";#N/A,#N/A,FALSE,"I";#N/A,#N/A,FALSE,"J";#N/A,#N/A,FALSE,"K";#N/A,#N/A,FALSE,"L";#N/A,#N/A,FALSE,"M";#N/A,#N/A,FALSE,"N";#N/A,#N/A,FALSE,"O";#N/A,#N/A,FALSE,"P";#N/A,#N/A,FALSE,"Q";#N/A,#N/A,FALSE,"R"}</definedName>
    <definedName name="wrn.2" hidden="1">{#N/A,#N/A,FALSE,"Cash Flow";#N/A,#N/A,FALSE,"FFO";#N/A,#N/A,FALSE,"Dvlpt Assumptions";#N/A,#N/A,FALSE,"Equity &amp; Constr Financing";#N/A,#N/A,FALSE,"JV Fee Analysis - cash";#N/A,#N/A,FALSE,"JV Fee Analysis - GAAP";#N/A,#N/A,FALSE,"Prop CF Adj";#N/A,#N/A,FALSE,"Land Sales";#N/A,#N/A,FALSE,"Capex, existing";#N/A,#N/A,FALSE,"Capex,97 Budget";#N/A,#N/A,FALSE,"Capex, dvlpt";#N/A,#N/A,FALSE,"Cap overhead";#N/A,#N/A,FALSE,"Project Equity";#N/A,#N/A,FALSE,"Leasing Fees";#N/A,#N/A,FALSE,"Debt";#N/A,#N/A,FALSE,"Capitalized Interest";#N/A,#N/A,FALSE,"FF&amp; E Loan";#N/A,#N/A,FALSE,"Strip loan";#N/A,#N/A,FALSE,"Franklin Loan";#N/A,#N/A,FALSE,"Poto_Gurn Amortiz";#N/A,#N/A,FALSE,"Dividend Distr";#N/A,#N/A,FALSE,"Investment in Partnerships";#N/A,#N/A,FALSE,"JV Ops Cash Flow Adj.";#N/A,#N/A,FALSE,"Ontario";#N/A,#N/A,FALSE,"Ontario-Proj";#N/A,#N/A,FALSE,"Ont Debt";#N/A,#N/A,FALSE,"Grapevine";#N/A,#N/A,FALSE,"Grapevine-Proj";#N/A,#N/A,FALSE,"Arizona";#N/A,#N/A,FALSE,"Arizona - Proj";#N/A,#N/A,FALSE,"Sawgrass Ph III";#N/A,#N/A,FALSE,"Saw Phase III-Proj";#N/A,#N/A,FALSE,"City Center";#N/A,#N/A,FALSE,"City Center-Proj";#N/A,#N/A,FALSE,"Columbus";#N/A,#N/A,FALSE,"Columbus-Proj";#N/A,#N/A,FALSE,"Atlanta";#N/A,#N/A,FALSE,"Atlanta-Proj";#N/A,#N/A,FALSE,"Monee";#N/A,#N/A,FALSE,"Monee-Proj";#N/A,#N/A,FALSE,"Houston";#N/A,#N/A,FALSE,"Houston-Proj";#N/A,#N/A,FALSE,"San Francisco";#N/A,#N/A,FALSE,"San Francisco-Proj";#N/A,#N/A,FALSE,"Meadowlands";#N/A,#N/A,FALSE,"Meadowlands-Proj";#N/A,#N/A,FALSE,"Toronto";#N/A,#N/A,FALSE,"Toronto-Proj"}</definedName>
    <definedName name="wrn.2013._.App._.Firm." hidden="1">{#N/A,#N/A,TRUE,"Page 1";#N/A,#N/A,TRUE,"Unit Mix";#N/A,#N/A,TRUE,"Page 2";#N/A,#N/A,TRUE,"Page 3";#N/A,#N/A,TRUE,"Page 4";#N/A,#N/A,TRUE,"Deficit";#N/A,#N/A,TRUE,"Other";#N/A,#N/A,TRUE,"Org-Lgl."}</definedName>
    <definedName name="wrn.2013._.Review." hidden="1">{#N/A,#N/A,FALSE,"Page 1";#N/A,#N/A,FALSE,"Unit Mix";#N/A,#N/A,FALSE,"Page 2";#N/A,#N/A,FALSE,"Page 3";#N/A,#N/A,FALSE,"Page 4"}</definedName>
    <definedName name="wrn.275PricingBook." hidden="1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wrn.275Schedulles." hidden="1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wrn.3._.Year._.Summary." hidden="1">{#N/A,#N/A,FALSE,"3-Year Summary"}</definedName>
    <definedName name="wrn.3cases." hidden="1">{#N/A,"Base",FALSE,"Dividend";#N/A,"Conservative",FALSE,"Dividend";#N/A,"Downside",FALSE,"Dividend"}</definedName>
    <definedName name="wrn.3yr.CF." hidden="1">{"assume",#N/A,FALSE,"K&amp;20th Month CF";"MoCF",#N/A,FALSE,"K&amp;20th Month CF";"AnCF",#N/A,FALSE,"K&amp;20th Month CF"}</definedName>
    <definedName name="wrn.3yr.CF2" hidden="1">{"assume",#N/A,FALSE,"K&amp;20th Month CF";"MoCF",#N/A,FALSE,"K&amp;20th Month CF";"AnCF",#N/A,FALSE,"K&amp;20th Month CF"}</definedName>
    <definedName name="wrn.617" hidden="1">{#N/A,#N/A,FALSE,"Income Stmt";#N/A,#N/A,FALSE,"Income Summary"}</definedName>
    <definedName name="wrn.92264." hidden="1">{"Page 1",#N/A,FALSE,"92264 Page 1";"Page 2",#N/A,FALSE,"92264 Page 2";"Page 3",#N/A,FALSE,"92264 Page 3";"Page 4",#N/A,FALSE,"92264 Page 4";"Page 5",#N/A,FALSE,"92264 Page 5";"Page 6",#N/A,FALSE,"92264 Page 6";"Page 7",#N/A,FALSE,"92264 Page 7";"Page 8",#N/A,FALSE,"92264 Page 8"}</definedName>
    <definedName name="wrn.99AdjBill." hidden="1">{#N/A,#N/A,FALSE,"CAM Spreadsheet-A";#N/A,#N/A,FALSE,"CAM Expenses";#N/A,#N/A,FALSE,"Roof Repairs";#N/A,#N/A,FALSE,"WtdAvgSum-G";#N/A,#N/A,FALSE,"Weighted Averag";#N/A,#N/A,FALSE,"Pool 2A";#N/A,#N/A,FALSE,"Pool 2B";#N/A,#N/A,FALSE,"Pool 3B";#N/A,#N/A,FALSE,"Pool 4B";#N/A,#N/A,FALSE,"Pool 1C";#N/A,#N/A,FALSE,"Pool 2C";#N/A,#N/A,FALSE,"Pool 5C";#N/A,#N/A,FALSE,"Radio Shack";#N/A,#N/A,FALSE,"Gottschalks"}</definedName>
    <definedName name="wrn.99AdjBill2" hidden="1">{#N/A,#N/A,FALSE,"CAM Spreadsheet-A";#N/A,#N/A,FALSE,"CAM Expenses";#N/A,#N/A,FALSE,"Roof Repairs";#N/A,#N/A,FALSE,"WtdAvgSum-G";#N/A,#N/A,FALSE,"Weighted Averag";#N/A,#N/A,FALSE,"Pool 2A";#N/A,#N/A,FALSE,"Pool 2B";#N/A,#N/A,FALSE,"Pool 3B";#N/A,#N/A,FALSE,"Pool 4B";#N/A,#N/A,FALSE,"Pool 1C";#N/A,#N/A,FALSE,"Pool 2C";#N/A,#N/A,FALSE,"Pool 5C";#N/A,#N/A,FALSE,"Radio Shack";#N/A,#N/A,FALSE,"Gottschalks"}</definedName>
    <definedName name="wrn.A_VALUATION." hidden="1">{#N/A,#N/A,FALSE,"A_D";#N/A,#N/A,FALSE,"WACC";#N/A,#N/A,FALSE,"DCF";#N/A,#N/A,FALSE,"A";#N/A,#N/A,FALSE,"LBO";#N/A,#N/A,FALSE,"C";#N/A,#N/A,FALSE,"impd";#N/A,#N/A,FALSE,"comps"}</definedName>
    <definedName name="wrn.Accr_Dil." hidden="1">{#N/A,#N/A,FALSE,"Debt Accr";#N/A,#N/A,FALSE,"Stock Accr";#N/A,#N/A,FALSE,"Debt Stock Accr"}</definedName>
    <definedName name="wrn.Accretion." hidden="1">{"Accretion",#N/A,FALSE,"Assum"}</definedName>
    <definedName name="wrn.Acquiror." localSheetId="3" hidden="1">{"a_Acquiror Assumptions",#N/A,FALSE,"Financials";"b_Acquiror Income Statement",#N/A,FALSE,"Financials";"c_Acquiror Balance Sheet",#N/A,FALSE,"Financials";"d_Acquiror Cashflow Statement",#N/A,FALSE,"Financials"}</definedName>
    <definedName name="wrn.Acquiror." hidden="1">{"a_Acquiror Assumptions",#N/A,FALSE,"Financials";"b_Acquiror Income Statement",#N/A,FALSE,"Financials";"c_Acquiror Balance Sheet",#N/A,FALSE,"Financials";"d_Acquiror Cashflow Statement",#N/A,FALSE,"Financials"}</definedName>
    <definedName name="wrn.Acquisitions." hidden="1">{"One",#N/A,FALSE,"Acquisitions";"Two",#N/A,FALSE,"Acquisitions"}</definedName>
    <definedName name="wrn.Acquistion._.Status." hidden="1">{#N/A,#N/A,FALSE,"zm III";#N/A,#N/A,FALSE,"deal flow";#N/A,#N/A,FALSE,"Pending deals"}</definedName>
    <definedName name="wrn.AFI._.QUARTERLY._.REPORT." hidden="1">{#N/A,#N/A,TRUE,"TITLE";#N/A,#N/A,TRUE,"SCH 1";#N/A,#N/A,TRUE,"SCH 2";#N/A,#N/A,TRUE,"SCH 3";#N/A,#N/A,TRUE,"SCH3(A)"}</definedName>
    <definedName name="wrn.Aging._.and._.Trend._.Analysis." hidden="1">{#N/A,#N/A,FALSE,"Aging Summary";#N/A,#N/A,FALSE,"Ratio Analysis";#N/A,#N/A,FALSE,"Test 120 Day Accts";#N/A,#N/A,FALSE,"Tickmarks"}</definedName>
    <definedName name="wrn.ALL." hidden="1">{#N/A,#N/A,FALSE,"ASSUMPTIONS";#N/A,#N/A,FALSE,"Valuation Summary";"page1",#N/A,FALSE,"PRESENTATION";"page2",#N/A,FALSE,"PRESENTATION";#N/A,#N/A,FALSE,"ORIGINAL_ROLLBACK"}</definedName>
    <definedName name="wrn.All._.Agings._.with._.Excess._.Cash." localSheetId="3" hidden="1">{"Birch Grove Aging",#N/A,FALSE,"Windward Garden";"Cedar Ridge Aging",#N/A,FALSE,"Windward Garden";"Harbor Hill Aging",#N/A,FALSE,"Windward Garden";"Marshwood Aging",#N/A,FALSE,"Windward Garden";"Oak Grove Aging",#N/A,FALSE,"Windward Garden";"Orono Aging",#N/A,FALSE,"Windward Garden";"Pine Point Aging",#N/A,FALSE,"Windward Garden";"River Ridge Aging",#N/A,FALSE,"Windward Garden";"Sandy River Aging",#N/A,FALSE,"Windward Garden";"Sedgewood Aging",#N/A,FALSE,"Windward Garden";"Springbrook Aging",#N/A,FALSE,"Windward Garden";"Windward Aging",#N/A,FALSE,"Windward Garden"}</definedName>
    <definedName name="wrn.All._.Agings._.with._.Excess._.Cash." hidden="1">{"Birch Grove Aging",#N/A,FALSE,"Windward Garden";"Cedar Ridge Aging",#N/A,FALSE,"Windward Garden";"Harbor Hill Aging",#N/A,FALSE,"Windward Garden";"Marshwood Aging",#N/A,FALSE,"Windward Garden";"Oak Grove Aging",#N/A,FALSE,"Windward Garden";"Orono Aging",#N/A,FALSE,"Windward Garden";"Pine Point Aging",#N/A,FALSE,"Windward Garden";"River Ridge Aging",#N/A,FALSE,"Windward Garden";"Sandy River Aging",#N/A,FALSE,"Windward Garden";"Sedgewood Aging",#N/A,FALSE,"Windward Garden";"Springbrook Aging",#N/A,FALSE,"Windward Garden";"Windward Aging",#N/A,FALSE,"Windward Garden"}</definedName>
    <definedName name="wrn.All._.Budget._.Detail_Forecast." hidden="1">{"All Budget Detail-Forecast",#N/A,FALSE,"Forecast"}</definedName>
    <definedName name="wrn.All._.Budget._.Detail_Reit." hidden="1">{"All Budget Detail-Reit",#N/A,FALSE,"Forecast"}</definedName>
    <definedName name="wrn.all._.gulp._.sheets.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puts." hidden="1">{#N/A,#N/A,FALSE,"Primary";#N/A,#N/A,FALSE,"Secondary";#N/A,#N/A,FALSE,"Latent";#N/A,#N/A,FALSE,"Demand Inputs";#N/A,#N/A,FALSE,"Supply Addn";#N/A,#N/A,FALSE,"Mkt Pen"}</definedName>
    <definedName name="wrn.All._.Non._.Recov._.Op._.Exp_Forecast." hidden="1">{"All Non-Recov. Op. Exp-Forecast",#N/A,FALSE,"Forecast"}</definedName>
    <definedName name="wrn.All._.Non._.Recov._.Op._.Exp_Reit." hidden="1">{"All Non-Recov. Op. Exp-Reit",#N/A,FALSE,"Forecast"}</definedName>
    <definedName name="wrn.ALL._.PAGES." hidden="1">{"cashcons",#N/A,FALSE,"CASHCONS";"cash7000",#N/A,FALSE,"CASH7000";"cash9000",#N/A,FALSE,"CASH9000";"assu7000",#N/A,FALSE,"ASSU7000";"assu9000",#N/A,FALSE,"ASSU9000";"rentroll",#N/A,FALSE,"RENTROLL";"expr7000",#N/A,FALSE,"EXPR7000";"expr9000",#N/A,FALSE,"EXPR9000"}</definedName>
    <definedName name="wrn.All._.Rental._.Income_Forecast." hidden="1">{"All Rental Income-Reforecast",#N/A,FALSE,"Forecast"}</definedName>
    <definedName name="wrn.All._.Rental._.Income_Reit." hidden="1">{"All Rental Income-Reit",#N/A,FALSE,"Forecast"}</definedName>
    <definedName name="wrn.All._.Reports." hidden="1">{"Stat of Ops Summary",#N/A,FALSE,"Summ P&amp;L";"Balance Sheet",#N/A,FALSE,"Summ P&amp;L";"Cash Flow",#N/A,FALSE,"Summ P&amp;L";"Facility Stats",#N/A,FALSE,"Summ P&amp;L";"Stat of Ops Detail",#N/A,FALSE,"Expenses by Dept";"Census",#N/A,FALSE,"Census";"Billing Template",#N/A,FALSE,"Billing Rates";"Staffing $s",#N/A,FALSE,"Staffing";"Staffing Pattern",#N/A,FALSE,"Staffing Pattern";"Assumptions",#N/A,FALSE,"Assumptions";"Capital Expenditures",#N/A,FALSE,"Capital Expenditures";"Prepaids/Accruals",#N/A,FALSE,"Prepaid_Accrual Wkst"}</definedName>
    <definedName name="wrn.ALL._.REPORTS._.EXCEPT._.PSF._.TABLES." hidden="1">{"ASSUMPTIONS",#N/A,FALSE,"Assumptions";"NPV",#N/A,FALSE,"npv";"CASH-ANNUAL",#N/A,FALSE,"Cash Financial";"CASH-PSF",#N/A,FALSE,"Cash Financial";"GAAP-ANNUAL",#N/A,FALSE,"Gaap Financial ";"GAAP-PSF",#N/A,FALSE,"Gaap Financial "}</definedName>
    <definedName name="wrn.All._.Schedules." hidden="1">{#N/A,#N/A,FALSE,"Static Proforma";#N/A,#N/A,FALSE,"Bldg Dev DCF";#N/A,#N/A,FALSE,"Land Sales DCF"}</definedName>
    <definedName name="wrn.ALL._.SHEETS.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1" hidden="1">{#N/A,#N/A,TRUE,"3-Gateway";#N/A,#N/A,TRUE,"4-ByrkitAve.Bus.Ctr.";#N/A,#N/A,TRUE,"5- 851 Marietta Assoc.";#N/A,#N/A,TRUE,"6-Fesslers";#N/A,#N/A,TRUE,"7- 3300 Sample";#N/A,#N/A,TRUE,"8-Blackthorn-Wells";#N/A,#N/A,TRUE,"9-BlackthornNimtz";#N/A,#N/A,TRUE,"10-Willow Trace II";#N/A,#N/A,TRUE,"11-Homeland";#N/A,#N/A,TRUE,"12-Dugdale";#N/A,#N/A,TRUE,"13-Park Center";#N/A,#N/A,TRUE,"14-Michiana";#N/A,#N/A,TRUE,"15-LTV (Niles)";#N/A,#N/A,TRUE,"16-Niles-Colfax";#N/A,#N/A,TRUE,"17-Colfax Place";#N/A,#N/A,TRUE,"18-Pru Office"}</definedName>
    <definedName name="wrn.ALL._2" hidden="1">{#N/A,#N/A,TRUE,"3-Gateway";#N/A,#N/A,TRUE,"4-ByrkitAve.Bus.Ctr.";#N/A,#N/A,TRUE,"5- 851 Marietta Assoc.";#N/A,#N/A,TRUE,"6-Fesslers";#N/A,#N/A,TRUE,"7- 3300 Sample";#N/A,#N/A,TRUE,"8-Blackthorn-Wells";#N/A,#N/A,TRUE,"9-BlackthornNimtz";#N/A,#N/A,TRUE,"10-Willow Trace II";#N/A,#N/A,TRUE,"11-Homeland";#N/A,#N/A,TRUE,"12-Dugdale";#N/A,#N/A,TRUE,"13-Park Center";#N/A,#N/A,TRUE,"14-Michiana";#N/A,#N/A,TRUE,"15-LTV (Niles)";#N/A,#N/A,TRUE,"16-Niles-Colfax";#N/A,#N/A,TRUE,"17-Colfax Place";#N/A,#N/A,TRUE,"18-Pru Office"}</definedName>
    <definedName name="wrn.ALL._3" hidden="1">{#N/A,#N/A,TRUE,"3-Gateway";#N/A,#N/A,TRUE,"4-ByrkitAve.Bus.Ctr.";#N/A,#N/A,TRUE,"5- 851 Marietta Assoc.";#N/A,#N/A,TRUE,"6-Fesslers";#N/A,#N/A,TRUE,"7- 3300 Sample";#N/A,#N/A,TRUE,"8-Blackthorn-Wells";#N/A,#N/A,TRUE,"9-BlackthornNimtz";#N/A,#N/A,TRUE,"10-Willow Trace II";#N/A,#N/A,TRUE,"11-Homeland";#N/A,#N/A,TRUE,"12-Dugdale";#N/A,#N/A,TRUE,"13-Park Center";#N/A,#N/A,TRUE,"14-Michiana";#N/A,#N/A,TRUE,"15-LTV (Niles)";#N/A,#N/A,TRUE,"16-Niles-Colfax";#N/A,#N/A,TRUE,"17-Colfax Place";#N/A,#N/A,TRUE,"18-Pru Office"}</definedName>
    <definedName name="wrn.ALL._4" hidden="1">{#N/A,#N/A,TRUE,"3-Gateway";#N/A,#N/A,TRUE,"4-ByrkitAve.Bus.Ctr.";#N/A,#N/A,TRUE,"5- 851 Marietta Assoc.";#N/A,#N/A,TRUE,"6-Fesslers";#N/A,#N/A,TRUE,"7- 3300 Sample";#N/A,#N/A,TRUE,"8-Blackthorn-Wells";#N/A,#N/A,TRUE,"9-BlackthornNimtz";#N/A,#N/A,TRUE,"10-Willow Trace II";#N/A,#N/A,TRUE,"11-Homeland";#N/A,#N/A,TRUE,"12-Dugdale";#N/A,#N/A,TRUE,"13-Park Center";#N/A,#N/A,TRUE,"14-Michiana";#N/A,#N/A,TRUE,"15-LTV (Niles)";#N/A,#N/A,TRUE,"16-Niles-Colfax";#N/A,#N/A,TRUE,"17-Colfax Place";#N/A,#N/A,TRUE,"18-Pru Office"}</definedName>
    <definedName name="wrn.ALL._5" hidden="1">{#N/A,#N/A,TRUE,"3-Gateway";#N/A,#N/A,TRUE,"4-ByrkitAve.Bus.Ctr.";#N/A,#N/A,TRUE,"5- 851 Marietta Assoc.";#N/A,#N/A,TRUE,"6-Fesslers";#N/A,#N/A,TRUE,"7- 3300 Sample";#N/A,#N/A,TRUE,"8-Blackthorn-Wells";#N/A,#N/A,TRUE,"9-BlackthornNimtz";#N/A,#N/A,TRUE,"10-Willow Trace II";#N/A,#N/A,TRUE,"11-Homeland";#N/A,#N/A,TRUE,"12-Dugdale";#N/A,#N/A,TRUE,"13-Park Center";#N/A,#N/A,TRUE,"14-Michiana";#N/A,#N/A,TRUE,"15-LTV (Niles)";#N/A,#N/A,TRUE,"16-Niles-Colfax";#N/A,#N/A,TRUE,"17-Colfax Place";#N/A,#N/A,TRUE,"18-Pru Office"}</definedName>
    <definedName name="wrn.all.2" hidden="1">{#N/A,#N/A,FALSE,"SCHEDULE A";"MINIMUM RENT",#N/A,FALSE,"SCHEDULES B &amp; C";"PERCENTAGE RENT",#N/A,FALSE,"SCHEDULES B &amp; C";#N/A,#N/A,FALSE,"SCHEDULE D";"SUMMARY SCHEDULE",#N/A,FALSE,"SCHEDULE E";#N/A,#N/A,FALSE,"SCHEDULE F";#N/A,#N/A,FALSE,"SCHEDULE G";"SUMMARY SCHEDULE",#N/A,FALSE,"SCHEDULE H";"SUMMARY SCHEDULE",#N/A,FALSE,"SCHEDULE I";#N/A,#N/A,FALSE,"SCHEDULE J";#N/A,#N/A,FALSE,"SCHEDULE 2";#N/A,#N/A,FALSE,"SCHEDULE 3";#N/A,#N/A,FALSE,"MARKETING I";#N/A,#N/A,FALSE,"MARKETING II";#N/A,#N/A,FALSE,"MARKETING III"}</definedName>
    <definedName name="wrn.All_Models." hidden="1">{#N/A,#N/A,FALSE,"Summary";#N/A,#N/A,FALSE,"Projections";#N/A,#N/A,FALSE,"Mkt Mults";#N/A,#N/A,FALSE,"DCF";#N/A,#N/A,FALSE,"Accr Dil";#N/A,#N/A,FALSE,"PIC LBO";#N/A,#N/A,FALSE,"MULT10_4";#N/A,#N/A,FALSE,"CBI LBO"}</definedName>
    <definedName name="wrn.All_Sheets.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butPREMIUM.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Models." hidden="1">{#N/A,#N/A,FALSE,"AD_Purchase";#N/A,#N/A,FALSE,"Credit";#N/A,#N/A,FALSE,"PF Acquisition";#N/A,#N/A,FALSE,"PF Offering"}</definedName>
    <definedName name="wrn.Annual." hidden="1">{"ANNUAL",#N/A,FALSE,"Summary";"ANNUAL",#N/A,FALSE,"Pro Forma";"ANNUAL",#N/A,FALSE,"Equity"}</definedName>
    <definedName name="wrn.Annual._.Report." hidden="1">{"summary",#N/A,FALSE,"Summary";"pro forma annual",#N/A,FALSE,"Pro Forma";"equity annual",#N/A,FALSE,"Equity";"TCC annual",#N/A,FALSE,"TCC"}</definedName>
    <definedName name="wrn.Annual._.Summary." hidden="1">{"Annual Cash Flows",#N/A,FALSE,"Annual Summary"}</definedName>
    <definedName name="wrn.AnnualRentRoll" hidden="1">{"AnnualRentRoll",#N/A,FALSE,"RentRoll"}</definedName>
    <definedName name="wrn.AnnualRentRoll." hidden="1">{"AnnualRentRoll",#N/A,FALSE,"RentRoll"}</definedName>
    <definedName name="wrn.annualrentroll2" hidden="1">{"AnnualRentRoll",#N/A,FALSE,"RentRoll"}</definedName>
    <definedName name="wrn.Appraisal." hidden="1">{#N/A,#N/A,FALSE,"APPRAISAL";#N/A,#N/A,FALSE,"APPRAISAL 2";#N/A,#N/A,FALSE,"APPRAISAL 3"}</definedName>
    <definedName name="wrn.Appraisal._.2." hidden="1">{#N/A,#N/A,FALSE,"Appraisal 2"}</definedName>
    <definedName name="wrn.Appraisal._.3." hidden="1">{#N/A,#N/A,FALSE,"Appraisal 3"}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set._.Management." hidden="1">{#N/A,#N/A,FALSE,"ASSET MGMT."}</definedName>
    <definedName name="wrn.Assumptions." hidden="1">{"Assumptions",#N/A,FALSE,"Assum"}</definedName>
    <definedName name="wrn.Atrium." hidden="1">{"Atrium-Investor",#N/A,FALSE,"Atrium";"Atrium-Property",#N/A,FALSE,"Atrium"}</definedName>
    <definedName name="wrn.B._.Spread._.Worksheet._.Summary." hidden="1">{#N/A,#N/A,FALSE,"B_Spread"}</definedName>
    <definedName name="wrn.B._.Spread._.Worksheets._.Detail." hidden="1">{#N/A,#N/A,FALSE,"B_Spread"}</definedName>
    <definedName name="wrn.balance._.sheet." hidden="1">{"bs",#N/A,FALSE,"SCF"}</definedName>
    <definedName name="wrn.Balance_Sheet." hidden="1">{"One",#N/A,FALSE,"Balance Sheet"}</definedName>
    <definedName name="wrn.Balcor." hidden="1">{#N/A,#N/A,FALSE,"Exec Sum 10Yr";#N/A,#N/A,FALSE,"Assumptions";#N/A,#N/A,FALSE,"Operating Stmts";#N/A,#N/A,FALSE,"Year One Pro Forma";#N/A,#N/A,FALSE,"Rent Roll Summary";#N/A,#N/A,FALSE,"Market Rent Detail";#N/A,#N/A,FALSE,"Effective Rental Income Detail";#N/A,#N/A,FALSE,"Cash Flow Projections";#N/A,#N/A,FALSE,"Net Residual Value"}</definedName>
    <definedName name="wrn.Banu." hidden="1">{#N/A,#N/A,FALSE,"Report 2";#N/A,#N/A,FALSE,"Report 3";#N/A,#N/A,FALSE,"Konrzern"}</definedName>
    <definedName name="wrn.BaseYearDemand." hidden="1">{"Base Year Demand",#N/A,FALSE,"Demand-Base Year"}</definedName>
    <definedName name="wrn.Basic." hidden="1">{#N/A,#N/A,FALSE,"Cover";#N/A,#N/A,FALSE,"Assumptions";#N/A,#N/A,FALSE,"Acquirer";#N/A,#N/A,FALSE,"Target";#N/A,#N/A,FALSE,"Income Statement";#N/A,#N/A,FALSE,"Summary Tables"}</definedName>
    <definedName name="wrn.basics." hidden="1">{#N/A,#N/A,FALSE,"TSUM";#N/A,#N/A,FALSE,"shares";#N/A,#N/A,FALSE,"earnout";#N/A,#N/A,FALSE,"Heaty";#N/A,#N/A,FALSE,"self-tend";#N/A,#N/A,FALSE,"self-sum"}</definedName>
    <definedName name="wrn.BCN._.REVISED." hidden="1">{#N/A,#N/A,FALSE,"Income Statement - Phase II";#N/A,#N/A,FALSE,"Balance Sheet Phase II";#N/A,#N/A,FALSE,"Transaction Costs";#N/A,#N/A,FALSE,"Debt &amp; Equity Detail";#N/A,#N/A,FALSE,"G&amp;A Reduction - 25%";#N/A,#N/A,FALSE,"G&amp;A Reduction - 50%";#N/A,#N/A,FALSE,"G&amp;A Reduction - 75%";#N/A,#N/A,FALSE,"GandA Reduction Detail"}</definedName>
    <definedName name="wrn.BCNPROJ." hidden="1">{#N/A,#N/A,FALSE,"Income Statement";#N/A,#N/A,FALSE,"Balance Sheet";#N/A,#N/A,FALSE,"Sheet5";#N/A,#N/A,FALSE,"Debt &amp; Equity Detail"}</definedName>
    <definedName name="wrn.Bericht._.Vorstand." hidden="1">{#N/A,#N/A,FALSE,"Finale1";#N/A,#N/A,FALSE,"Finale2";#N/A,#N/A,FALSE,"peiodisch1";#N/A,#N/A,FALSE,"periodisch2";#N/A,#N/A,FALSE,"Aktiv";#N/A,#N/A,FALSE,"Passiv";#N/A,#N/A,FALSE,"Report 2";#N/A,#N/A,FALSE,"Report 3";#N/A,#N/A,FALSE,"Summary";#N/A,#N/A,FALSE,"EWB";#N/A,#N/A,FALSE,"Actual-Budget (kum)";#N/A,#N/A,FALSE,"Actual-Budget (per)";#N/A,#N/A,FALSE,"Comparison YTD"}</definedName>
    <definedName name="wrn.BIGGER." hidden="1">{"PROFORMA",#N/A,FALSE,"A";"BIGGER 1",#N/A,FALSE,"B";"BIGGER 2",#N/A,FALSE,"B";"BIGGER 3",#N/A,FALSE,"B";"SMALL CF 1",#N/A,FALSE,"C"}</definedName>
    <definedName name="wrn.Bind." hidden="1">{"BinderView",#N/A,FALSE,"SUMMARY";"Binder",#N/A,FALSE,"AMORTIZATION";"Binder",#N/A,FALSE,"STRLINE"}</definedName>
    <definedName name="wrn.Binder." hidden="1">{"Binder",#N/A,FALSE,"VARIANCES";"Binder",#N/A,FALSE,"DEPR";"Binder",#N/A,FALSE,"BAD DEBTS";"Binder",#N/A,FALSE,"ARrec";"Binder",#N/A,FALSE,"RECOVER";"Binder",#N/A,FALSE,"CAM DEPR";"Binder",#N/A,FALSE,"%RENT";"Binder",#N/A,FALSE,"NEWFASB";"Binder",#N/A,FALSE,"UNOREC CALC";"Binder",#N/A,FALSE,"MIE CALC";"Binder",#N/A,FALSE,"AMORT";"Binder",#N/A,FALSE,"6%LSE TEST";"Binder",#N/A,FALSE,"TI DETAIL";"Binder",#N/A,FALSE,"OTHER ASSETS";"Binder",#N/A,FALSE,"INTERCO";"Binder",#N/A,FALSE,"MGMT FEE";"Binder",#N/A,FALSE,"CIP INTEREST";"Binder",#N/A,FALSE,"CIP";"Binder",#N/A,FALSE,"RE TAXES";"Binder",#N/A,FALSE,"PAYROLL";"Binder",#N/A,FALSE,"OTHER LIAB";"Binder",#N/A,FALSE,"EQUITY"}</definedName>
    <definedName name="wrn.Birdie." hidden="1">{#N/A,#N/A,FALSE,"Trans Summary";#N/A,#N/A,FALSE,"Proforma Five Yr";#N/A,#N/A,FALSE,"Occ and Rate"}</definedName>
    <definedName name="wrn.BIS_Vorgaben." hidden="1">{#N/A,#N/A,FALSE,"Aktiv";#N/A,#N/A,FALSE,"stat.con.";#N/A,#N/A,FALSE,"Konzern"}</definedName>
    <definedName name="wrn.Bista_Unterlagen." hidden="1">{#N/A,#N/A,FALSE,"Eingaben";#N/A,#N/A,FALSE,"Auft. Einl. + Zinsen";#N/A,#N/A,FALSE,"Forder.+Verbindlk. ";#N/A,#N/A,FALSE,"Sonstige Aktiva";#N/A,#N/A,FALSE,"Sonstige Passiva";#N/A,#N/A,FALSE,"Debitoren (Anlage B1)";#N/A,#N/A,FALSE,"Anlage zu B1";#N/A,#N/A,FALSE,"Hauptvordruck Blatt 1";#N/A,#N/A,FALSE,"Hauptvordruck Blatt 2";#N/A,#N/A,FALSE,"Buchford. B 1";#N/A,#N/A,FALSE,"Grundsatz II";#N/A,#N/A,FALSE,"Grundsatz III"}</definedName>
    <definedName name="wrn.BlackWhite." hidden="1">{#N/A,#N/A,FALSE,"NNN sum";#N/A,#N/A,FALSE,"10-yr Opt. A Sum";#N/A,#N/A,FALSE,"10-yr Opt A Other Costs";#N/A,#N/A,FALSE,"Purchase Sum";#N/A,#N/A,FALSE,"Purchase Other Costs"}</definedName>
    <definedName name="wrn.BlackWhite5" hidden="1">{#N/A,#N/A,FALSE,"NNN sum";#N/A,#N/A,FALSE,"10-yr Opt. A Sum";#N/A,#N/A,FALSE,"10-yr Opt A Other Costs";#N/A,#N/A,FALSE,"Purchase Sum";#N/A,#N/A,FALSE,"Purchase Other Costs"}</definedName>
    <definedName name="wrn.bleu4." hidden="1">{#N/A,#N/A,FALSE}</definedName>
    <definedName name="wrn.Blue._.Book._.Sections." hidden="1">{#N/A,#N/A,TRUE,"Summary";#N/A,#N/A,TRUE,"Program Scheme";#N/A,#N/A,TRUE,"Assumptions";#N/A,#N/A,TRUE,"Development Budget &amp; Timing";#N/A,#N/A,TRUE,"Cash Flow";#N/A,#N/A,TRUE,"Cash Flow to Debt &amp; Equity"}</definedName>
    <definedName name="wrn.BOARD." hidden="1">{#N/A,#N/A,FALSE,"coversheet mm end";#N/A,#N/A,FALSE,"table of contents";#N/A,#N/A,FALSE,"SUMM";#N/A,#N/A,FALSE,"SUMM_M";#N/A,#N/A,FALSE,"comp inc stmt";#N/A,#N/A,FALSE,"hmo fs ytd";#N/A,#N/A,FALSE,"smc fs ytd";#N/A,#N/A,FALSE,"bal sheet"}</definedName>
    <definedName name="wrn.boardPackage." hidden="1">{#N/A,#N/A,FALSE,"ZM I-III Consol FinSummary";#N/A,#N/A,FALSE,"ZM1 FinSummary";#N/A,#N/A,FALSE,"ZM2 FinSummary";#N/A,#N/A,FALSE,"ZM3 FinSummary";#N/A,#N/A,FALSE,"FirstCapFinSummary";#N/A,#N/A,FALSE,"ZellLurieFinSummary";#N/A,#N/A,FALSE,"PortfolioOverview";#N/A,#N/A,FALSE,"Portfolio FinSummary";#N/A,#N/A,FALSE,"OverviewbyState";#N/A,#N/A,FALSE,"portfolio";#N/A,#N/A,FALSE,"ZM123";#N/A,#N/A,FALSE,"FCOccy";#N/A,#N/A,FALSE,"ZL";#N/A,#N/A,FALSE,"ZM ROll SbyS";#N/A,#N/A,FALSE,"zmlConsildated";#N/A,#N/A,FALSE,"FC Roll";#N/A,#N/A,FALSE,"ZL Roll";#N/A,#N/A,FALSE,"Retention";#N/A,#N/A,FALSE,"ConsZM123DebtMaturity";#N/A,#N/A,FALSE,"zm1DebtMaturity";#N/A,#N/A,FALSE,"ZM2DebtMaturity";#N/A,#N/A,FALSE,"ZM3DebtMaturity";#N/A,#N/A,FALSE,"FCDebtMaturity";#N/A,#N/A,FALSE,"ZLDebtMaturity";#N/A,#N/A,FALSE,"Corporate";#N/A,#N/A,FALSE,"SALEDATA";#N/A,#N/A,FALSE,"Pending deals";#N/A,#N/A,FALSE,"zm III";#N/A,#N/A,FALSE,"deal flow";#N/A,#N/A,FALSE,"96Tran";#N/A,#N/A,FALSE,"z4Sources &amp; Uses";#N/A,#N/A,FALSE,"z3 Sources &amp; Uses";#N/A,#N/A,FALSE,"z2 Sources and Uses";#N/A,#N/A,FALSE,"z1 Sources &amp; Uses"}</definedName>
    <definedName name="wrn.BofA." hidden="1">{"BofA-Investor",#N/A,FALSE,"BofA Tower";"BofA-Property",#N/A,FALSE,"BofA Tower"}</definedName>
    <definedName name="wrn.Bonds." hidden="1">{#N/A,#N/A,FALSE,"Bonds - Consol";#N/A,#N/A,FALSE,"Bonds - Lakes";#N/A,#N/A,FALSE,"Bonds - Chabot";#N/A,#N/A,FALSE,"Bonds - Diablo"}</definedName>
    <definedName name="wrn.BOOK." hidden="1">{#N/A,#N/A,FALSE,"coversheet mmyy";#N/A,#N/A,FALSE,"comp inc stmt";#N/A,#N/A,FALSE,"bal sheet";#N/A,#N/A,FALSE,"cash flow";#N/A,#N/A,FALSE,"changes in net worth";#N/A,#N/A,FALSE,"KEYIND";#N/A,#N/A,FALSE,"KEY_M";#N/A,#N/A,FALSE,"planwide fs ytd";#N/A,#N/A,FALSE,"planwide fs";#N/A,#N/A,FALSE,"hmo fs ytd";#N/A,#N/A,FALSE,"hmo fs";#N/A,#N/A,FALSE,"smc fs ytd";#N/A,#N/A,FALSE,"smc fs";#N/A,#N/A,FALSE,"DATA SUMMARY"}</definedName>
    <definedName name="wrn.Book._.Reports." hidden="1">{"Current Month",#N/A,FALSE,"Current Compar.";"Year-To-Date",#N/A,FALSE,"Year Comparison";"Forecast",#N/A,FALSE,"Comparison NOI";"Actual Input",#N/A,FALSE,"Act...Ratios"}</definedName>
    <definedName name="wrn.Both._.Outputs." hidden="1">{"LTV Output",#N/A,FALSE,"Output";"DCR Output",#N/A,FALSE,"Output"}</definedName>
    <definedName name="wrn.both._.pages." hidden="1">{"page2",#N/A,FALSE,"Midwestbankcentre";"page1",#N/A,FALSE,"Midwestbankcentre"}</definedName>
    <definedName name="wrn.BOV." hidden="1">{#N/A,#N/A,FALSE,"Pricing Matrix";#N/A,#N/A,FALSE,"Assumptions";#N/A,#N/A,FALSE,"Year One Pro Forma";#N/A,#N/A,FALSE,"Operating Stmts";#N/A,#N/A,FALSE,"Cash Flow Projections";#N/A,#N/A,FALSE,"Rent Roll Summary";#N/A,#N/A,FALSE,"Market Rent Detail";#N/A,#N/A,FALSE,"Effective Rental Income Detail"}</definedName>
    <definedName name="wrn.BT._.Report." hidden="1">{#N/A,#N/A,FALSE,"BTCostSummary";#N/A,#N/A,FALSE,"Finance";#N/A,#N/A,FALSE,"Land";"Construction with Retention",#N/A,FALSE,"Construction";#N/A,#N/A,FALSE,"BTA&amp;E";#N/A,#N/A,FALSE,"Indirect"}</definedName>
    <definedName name="wrn.Budget." hidden="1">{"Budget",#N/A,FALSE,"2033K-R6"}</definedName>
    <definedName name="wrn.budget._.balance._.sheet." hidden="1">{"bugdet992000 balance sheet",#N/A,FALSE,"Celtel alternative 6"}</definedName>
    <definedName name="wrn.budget._.capex." hidden="1">{"budget992000 capex",#N/A,FALSE,"Celtel alternative 6"}</definedName>
    <definedName name="wrn.budget._.customers." hidden="1">{"budget992000_customers",#N/A,FALSE,"Celtel alternative 6"}</definedName>
    <definedName name="wrn.BUDGET._.PACKAGE." hidden="1">{"General Input",#N/A,FALSE,"General Info";"Miscellaneous Input",#N/A,FALSE,"General Info";"Tenant Info",#N/A,FALSE,"Revenue Input";"Base Rent",#N/A,FALSE,"Revenue Input";"RSF Projections",#N/A,FALSE,"Revenue Input";"OP Cost Escalations",#N/A,FALSE,"Revenue Input";"OP Cost Monthly",#N/A,FALSE,"Revenue Input";"RE Tax Escalation",#N/A,FALSE,"Revenue Input";"RE Tax Monthly",#N/A,FALSE,"Revenue Input";"Assumptions",#N/A,FALSE,"Leasing Assumptions";"Property Improvements",#N/A,FALSE,"Property Improvements";"Parking",#N/A,FALSE,"Parking";"ONE",#N/A,FALSE,"Expenses";"TWO",#N/A,FALSE,"Expenses";"FOUR",#N/A,FALSE,"Expenses";"THREE",#N/A,FALSE,"Expenses";"Five",#N/A,FALSE,"Expenses";"Six",#N/A,FALSE,"Expenses";"Seven",#N/A,FALSE,"Expenses";"Eight",#N/A,FALSE,"Expenses";"Nine",#N/A,FALSE,"Expenses";"Ten",#N/A,FALSE,"Expenses";"Eleven",#N/A,FALSE,"Expenses";"Twelve",#N/A,FALSE,"Expenses";"Thirteen",#N/A,FALSE,"Expenses";"Fourteen",#N/A,FALSE,"Expenses";"Fifteen",#N/A,FALSE,"Expenses";"Sixteen",#N/A,FALSE,"Expenses";"Seventeen",#N/A,FALSE,"Expenses";"Eighteen",#N/A,FALSE,"Expenses";"Nineteen",#N/A,FALSE,"Expenses";"Twenty",#N/A,FALSE,"Expenses";"Twenty one",#N/A,FALSE,"Expenses";"Twenty two",#N/A,FALSE,"Expenses";"Twenty three",#N/A,FALSE,"Expenses";"Twenty four",#N/A,FALSE,"Expenses";"Twenty five",#N/A,FALSE,"Expenses";"Twenty six",#N/A,FALSE,"Expenses";"Twenty seven",#N/A,FALSE,"Expenses";"Twenty eight",#N/A,FALSE,"Expenses";"Twenty nine",#N/A,FALSE,"Expenses";"Thirty",#N/A,FALSE,"Expenses";"Thirty one",#N/A,FALSE,"Expenses";"Thirty two",#N/A,FALSE,"Expenses";"Thirty three",#N/A,FALSE,"Expenses";"Thirty four",#N/A,FALSE,"Expenses";"Thirty five",#N/A,FALSE,"Expenses";"Thirty six",#N/A,FALSE,"Expenses";"Thirty seven",#N/A,FALSE,"Expenses";"Thirty eight",#N/A,FALSE,"Expenses";"Thirty nine",#N/A,FALSE,"Expenses";"forty",#N/A,FALSE,"Expenses";"Forty one",#N/A,FALSE,"Expenses";"Forty two",#N/A,FALSE,"Expenses";"Forty three",#N/A,FALSE,"Expenses";"Forty four",#N/A,FALSE,"Expenses";"Forty five",#N/A,FALSE,"Expenses";"PriorYr1",#N/A,FALSE,"Prior Year Amounts";"PriorYr2",#N/A,FALSE,"Prior Year Amounts";#N/A,#N/A,FALSE,"Capital Expenditures";"Commission Cost",#N/A,FALSE,"Capital Expenditures";"Tenant Improvements",#N/A,FALSE,"Capital Expenditures";#N/A,#N/A,FALSE,"Revenue Schedules";"Revenue Summary",#N/A,FALSE,"Revenue Schedules";#N/A,#N/A,FALSE,"Expense Schedules";"Expense Schedules",#N/A,FALSE,"Expense Schedules";"MonSum 1",#N/A,FALSE,"Summary Schedules";"MonSum 2",#N/A,FALSE,"Summary Schedules";"QtrSum1",#N/A,FALSE,"Summary Schedules";"QtrSum2",#N/A,FALSE,"Summary Schedules";"AnnualSum1",#N/A,FALSE,"Summary Schedules"}</definedName>
    <definedName name="wrn.budget._.profit._.and._.loss." hidden="1">{"budget992000 profit and loss",#N/A,FALSE,"Celtel alternative 6"}</definedName>
    <definedName name="wrn.budget._.tariffs._.and._.usage." hidden="1">{"budget992000 tariff and usage",#N/A,FALSE,"Celtel alternative 6"}</definedName>
    <definedName name="wrn.bullshit1." hidden="1">{#N/A,#N/A,FALSE,"Sheet1";#N/A,#N/A,FALSE,"Summary";#N/A,#N/A,FALSE,"proj1";#N/A,#N/A,FALSE,"proj2"}</definedName>
    <definedName name="wrn.Calculations." hidden="1">{"Calculations",#N/A,FALSE,"Proforma"}</definedName>
    <definedName name="wrn.Capital._.Expenditures." hidden="1">{"Commission Cost",#N/A,FALSE,"Capital Expenditures";"Tenant Improvements",#N/A,FALSE,"Capital Expenditures"}</definedName>
    <definedName name="wrn.Capital_Increm.." hidden="1">{#N/A,#N/A,FALSE,"Capital-Incremental"}</definedName>
    <definedName name="wrn.Capital_Nonincre.." hidden="1">{#N/A,#N/A,FALSE,"Capital-Nonincremental"}</definedName>
    <definedName name="wrn.CAPREIT." hidden="1">{#N/A,#N/A,FALSE,"CAPREIT"}</definedName>
    <definedName name="wrn.CAPREIT2" hidden="1">{#N/A,#N/A,FALSE,"CAPREIT"}</definedName>
    <definedName name="wrn.Cash._.Flow." hidden="1">{#N/A,#N/A,TRUE,"CashFlowSummary";#N/A,#N/A,TRUE,"FinanceCashFlow";#N/A,#N/A,TRUE,"LandCashFlow";#N/A,#N/A,TRUE,"ConstCashFlow";#N/A,#N/A,TRUE,"A&amp;ECashFlow";#N/A,#N/A,TRUE,"IndirectCashFlow";#N/A,#N/A,TRUE,"MarketingCashFlow";#N/A,#N/A,TRUE,"LeaseUp";#N/A,#N/A,TRUE,"G&amp;ACashFlow"}</definedName>
    <definedName name="wrn.Cash._.Flow._.Anal." hidden="1">{"CF",#N/A,FALSE,"Cash Flow";"RET",#N/A,FALSE,"Returns";"NPV",#N/A,FALSE,"Values";"ASMPT",#N/A,FALSE,"Assumptions"}</definedName>
    <definedName name="wrn.Cash._.Flow._.Analysis." hidden="1">{"CF",#N/A,FALSE,"Cash Flow";"RET",#N/A,FALSE,"Returns";"NPV",#N/A,FALSE,"Values";"ASMPT",#N/A,FALSE,"Assumptions"}</definedName>
    <definedName name="wrn.Cash._.Flow._.Analysis.15" hidden="1">{"CF",#N/A,FALSE,"Cash Flow";"RET",#N/A,FALSE,"Returns";"NPV",#N/A,FALSE,"Values";"ASMPT",#N/A,FALSE,"Assumptions"}</definedName>
    <definedName name="wrn.Cash._.Flow._.and._.Matrix." hidden="1">{#N/A,#N/A,FALSE,"Matrix";#N/A,#N/A,FALSE,"Cash Flow";#N/A,#N/A,FALSE,"10 Year Cost Analysis"}</definedName>
    <definedName name="wrn.Cash._.Flow._.Summary." hidden="1">{"Cash Flow Summary",#N/A,FALSE,"CashFlowSummary";"Finance Cash Flow Summary",#N/A,FALSE,"FinanceCashFlow";"Equity Cash Flow Summary",#N/A,FALSE,"EquityReturns"}</definedName>
    <definedName name="wrn.cash._.flow_.analysiswaterfall" hidden="1">{"CF",#N/A,FALSE,"Cash Flow";"RET",#N/A,FALSE,"Returns";"NPV",#N/A,FALSE,"Values";"ASMPT",#N/A,FALSE,"Assumptions"}</definedName>
    <definedName name="wrn.CASH._.FLOWS._.ONLY." hidden="1">{#N/A,#N/A,FALSE,"Assumptions";#N/A,#N/A,FALSE,"Consol CF";#N/A,#N/A,FALSE,"Hacienda CF";#N/A,#N/A,FALSE,"Chabot CF";#N/A,#N/A,FALSE,"Diablo CF"}</definedName>
    <definedName name="wrn.Cash._.Plan." hidden="1">{"cash plan",#N/A,FALSE,"fccashflow"}</definedName>
    <definedName name="wrn.cash.both" hidden="1">{"CF",#N/A,FALSE,"Cash Flow";"RET",#N/A,FALSE,"Returns";"NPV",#N/A,FALSE,"Values";"ASMPT",#N/A,FALSE,"Assumptions"}</definedName>
    <definedName name="wrn.cash.retail" hidden="1">{"CF",#N/A,FALSE,"Cash Flow";"RET",#N/A,FALSE,"Returns";"NPV",#N/A,FALSE,"Values";"ASMPT",#N/A,FALSE,"Assumptions"}</definedName>
    <definedName name="wrn.Cash_Flow." hidden="1">{"One",#N/A,FALSE,"Cash Flow Statement"}</definedName>
    <definedName name="wrn.CF._.Print." hidden="1">{#N/A,#N/A,FALSE,"Cash Flow";#N/A,#N/A,FALSE,"FFO";#N/A,#N/A,FALSE,"Dvlpt Assumptions";#N/A,#N/A,FALSE,"Equity &amp; Constr Financing";#N/A,#N/A,FALSE,"JV Fee Analysis - cash";#N/A,#N/A,FALSE,"JV Fee Analysis - GAAP";#N/A,#N/A,FALSE,"Prop CF Adj";#N/A,#N/A,FALSE,"Land Sales";#N/A,#N/A,FALSE,"Capex, existing";#N/A,#N/A,FALSE,"Capex,97 Budget";#N/A,#N/A,FALSE,"Capex, dvlpt";#N/A,#N/A,FALSE,"Cap overhead";#N/A,#N/A,FALSE,"Project Equity";#N/A,#N/A,FALSE,"Leasing Fees";#N/A,#N/A,FALSE,"Debt";#N/A,#N/A,FALSE,"Capitalized Interest";#N/A,#N/A,FALSE,"FF&amp; E Loan";#N/A,#N/A,FALSE,"Strip loan";#N/A,#N/A,FALSE,"Franklin Loan";#N/A,#N/A,FALSE,"Poto_Gurn Amortiz";#N/A,#N/A,FALSE,"Dividend Distr";#N/A,#N/A,FALSE,"Investment in Partnerships";#N/A,#N/A,FALSE,"JV Ops Cash Flow Adj.";#N/A,#N/A,FALSE,"Ontario";#N/A,#N/A,FALSE,"Ontario-Proj";#N/A,#N/A,FALSE,"Ont Debt";#N/A,#N/A,FALSE,"Grapevine";#N/A,#N/A,FALSE,"Grapevine-Proj";#N/A,#N/A,FALSE,"Arizona";#N/A,#N/A,FALSE,"Arizona - Proj";#N/A,#N/A,FALSE,"Sawgrass Ph III";#N/A,#N/A,FALSE,"Saw Phase III-Proj";#N/A,#N/A,FALSE,"City Center";#N/A,#N/A,FALSE,"City Center-Proj";#N/A,#N/A,FALSE,"Columbus";#N/A,#N/A,FALSE,"Columbus-Proj";#N/A,#N/A,FALSE,"Atlanta";#N/A,#N/A,FALSE,"Atlanta-Proj";#N/A,#N/A,FALSE,"Monee";#N/A,#N/A,FALSE,"Monee-Proj";#N/A,#N/A,FALSE,"Houston";#N/A,#N/A,FALSE,"Houston-Proj";#N/A,#N/A,FALSE,"San Francisco";#N/A,#N/A,FALSE,"San Francisco-Proj";#N/A,#N/A,FALSE,"Meadowlands";#N/A,#N/A,FALSE,"Meadowlands-Proj";#N/A,#N/A,FALSE,"Toronto";#N/A,#N/A,FALSE,"Toronto-Proj"}</definedName>
    <definedName name="wrn.CHART2._.detail." hidden="1">{#N/A,#N/A,FALSE,"Chart 2 by Prop Type"}</definedName>
    <definedName name="wrn.check." hidden="1">{#N/A,#N/A,FALSE,"Summary";#N/A,#N/A,FALSE,"Project Summary";#N/A,#N/A,FALSE,"Development Cost Summary";#N/A,#N/A,FALSE,"Development Cost Allocation";#N/A,#N/A,FALSE,"Pad Fees";#N/A,#N/A,FALSE,"Costs";#N/A,#N/A,FALSE,"Parking Budget";#N/A,#N/A,FALSE,"Retail Development Budget";#N/A,#N/A,FALSE,"Office Development Budget";#N/A,#N/A,FALSE,"Hotel Development Budget"}</definedName>
    <definedName name="wrn.Clarie_Bridge." hidden="1">{"One",#N/A,FALSE,"Claire Bridge";"Two",#N/A,FALSE,"Claire Bridge";"Three",#N/A,FALSE,"Claire Bridge";"Four",#N/A,FALSE,"Claire Bridge";"Five",#N/A,FALSE,"Claire Bridge"}</definedName>
    <definedName name="wrn.Client_Report." hidden="1">{#N/A,#N/A,FALSE,"1Summary";#N/A,#N/A,FALSE,"2Assumptions";"CashFlowTen",#N/A,FALSE,"3Cash Flow";"StrippingMatrix",#N/A,FALSE,"3Cash Flow";#N/A,#N/A,FALSE,"4Year 1 Reconciliation";"Residual",#N/A,FALSE,"5Residual";"MatrixI",#N/A,FALSE,"5Residual";#N/A,#N/A,FALSE,"5Residual Matrix";#N/A,#N/A,FALSE,"7Pricing Matrix";#N/A,#N/A,FALSE,"8Pricing Matrix II";#N/A,#N/A,FALSE,"9Vacancy Matrix";#N/A,#N/A,FALSE,"10Expiration Schedule";#N/A,#N/A,FALSE,"ALease-up Schedule"}</definedName>
    <definedName name="wrn.clientcopy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osing._.statement." hidden="1">{"page1",#N/A,FALSE,"CTT_CLO";"page2",#N/A,FALSE,"CTT_CLO"}</definedName>
    <definedName name="wrn.COM." hidden="1">{"COM",#N/A,FALSE,"800 10th"}</definedName>
    <definedName name="wrn.Combined._.All._.Stmts." hidden="1">{"Combined Inc Stmt",#N/A,TRUE,"Financials";"Combined BS",#N/A,TRUE,"Financials";"Combined CF",#N/A,TRUE,"Financials";"Combined Ratios",#N/A,TRUE,"Financials"}</definedName>
    <definedName name="wrn.Combined._.BS." hidden="1">{"Combined BS",#N/A,FALSE,"Financials"}</definedName>
    <definedName name="wrn.Combined._.CF." hidden="1">{"Combined CF",#N/A,FALSE,"Financials"}</definedName>
    <definedName name="wrn.Combined._.Inc._.Stmt." hidden="1">{"Combined Inc Stmt",#N/A,FALSE,"Financials"}</definedName>
    <definedName name="wrn.Combined._.Ratios." hidden="1">{"Combined Ratios",#N/A,FALSE,"Financials"}</definedName>
    <definedName name="wrn.COMLAWTC." hidden="1">{"Commish",#N/A,FALSE,"LAWTC"}</definedName>
    <definedName name="wrn.Commissions." hidden="1">{"Commisions",#N/A,FALSE,"2033K-R6"}</definedName>
    <definedName name="wrn.Competitive._.Set._.Information." hidden="1">{"Competitive Set Info",#N/A,FALSE,"Competitive Set";"YTD Information",#N/A,FALSE,"Competitive Set YTD"}</definedName>
    <definedName name="wrn.COMPLETE." hidden="1">{#N/A,#N/A,FALSE,"COVER";#N/A,#N/A,FALSE,"PROFORMA";#N/A,#N/A,FALSE,"Construction CF";#N/A,#N/A,FALSE,"CASHFLOW";#N/A,#N/A,FALSE,"Sale &amp; IRR Analysis";#N/A,#N/A,FALSE,"Amortization Table";#N/A,#N/A,FALSE,"Amortization FEMA";#N/A,#N/A,FALSE,"INCOME"}</definedName>
    <definedName name="wrn.Complete._.Budget." hidden="1">{#N/A,#N/A,TRUE,"Budget";#N/A,#N/A,TRUE,"Revenue &amp; COGS"}</definedName>
    <definedName name="wrn.Complete._.Budget.1" hidden="1">{#N/A,#N/A,TRUE,"Budget";#N/A,#N/A,TRUE,"Revenue &amp; COGS"}</definedName>
    <definedName name="wrn.Complete._.Budget.1Dev" hidden="1">{#N/A,#N/A,TRUE,"Budget";#N/A,#N/A,TRUE,"Revenue &amp; COGS"}</definedName>
    <definedName name="wrn.Complete._.BudgetDev" hidden="1">{#N/A,#N/A,TRUE,"Budget";#N/A,#N/A,TRUE,"Revenue &amp; COGS"}</definedName>
    <definedName name="wrn.Complete._.Cash._.Flow._.Summary." hidden="1">{"Cash Flow Summary",#N/A,TRUE,"CashFlowSummary";"Finance Cash Flow Summary",#N/A,TRUE,"FinanceCashFlow";"Equity Cash Flow Summary",#N/A,TRUE,"EquityReturns";"LeaseUp Cash Flow Summary",#N/A,TRUE,"LeaseUp";"Land Cash Flow Summary",#N/A,TRUE,"LandCashFlow";"Construction Cash Flow Summary",#N/A,TRUE,"ConstCashFlow";"A&amp;E Cash Flow Summary",#N/A,TRUE,"A&amp;ECashFlow";"Indirect Cash Flow Summary",#N/A,TRUE,"IndirectCashFlow";"G&amp;A Cash Flow Summary",#N/A,TRUE,"G&amp;ACashFlow";"Marketing Cash Flow Summary",#N/A,TRUE,"MarketingCashFlow"}</definedName>
    <definedName name="wrn.Complete._.Package." hidden="1">{"Summary Including DHC",#N/A,TRUE,"SUMMARY";"Financial Assumptions",#N/A,TRUE,"Financial Assumptions";"Sources &amp; Uses",#N/A,TRUE,"Financial Assumptions";"History &amp; Projection",#N/A,TRUE,"History - Proforma"}</definedName>
    <definedName name="wrn.Complete._.Review." hidden="1">{#N/A,#N/A,FALSE,"Occ and Rate";#N/A,#N/A,FALSE,"PF Input";#N/A,#N/A,FALSE,"Capital Input";#N/A,#N/A,FALSE,"Proforma Five Yr";#N/A,#N/A,FALSE,"Calculations";#N/A,#N/A,FALSE,"Transaction Summary-DTW"}</definedName>
    <definedName name="wrn.COMPLETE._1" hidden="1">{#N/A,#N/A,FALSE,"COVER";#N/A,#N/A,FALSE,"PROFORMA";#N/A,#N/A,FALSE,"Construction CF";#N/A,#N/A,FALSE,"CASHFLOW";#N/A,#N/A,FALSE,"Sale &amp; IRR Analysis";#N/A,#N/A,FALSE,"Amortization Table";#N/A,#N/A,FALSE,"Amortization FEMA";#N/A,#N/A,FALSE,"INCOME"}</definedName>
    <definedName name="wrn.COMPLETE._2" hidden="1">{#N/A,#N/A,FALSE,"COVER";#N/A,#N/A,FALSE,"PROFORMA";#N/A,#N/A,FALSE,"Construction CF";#N/A,#N/A,FALSE,"CASHFLOW";#N/A,#N/A,FALSE,"Sale &amp; IRR Analysis";#N/A,#N/A,FALSE,"Amortization Table";#N/A,#N/A,FALSE,"Amortization FEMA";#N/A,#N/A,FALSE,"INCOME"}</definedName>
    <definedName name="wrn.COMPLETE._3" hidden="1">{#N/A,#N/A,FALSE,"COVER";#N/A,#N/A,FALSE,"PROFORMA";#N/A,#N/A,FALSE,"Construction CF";#N/A,#N/A,FALSE,"CASHFLOW";#N/A,#N/A,FALSE,"Sale &amp; IRR Analysis";#N/A,#N/A,FALSE,"Amortization Table";#N/A,#N/A,FALSE,"Amortization FEMA";#N/A,#N/A,FALSE,"INCOME"}</definedName>
    <definedName name="wrn.COMPLETE._4" hidden="1">{#N/A,#N/A,FALSE,"COVER";#N/A,#N/A,FALSE,"PROFORMA";#N/A,#N/A,FALSE,"Construction CF";#N/A,#N/A,FALSE,"CASHFLOW";#N/A,#N/A,FALSE,"Sale &amp; IRR Analysis";#N/A,#N/A,FALSE,"Amortization Table";#N/A,#N/A,FALSE,"Amortization FEMA";#N/A,#N/A,FALSE,"INCOME"}</definedName>
    <definedName name="wrn.COMPLETE._5" hidden="1">{#N/A,#N/A,FALSE,"COVER";#N/A,#N/A,FALSE,"PROFORMA";#N/A,#N/A,FALSE,"Construction CF";#N/A,#N/A,FALSE,"CASHFLOW";#N/A,#N/A,FALSE,"Sale &amp; IRR Analysis";#N/A,#N/A,FALSE,"Amortization Table";#N/A,#N/A,FALSE,"Amortization FEMA";#N/A,#N/A,FALSE,"INCOME"}</definedName>
    <definedName name="wrn.Construction._.Costs." hidden="1">{"Construction Costs",#N/A,FALSE,"Total Costs"}</definedName>
    <definedName name="wrn.contribution." hidden="1">{#N/A,#N/A,FALSE,"Contribution Analysis"}</definedName>
    <definedName name="wrn.contribution.1" hidden="1">{#N/A,#N/A,FALSE,"Contribution Analysis"}</definedName>
    <definedName name="wrn.Control._.Sheet." hidden="1">{#N/A,#N/A,FALSE,"CONTROL"}</definedName>
    <definedName name="wrn.Corporate." hidden="1">{"One",#N/A,FALSE,"Corporate"}</definedName>
    <definedName name="wrn.Cost." hidden="1">{"Cost",#N/A,FALSE,"Cost"}</definedName>
    <definedName name="wrn.Cost._.Report." hidden="1">{#N/A,#N/A,TRUE,"CostSumm";#N/A,#N/A,TRUE,"Land";#N/A,#N/A,TRUE,"Construction";#N/A,#N/A,TRUE,"A&amp;E";#N/A,#N/A,TRUE,"Indirect";#N/A,#N/A,TRUE,"Marketing";#N/A,#N/A,TRUE,"Finance";#N/A,#N/A,TRUE,"Gen and Admin"}</definedName>
    <definedName name="wrn.cotop." hidden="1">{"ReportTop",#N/A,FALSE,"report top"}</definedName>
    <definedName name="wrn.Cottage._.Summary." hidden="1">{"cot1",#N/A,FALSE,"Cottages";"cot2",#N/A,FALSE,"Cottages";"cot3",#N/A,FALSE,"Cottages"}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redit._.Summary." hidden="1">{#N/A,#N/A,FALSE,"CREDIT"}</definedName>
    <definedName name="wrn.Crossings." hidden="1">{"One",#N/A,FALSE,"Crossings";"Two",#N/A,FALSE,"Crossings";"Three",#N/A,FALSE,"Crossings";"Fous",#N/A,FALSE,"Crossings";"Five",#N/A,FALSE,"Crossings"}</definedName>
    <definedName name="wrn.csc." hidden="1">{"orixcsc",#N/A,FALSE,"ORIX CSC";"orixcsc2",#N/A,FALSE,"ORIX CSC"}</definedName>
    <definedName name="wrn.csc.1" hidden="1">{"orixcsc",#N/A,FALSE,"ORIX CSC";"orixcsc2",#N/A,FALSE,"ORIX CSC"}</definedName>
    <definedName name="wrn.csc.3" hidden="1">{#N/A,#N/A,FALSE,"ORIX CSC"}</definedName>
    <definedName name="wrn.csc2." hidden="1">{#N/A,#N/A,FALSE,"ORIX CSC"}</definedName>
    <definedName name="wrn.data." hidden="1">{"data",#N/A,FALSE,"INPUT"}</definedName>
    <definedName name="wrn.data5" hidden="1">{"data",#N/A,FALSE,"INPUT"}</definedName>
    <definedName name="wrn.database." hidden="1">{"subs",#N/A,FALSE,"database ";"proportional",#N/A,FALSE,"database 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DCR._.Output." hidden="1">{"DCR Output",#N/A,FALSE,"Output"}</definedName>
    <definedName name="wrn.Debt._.Maturity." hidden="1">{#N/A,#N/A,FALSE,"ZLDebtMaturity";#N/A,#N/A,FALSE,"FCDebtMaturity";#N/A,#N/A,FALSE,"ZM3DebtMaturity";#N/A,#N/A,FALSE,"ZM2DebtMaturity";#N/A,#N/A,FALSE,"zm1DebtMaturity";#N/A,#N/A,FALSE,"ConsZM123DebtMaturity"}</definedName>
    <definedName name="wrn.demand." hidden="1">{#N/A,#N/A,FALSE,"III-1 Sum.Dem";#N/A,#N/A,FALSE,"III-2 RER.Dem.Pop";#N/A,#N/A,FALSE,"III-3 RER.Cap.Pop";#N/A,#N/A,FALSE,"III-4 RER.Dem.TCSS";#N/A,#N/A,FALSE,"III-5 RER.Cap.TCSS";#N/A,#N/A,FALSE,"III-6 Pow.Center.Dem";#N/A,#N/A,FALSE,"III-7 Off.Demand";#N/A,#N/A,FALSE,"III-8 Htl.Dem"}</definedName>
    <definedName name="wrn.Demand._.Calcs." hidden="1">{#N/A,#N/A,FALSE,"Demand Calcs"}</definedName>
    <definedName name="wrn.Demand._.Inputs." hidden="1">{#N/A,#N/A,FALSE,"Demand Inputs"}</definedName>
    <definedName name="wrn.demographics." hidden="1">{#N/A,#N/A,FALSE,"pop.hh";#N/A,#N/A,FALSE,"age.dist";#N/A,#N/A,FALSE,"hh.income";#N/A,#N/A,FALSE,"hh.chars"}</definedName>
    <definedName name="wrn.Demos." hidden="1">{#N/A,#N/A,FALSE,"II-2 POP.HH";#N/A,#N/A,FALSE,"II-3 AGE.DIST";#N/A,#N/A,FALSE,"II-4 HH.DIST";#N/A,#N/A,FALSE,"II-5 EMP.INDUS"}</definedName>
    <definedName name="wrn.Depreciation." hidden="1">{"One",#N/A,FALSE,"Depreciation"}</definedName>
    <definedName name="wrn.detail." hidden="1">{"detail1",#N/A,FALSE,"Sheet1";"detail2",#N/A,FALSE,"Sheet1";"detail3",#N/A,FALSE,"Sheet1";"detail4",#N/A,FALSE,"Sheet1";"detail5",#N/A,FALSE,"Sheet1";"detail6",#N/A,FALSE,"Sheet1";"detail7",#N/A,FALSE,"Sheet1";"detail8",#N/A,FALSE,"Sheet1";"detail9",#N/A,FALSE,"Sheet1"}</definedName>
    <definedName name="wrn.DETAIL._.SCHEDULES." hidden="1">{"ACCOUNT DETAIL",#N/A,FALSE,"SCHEDULE E";"ACCOUNT DETAIL",#N/A,FALSE,"SCHEDULE G";"ACCOUNT DETAIL",#N/A,FALSE,"SCHEDULE H";"ACCOUNT DETAIL",#N/A,FALSE,"SCHEDULE I"}</definedName>
    <definedName name="wrn.Detailed._.Partnership._.Returns._.Leveraged." hidden="1">{"Return Analysis - Leveraged",#N/A,FALSE,"Return Analysis - Leveraged"}</definedName>
    <definedName name="wrn.Development._.Budget." hidden="1">{"Year 1",#N/A,FALSE,"Budget";"Year 2",#N/A,FALSE,"Budget";"Year 3",#N/A,FALSE,"Budget";"Year 4",#N/A,FALSE,"Budget"}</definedName>
    <definedName name="wrn.Downside." hidden="1">{"Downside",#N/A,FALSE,"Downside"}</definedName>
    <definedName name="wrn.Draw._.Format." hidden="1">{"Current Draw",#N/A,FALSE,"Sheet1"}</definedName>
    <definedName name="wrn.dtl.schedules" hidden="1">{"ACCOUNT DETAIL",#N/A,FALSE,"SCHEDULE E";"ACCOUNT DETAIL",#N/A,FALSE,"SCHEDULE G";"ACCOUNT DETAIL",#N/A,FALSE,"SCHEDULE H";"ACCOUNT DETAIL",#N/A,FALSE,"SCHEDULE I"}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ngineering." hidden="1">{#N/A,#N/A,FALSE,"ENGINEERING"}</definedName>
    <definedName name="wrn.Entire._.Model." hidden="1">{"Income Page",#N/A,FALSE,"Income";"Quarterly Page",#N/A,FALSE,"Quarterly";"EPS Page",#N/A,FALSE,"EPS";"Cashflow Page",#N/A,FALSE,"CashFlow"}</definedName>
    <definedName name="wrn.Entire._.Package." hidden="1">{#N/A,#N/A,FALSE,"Smry1";#N/A,#N/A,FALSE,"Smry2";#N/A,#N/A,FALSE,"Finance Cash Flow";#N/A,#N/A,FALSE,"ProForma_Input";#N/A,#N/A,FALSE,"prop_input";#N/A,#N/A,FALSE,"regional_input";#N/A,#N/A,FALSE,"LT Cost of Capital_Input";#N/A,#N/A,FALSE,"Debt_Input";#N/A,#N/A,FALSE,"Yr 6 Rent";#N/A,#N/A,FALSE,"Accr_Dil Cmpd"}</definedName>
    <definedName name="wrn.Environmental." hidden="1">{#N/A,#N/A,FALSE,"ENVIRONMENTAL"}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WB." hidden="1">{#N/A,#N/A,FALSE,"EWB";#N/A,#N/A,FALSE,"EWB-2"}</definedName>
    <definedName name="wrn.Exec._.Summary." hidden="1">{#N/A,#N/A,FALSE,"Index"}</definedName>
    <definedName name="wrn.Executive._.Summary." hidden="1">{"Executive Summary",#N/A,FALSE,"Proforma"}</definedName>
    <definedName name="wrn.Executive._.Summary._.Reports." hidden="1">{"Estimated Proforma (Prelim. Proforma)",#N/A,TRUE,"Prelim. Proforma";"Summary Cash Flow Grid",#N/A,TRUE,"Cash Flow Grid";"Final Proforma (Final Proforma)",#N/A,TRUE,"Final Proforma";"Cash Flow Graph (Cash Flow Graphic)",#N/A,TRUE,"Cash Flow Graphic"}</definedName>
    <definedName name="wrn.Exhibits." hidden="1">{#N/A,#N/A,FALSE,"Historical";#N/A,#N/A,FALSE,"Adjusted";#N/A,#N/A,FALSE,"CAM Alloc.";#N/A,#N/A,FALSE,"Projected CAM"}</definedName>
    <definedName name="wrn.ExitAndSalesAssumptions." hidden="1">{#N/A,#N/A,FALSE,"ExitStratigy"}</definedName>
    <definedName name="wrn.Expense._.Detail." hidden="1">{"ONE",#N/A,FALSE,"Expenses";"TWO",#N/A,FALSE,"Expenses";"THREE",#N/A,FALSE,"Expenses";"FOUR",#N/A,FALSE,"Expenses";"Five",#N/A,FALSE,"Expenses";"Six",#N/A,FALSE,"Expenses";"Seven",#N/A,FALSE,"Expenses";"Eight",#N/A,FALSE,"Expenses";"eight.5",#N/A,FALSE,"Expenses";"Nine",#N/A,FALSE,"Expenses";"Ten",#N/A,FALSE,"Expenses";"Eleven",#N/A,FALSE,"Expenses";"Twelve",#N/A,FALSE,"Expenses";"Thirteen",#N/A,FALSE,"Expenses";"Fourteen",#N/A,FALSE,"Expenses";"Fifteen",#N/A,FALSE,"Expenses";"Sixteen",#N/A,FALSE,"Expenses";"Seventeen",#N/A,FALSE,"Expenses";"Eighteen",#N/A,FALSE,"Expenses";"Nineteen",#N/A,FALSE,"Expenses";"Twenty",#N/A,FALSE,"Expenses";"Twenty one",#N/A,FALSE,"Expenses";"Twenty two",#N/A,FALSE,"Expenses";"Twenty three",#N/A,FALSE,"Expenses";"Twenty four",#N/A,FALSE,"Expenses";"Twenty five",#N/A,FALSE,"Expenses";"Twenty six",#N/A,FALSE,"Expenses";"Twenty seven",#N/A,FALSE,"Expenses";"Twenty eight",#N/A,FALSE,"Expenses";"Twenty nine",#N/A,FALSE,"Expenses";"Thirty",#N/A,FALSE,"Expenses";"Thirty one",#N/A,FALSE,"Expenses";"Thirty two",#N/A,FALSE,"Expenses";"Thirty three",#N/A,FALSE,"Expenses";"Thirty four",#N/A,FALSE,"Expenses";"Thirty five",#N/A,FALSE,"Expenses";"Thirty six",#N/A,FALSE,"Expenses";"Thirty seven",#N/A,FALSE,"Expenses";"Thirty eight",#N/A,FALSE,"Expenses";"Thirty nine",#N/A,FALSE,"Expenses";"forty",#N/A,FALSE,"Expenses";"Forty one",#N/A,FALSE,"Expenses";"Forty two",#N/A,FALSE,"Expenses";"Forty three",#N/A,FALSE,"Expenses";"Forty four",#N/A,FALSE,"Expenses";"Forty five",#N/A,FALSE,"Expenses"}</definedName>
    <definedName name="wrn.Expense._.Schedules." hidden="1">{"Expense Schedules",#N/A,FALSE,"Expense Schedules"}</definedName>
    <definedName name="wrn.Fair._.Share._.Calcs." hidden="1">{#N/A,#N/A,FALSE,"Fair Share"}</definedName>
    <definedName name="wrn.FCB." hidden="1">{"FCB_ALL",#N/A,FALSE,"FCB"}</definedName>
    <definedName name="wrn.fcb._dcf" hidden="1">{"FCB_ALL",#N/A,FALSE,"FCB"}</definedName>
    <definedName name="wrn.fcb2" hidden="1">{"FCB_ALL",#N/A,FALSE,"FCB"}</definedName>
    <definedName name="wrn.fcb2_dcf" hidden="1">{"FCB_ALL",#N/A,FALSE,"FCB"}</definedName>
    <definedName name="wrn.FCG." hidden="1">{#N/A,#N/A,TRUE,"Title Page";#N/A,#N/A,TRUE,"Executive Summary";#N/A,#N/A,TRUE,"Cash Flow";#N/A,#N/A,TRUE,"Exp Detail";#N/A,#N/A,TRUE,"Pricing Matrix";#N/A,#N/A,TRUE,"Value Matrix";#N/A,#N/A,TRUE,"Assumptions";#N/A,#N/A,TRUE,"Vacant Space";#N/A,#N/A,TRUE,"2nd Generation";#N/A,#N/A,TRUE,"Existing vs Mkt";#N/A,#N/A,TRUE,"Expiration Schedule";#N/A,#N/A,TRUE,"Expiration Graph ";#N/A,#N/A,TRUE,"Residual - Marketing";#N/A,#N/A,TRUE,"Vacancy Detail"}</definedName>
    <definedName name="wrn.FCG._.Express." hidden="1">{#N/A,#N/A,TRUE,"Title Page";#N/A,#N/A,TRUE,"Executive Summary";#N/A,#N/A,TRUE,"Assumptions";#N/A,#N/A,TRUE,"Footnotes";#N/A,#N/A,TRUE,"Narrative Assumptions";#N/A,#N/A,TRUE,"2nd Generation";#N/A,#N/A,TRUE,"Existing vs Mkt";#N/A,#N/A,TRUE,"Cash Flow";#N/A,#N/A,TRUE,"Residual - Marketing";#N/A,#N/A,TRUE,"Pricing Matrix";#N/A,#N/A,TRUE,"Expiration Schedule";#N/A,#N/A,TRUE,"Expiration Graph "}</definedName>
    <definedName name="wrn.FCG._.Full." hidden="1">{#N/A,#N/A,TRUE,"Title Page";#N/A,#N/A,TRUE,"Executive Summary";#N/A,#N/A,TRUE,"Assumptions";#N/A,#N/A,TRUE,"Footnotes";#N/A,#N/A,TRUE,"Narrative Assumptions";#N/A,#N/A,TRUE,"Vacant Space";#N/A,#N/A,TRUE,"2nd Generation";#N/A,#N/A,TRUE,"Existing vs Mkt";#N/A,#N/A,TRUE,"Cash Flow";#N/A,#N/A,TRUE,"Residual - Marketing";#N/A,#N/A,TRUE,"Pricing Matrix";#N/A,#N/A,TRUE,"Vacancy Detail";#N/A,#N/A,TRUE,"Expiration Schedule";#N/A,#N/A,TRUE,"Expiration Graph ";#N/A,#N/A,TRUE,"Value Matrix";#N/A,#N/A,TRUE,"Value Matrix (2)";#N/A,#N/A,TRUE,"GI Detail";#N/A,#N/A,TRUE,"Exp Detail";#N/A,#N/A,TRUE,"ALease-up Schedule"}</definedName>
    <definedName name="wrn.Feb98." hidden="1">{"sheet a",#N/A,FALSE,"A";"2 9 casflow",#N/A,FALSE,"B"}</definedName>
    <definedName name="wrn.Ferro." hidden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ilecopy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 hidden="1">{#N/A,#N/A,FALSE,"Assump2";#N/A,#N/A,FALSE,"Income2";#N/A,#N/A,FALSE,"Balance2";#N/A,#N/A,FALSE,"DCF Filter";#N/A,#N/A,FALSE,"Trans Assump2";#N/A,#N/A,FALSE,"Combined Income2";#N/A,#N/A,FALSE,"Combined Balance2"}</definedName>
    <definedName name="wrn.Final._.Output." hidden="1">{#N/A,#N/A,FALSE,"Final Output"}</definedName>
    <definedName name="wrn.Financial._.Reports." hidden="1">{#N/A,#N/A,FALSE,"Overview";#N/A,#N/A,FALSE,"santafe";#N/A,#N/A,FALSE,"noble";#N/A,#N/A,FALSE,"Combined Results";#N/A,#N/A,FALSE,"Earnings"}</definedName>
    <definedName name="wrn.Financial._.Statements." hidden="1">{"balance sheet",#N/A,FALSE,"balance sheet";#N/A,#N/A,FALSE,"income stmt (YTD)";"income stmt",#N/A,FALSE,"income stmt ";"cash flow YTD",#N/A,FALSE,"cash flow (YTD)";"cash flow",#N/A,FALSE,"cash flow "}</definedName>
    <definedName name="wrn.Financials." hidden="1">{#N/A,#N/A,FALSE,"Income Stmt";#N/A,#N/A,FALSE,"Income Summary"}</definedName>
    <definedName name="wrn.Financing." hidden="1">{"One",#N/A,FALSE,"Financing";"Two",#N/A,FALSE,"Financing";"Three",#N/A,FALSE,"Financing";"Four",#N/A,FALSE,"Financing"}</definedName>
    <definedName name="wrn.Financing_Assumptions." hidden="1">{"One",#N/A,FALSE,"Financing Assumptions";"Two",#N/A,FALSE,"Financing Assumptions";"Three",#N/A,FALSE,"Financing Assumptions";"Four",#N/A,FALSE,"Financing Assumptions"}</definedName>
    <definedName name="wrn.first2." hidden="1">{#N/A,#N/A,FALSE,"sum-don";#N/A,#N/A,FALSE,"inc-don"}</definedName>
    <definedName name="wrn.first3." hidden="1">{#N/A,#N/A,FALSE,"Summary";#N/A,#N/A,FALSE,"proj1";#N/A,#N/A,FALSE,"proj2"}</definedName>
    <definedName name="wrn.first4." hidden="1">{#N/A,#N/A,FALSE,"Summary";#N/A,#N/A,FALSE,"proj1";#N/A,#N/A,FALSE,"proj2";#N/A,#N/A,FALSE,"DCF"}</definedName>
    <definedName name="wrn.Fleet." hidden="1">{"FleetDetailsNE",#N/A,FALSE,"NEForecast"}</definedName>
    <definedName name="wrn.Fmgmtfee." hidden="1">{#N/A,#N/A,FALSE,"Fmgmtfee"}</definedName>
    <definedName name="wrn.FMJVO._.and._.Summary._.with._.Calculations." hidden="1">{#N/A,#N/A,FALSE,"Summary";#N/A,#N/A,FALSE,"General Inputs &amp; Assumptions";"Franchise All",#N/A,FALSE,"Franchise";"Managed All",#N/A,FALSE,"Managed";"JV All",#N/A,FALSE,"JV";"Owned All",#N/A,FALSE,"Owned"}</definedName>
    <definedName name="wrn.Forecast._.Red._.Book." hidden="1">{"RB QY $",#N/A,FALSE,"Fin STMT";"RB QY Stats",#N/A,FALSE,"Fin STMT";"RB 00 $",#N/A,FALSE,"Fin STMT";"RB 00 Stats",#N/A,FALSE,"Fin STMT";"RB 01 $",#N/A,FALSE,"Fin STMT";"RB 01 Stats",#N/A,FALSE,"Fin STMT"}</definedName>
    <definedName name="wrn.Forecast._.Report." hidden="1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schedules." hidden="1">{"FOschedule1",#N/A,FALSE,"Sheet1";"FOschedule2",#N/A,FALSE,"Sheet1";"FOschedule3",#N/A,FALSE,"Sheet1"}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ull." hidden="1">{#N/A,#N/A,FALSE,"ExecutiveSummary";#N/A,#N/A,FALSE,"CostDetail";#N/A,#N/A,FALSE,"IncomeDetail";#N/A,#N/A,FALSE,"InterestCalculation"}</definedName>
    <definedName name="wrn.FULL._.COMPARISON." hidden="1">{"Full Sheet",#N/A,FALSE,"Expense Comparison"}</definedName>
    <definedName name="wrn.Full._.Report." hidden="1">{#N/A,#N/A,FALSE,"ASSUMPTIONS";#N/A,#N/A,FALSE,"10-YEAR-LEVERAGED";#N/A,#N/A,FALSE,"10-YEAR-UNLEVERAGED";#N/A,#N/A,FALSE,"5-YEAR-LEVERAGED";#N/A,#N/A,FALSE,"5-YEAR-UNLEVERAGED";#N/A,#N/A,FALSE,"3-YEAR-LEVERAGED";#N/A,#N/A,FALSE,"3-YEAR-UNLEVERAGED"}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_Report." hidden="1">{#N/A,#N/A,FALSE,"1Summary";#N/A,#N/A,FALSE,"2Assumptions";"CashFlowTen",#N/A,FALSE,"3Cash Flow";"CashFlowTwenty",#N/A,FALSE,"3Cash Flow";"StrippingMatrix",#N/A,FALSE,"3Cash Flow";#N/A,#N/A,FALSE,"4Year 1 Reconciliation";"Residual",#N/A,FALSE,"5Residual";"MatrixI",#N/A,FALSE,"5Residual";#N/A,#N/A,FALSE,"5Residual Matrix";#N/A,#N/A,FALSE,"6Residual (Year 20)";#N/A,#N/A,FALSE,"7Pricing Matrix";#N/A,#N/A,FALSE,"8Pricing Matrix II";#N/A,#N/A,FALSE,"9Vacancy Matrix";#N/A,#N/A,FALSE,"10Expiration Schedule";#N/A,#N/A,FALSE,"ALease-up Schedule"}</definedName>
    <definedName name="wrn.Full_Template." hidden="1">{#N/A,#N/A,FALSE,"1Summary";#N/A,#N/A,FALSE,"2Assumptions";#N/A,#N/A,FALSE,"3Cash Flow";#N/A,#N/A,FALSE,"4Return of Investment Chart";#N/A,#N/A,FALSE,"5Year 1 Reconciliation";#N/A,#N/A,FALSE,"6Residual";#N/A,#N/A,FALSE,"7Pricing Matrix";#N/A,#N/A,FALSE,"8Vacancy Matrix";#N/A,#N/A,FALSE,"9Vacancy Chart";#N/A,#N/A,FALSE,"AExpiration Schedule";#N/A,#N/A,FALSE,"BExpiration Chart";#N/A,#N/A,FALSE,"CLease-up Schedule";#N/A,#N/A,FALSE,"DWeighted Average Calculation"}</definedName>
    <definedName name="wrn.FY97SBP." hidden="1">{#N/A,#N/A,FALSE,"FY97";#N/A,#N/A,FALSE,"FY98";#N/A,#N/A,FALSE,"FY99";#N/A,#N/A,FALSE,"FY00";#N/A,#N/A,FALSE,"FY01"}</definedName>
    <definedName name="wrn.Garage." hidden="1">{#N/A,#N/A,FALSE,"Garage Assumpt 1";#N/A,#N/A,FALSE,"Garage Op Proj";#N/A,#N/A,FALSE,"Hist I&amp;E";#N/A,#N/A,FALSE,"Garage Lease"}</definedName>
    <definedName name="wrn.Gen_Misc._.Input." hidden="1">{"General Input",#N/A,FALSE,"General Info";"Miscellaneous Input",#N/A,FALSE,"General Info"}</definedName>
    <definedName name="wrn.General." hidden="1">{"Balance",#N/A,FALSE,"General Assumptions";"Cost",#N/A,FALSE,"General Assumptions";"Working",#N/A,FALSE,"General Assumptions"}</definedName>
    <definedName name="wrn.Gesamt._.Neu." hidden="1">{#N/A,#N/A,FALSE,"Report 2";#N/A,#N/A,FALSE,"Report 3";#N/A,#N/A,FALSE,"Report 4";#N/A,#N/A,FALSE,"Actual-Budget (kum)";#N/A,#N/A,FALSE,"Actual-Budget (per)";#N/A,#N/A,FALSE,"Comparison YTD";#N/A,#N/A,FALSE,"Expenses YTD";#N/A,#N/A,FALSE,"Summary";#N/A,#N/A,FALSE,"Aktiv";#N/A,#N/A,FALSE,"Passiv";#N/A,#N/A,FALSE,"Finale1";#N/A,#N/A,FALSE,"Finale2";#N/A,#N/A,FALSE,"periodisch1";#N/A,#N/A,FALSE,"periodisch2";#N/A,#N/A,FALSE,"D-Bestand";#N/A,#N/A,FALSE,"D-Zins";#N/A,#N/A,FALSE,"Fil_A_Bestand";#N/A,#N/A,FALSE,"Fil_A_Zins";#N/A,#N/A,FALSE,"Fil_A_D-Zins";#N/A,#N/A,FALSE,"Fil_P_Bestand";#N/A,#N/A,FALSE,"Fil_P_Zins";#N/A,#N/A,FALSE,"Fil_P_Neu";#N/A,#N/A,FALSE,"Fil_P_Änd";#N/A,#N/A,FALSE,"Fil_P_Änd_kum";#N/A,#N/A,FALSE,"Report 5";#N/A,#N/A,FALSE,"EWB-2";#N/A,#N/A,FALSE,"EWB";#N/A,#N/A,FALSE,"Headcount";#N/A,#N/A,FALSE,"Headcount2";#N/A,#N/A,FALSE,"Investitionsgüter";#N/A,#N/A,FALSE,"Rückstellungen"}</definedName>
    <definedName name="wrn.Gesamtausdruck." hidden="1">{#N/A,#N/A,FALSE,"Finale1";#N/A,#N/A,FALSE,"Finale2";#N/A,#N/A,FALSE,"peiodisch1";#N/A,#N/A,FALSE,"periodisch2";#N/A,#N/A,FALSE,"Aktiv";#N/A,#N/A,FALSE,"Passiv";#N/A,#N/A,FALSE,"EWB";#N/A,#N/A,FALSE,"EWB-2";#N/A,#N/A,FALSE,"D-Bestand";#N/A,#N/A,FALSE,"D-Zins";#N/A,#N/A,FALSE,"Fil_A_Bestand";#N/A,#N/A,FALSE,"Fil_A_Zins";#N/A,#N/A,FALSE,"Fil_A_D-Zins";#N/A,#N/A,FALSE,"Fil_P_Bestand";#N/A,#N/A,FALSE,"Fil_P_Zins";#N/A,#N/A,FALSE,"Fil_P_Neu";#N/A,#N/A,FALSE,"Report 2";#N/A,#N/A,FALSE,"Report 3";#N/A,#N/A,FALSE,"Report 4";#N/A,#N/A,FALSE,"Report 5";#N/A,#N/A,FALSE,"Summary";#N/A,#N/A,FALSE,"Actual-Budget (kum)";#N/A,#N/A,FALSE,"Actual-Budget (per)";#N/A,#N/A,FALSE,"Comparison YTD";#N/A,#N/A,FALSE,"Headcount";#N/A,#N/A,FALSE,"Headcount2";#N/A,#N/A,FALSE,"Investitionsgüter";#N/A,#N/A,FALSE,"Konzern";#N/A,#N/A,FALSE,"stat.con.";#N/A,#N/A,FALSE,"Zusatz1";#N/A,#N/A,FALSE,"BIS 1";#N/A,#N/A,FALSE,"BIS-Assets";#N/A,#N/A,FALSE,"BIS 2"}</definedName>
    <definedName name="wrn.Golf._.Summary." hidden="1">{"View1",#N/A,FALSE,"Golf";"View2",#N/A,FALSE,"Golf";"View3",#N/A,FALSE,"Golf";"View4",#N/A,FALSE,"Golf";"View5",#N/A,FALSE,"Golf";"View6",#N/A,FALSE,"Golf";"View7",#N/A,FALSE,"Golf";"View8",#N/A,FALSE,"Golf";"View9",#N/A,FALSE,"Golf";"View10",#N/A,FALSE,"Golf";"View11",#N/A,FALSE,"Golf";"View12",#N/A,FALSE,"Golf"}</definedName>
    <definedName name="wrn.Graphs._.Page." hidden="1">{"Graphs page",#N/A,FALSE,"Summary"}</definedName>
    <definedName name="wrn.gros." hidden="1">{#N/A,#N/A,FALSE,"Sch01";#N/A,#N/A,FALSE,"Sch02";#N/A,#N/A,FALSE,"Sch04";#N/A,#N/A,FALSE,"Sch05";#N/A,#N/A,FALSE,"Sch05a";#N/A,#N/A,FALSE,"Sch06";#N/A,#N/A,FALSE,"Sch07";#N/A,#N/A,FALSE,"Sch08";#N/A,#N/A,FALSE,"Sch09";#N/A,#N/A,FALSE,"Sch10";#N/A,#N/A,FALSE,"Sch11";#N/A,#N/A,FALSE,"Sch12";#N/A,#N/A,FALSE,"Sch-C";#N/A,#N/A,FALSE,"Sch-E"}</definedName>
    <definedName name="wrn.Gross._.up." hidden="1">{#N/A,#N/A,FALSE,"Gross-Up"}</definedName>
    <definedName name="wrn.Group._.B._.Report." localSheetId="3" hidden="1">{"Both Reports Group B",#N/A,FALSE,"Group B";"Both Reports S33",#N/A,FALSE,"S33 Weymouth";"Both Reports S35",#N/A,FALSE,"S35 Woodcrest";"Both Reports S36",#N/A,FALSE,"S36 Cheshire";"Both Reports S38",#N/A,FALSE,"S38 Newton"}</definedName>
    <definedName name="wrn.Group._.B._.Report." hidden="1">{"Both Reports Group B",#N/A,FALSE,"Group B";"Both Reports S33",#N/A,FALSE,"S33 Weymouth";"Both Reports S35",#N/A,FALSE,"S35 Woodcrest";"Both Reports S36",#N/A,FALSE,"S36 Cheshire";"Both Reports S38",#N/A,FALSE,"S38 Newton"}</definedName>
    <definedName name="wrn.Group._.C._.Report." localSheetId="3" hidden="1">{"Group C",#N/A,FALSE,"Group C";"Total Bev",#N/A,FALSE,"S01 Beverly";"Total S15",#N/A,FALSE,"S15 Lexington";"Both Reports S26",#N/A,FALSE,"S26 Peabody";"Both Reports S27",#N/A,FALSE,"S27 Randolph";"Both Reports S31",#N/A,FALSE,"S31 Westport";"Both Reports S34",#N/A,FALSE,"S34 Wilmington Woods"}</definedName>
    <definedName name="wrn.Group._.C._.Report." hidden="1">{"Group C",#N/A,FALSE,"Group C";"Total Bev",#N/A,FALSE,"S01 Beverly";"Total S15",#N/A,FALSE,"S15 Lexington";"Both Reports S26",#N/A,FALSE,"S26 Peabody";"Both Reports S27",#N/A,FALSE,"S27 Randolph";"Both Reports S31",#N/A,FALSE,"S31 Westport";"Both Reports S34",#N/A,FALSE,"S34 Wilmington Woods"}</definedName>
    <definedName name="wrn.GSA._.PRINT." hidden="1">{#N/A,#N/A,FALSE,"DEV COSTS";#N/A,#N/A,FALSE,"10-YR C. F."}</definedName>
    <definedName name="wrn.gsa._PRINT5" hidden="1">{#N/A,#N/A,FALSE,"DEV COSTS";#N/A,#N/A,FALSE,"10-YR C. F."}</definedName>
    <definedName name="wrn.HEAT." hidden="1">{#N/A,#N/A,FALSE,"Heat";#N/A,#N/A,FALSE,"DCF";#N/A,#N/A,FALSE,"LBO";#N/A,#N/A,FALSE,"A";#N/A,#N/A,FALSE,"C";#N/A,#N/A,FALSE,"impd";#N/A,#N/A,FALSE,"Accr-Dilu"}</definedName>
    <definedName name="wrn.Hightower." hidden="1">{"Hightower-Investor",#N/A,FALSE,"Hightower";"Hightower-Property",#N/A,FALSE,"Hightower"}</definedName>
    <definedName name="wrn.Hist._.InE." hidden="1">{#N/A,#N/A,FALSE,"Hist I&amp;E - Consol";#N/A,#N/A,FALSE,"Hist I&amp;E - Lakes";#N/A,#N/A,FALSE,"Hist I&amp;E - Chabot";#N/A,#N/A,FALSE,"Hist I&amp;E - Diablo"}</definedName>
    <definedName name="wrn.Hist._.InE2." hidden="1">{#N/A,#N/A,FALSE,"Hist I&amp;E - #2";#N/A,#N/A,FALSE,"Hist I&amp;E - #3";#N/A,#N/A,FALSE,"Hist I&amp;E - #4";#N/A,#N/A,FALSE,"Hist I&amp;E - #5";#N/A,#N/A,FALSE,"Hist I&amp;E - #6";#N/A,#N/A,FALSE,"Hist I&amp;E - #8";#N/A,#N/A,FALSE,"Hist I&amp;E - #9";#N/A,#N/A,FALSE,"Hist I&amp;E - #10"}</definedName>
    <definedName name="wrn.Historical._.Analysis." hidden="1">{#N/A,#N/A,FALSE,"HISTORICAL REV &amp; EXP"}</definedName>
    <definedName name="wrn.Historical._.Rev._.Exp." hidden="1">{#N/A,#N/A,FALSE,"Historical Rev &amp; Exp"}</definedName>
    <definedName name="wrn.History._.Proforma." hidden="1">{"History &amp; Projection",#N/A,FALSE,"History - Proforma"}</definedName>
    <definedName name="wrn.History._.Projection._.Comps." hidden="1">{"$ Per Occupied History+Projection+5Comps",#N/A,FALSE,"HISTORY (2)";"History+Projection+5Comps",#N/A,FALSE,"HISTORY (2)";"History+Projection",#N/A,FALSE,"HISTORY (2)";"History+Projection per Occ'd",#N/A,FALSE,"HISTORY (2)"}</definedName>
    <definedName name="wrn.Hold._.Sell." hidden="1">{#N/A,#N/A,FALSE,"13Residual 2007";#N/A,#N/A,FALSE,"14Residual 2008";#N/A,#N/A,FALSE,"15Residual 2009";#N/A,#N/A,FALSE,"16Residual 2010";#N/A,#N/A,FALSE,"17Residual 2011";#N/A,#N/A,FALSE,"18Hold Disposition Matrix";#N/A,#N/A,FALSE,"19Other Disposition Matrix"}</definedName>
    <definedName name="wrn.Hyatt._.Report." hidden="1">{"History+Projection+5Comps",#N/A,FALSE,"HISTORY (2)";"$ Per Occupied History+Projection+5Comps",#N/A,FALSE,"HISTORY (2)";"History+Projection",#N/A,FALSE,"HISTORY (2)"}</definedName>
    <definedName name="wrn.Hyatt_.Report" hidden="1">{"History+Projection+5Comps",#N/A,FALSE,"HISTORY (2)";"$ Per Occupied History+Projection+5Comps",#N/A,FALSE,"HISTORY (2)";"History+Projection",#N/A,FALSE,"HISTORY (2)"}</definedName>
    <definedName name="wrn.Hydraulic.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III." hidden="1">{"CASHFLOW",#N/A,FALSE,"Northpointe"}</definedName>
    <definedName name="wrn.Income." localSheetId="3" hidden="1">{"Income",#N/A,FALSE,"Recap IS"}</definedName>
    <definedName name="wrn.Income." hidden="1">{"Income",#N/A,FALSE,"Recap IS"}</definedName>
    <definedName name="wrn.Income._.Statements." hidden="1">{"Summary_Annual",#N/A,FALSE,"Summary";"Summary__Quarterly",#N/A,FALSE,"Summary";"Summary__Current Year",#N/A,FALSE,"Summary";"Summary__Next Year",#N/A,FALSE,"Summary"}</definedName>
    <definedName name="wrn.Income_Statement." hidden="1">{"One",#N/A,FALSE,"Income Statement";"Two",#N/A,FALSE,"Income Statement";"Three",#N/A,FALSE,"Income Statement";"Four",#N/A,FALSE,"Income Statement"}</definedName>
    <definedName name="wrn.Index." hidden="1">{#N/A,#N/A,FALSE,"INDEX"}</definedName>
    <definedName name="wrn.Individual._.Regions." hidden="1">{#N/A,#N/A,FALSE,"Summary";#N/A,#N/A,FALSE,"AIME";#N/A,#N/A,FALSE,"Asia (2)";#N/A,#N/A,FALSE,"Europe";#N/A,#N/A,FALSE,"LA"}</definedName>
    <definedName name="wrn.Input." hidden="1">{"Input",#N/A,FALSE,"Proforma"}</definedName>
    <definedName name="wrn.Inputs." hidden="1">{"Inflation-BaseYear",#N/A,FALSE,"Inputs"}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vest." hidden="1">{#N/A,#N/A,FALSE,"1Summary";#N/A,#N/A,FALSE,"2Assumptions";#N/A,#N/A,FALSE,"3Cash Flow";#N/A,#N/A,FALSE,"3Cash Flow";#N/A,#N/A,FALSE,"developer";#N/A,#N/A,FALSE,"monthly";#N/A,#N/A,FALSE,"4Residual";#N/A,#N/A,FALSE,"5Residual (Year 20)";#N/A,#N/A,FALSE,"6Pricing Matrix";#N/A,#N/A,FALSE,"7Vacancy Matrix";#N/A,#N/A,FALSE,"8Expiration Schedule";#N/A,#N/A,FALSE,"9Lease-up Schedule";#N/A,#N/A,FALSE,"CNSTRBGT.XLS"}</definedName>
    <definedName name="wrn.Investment._.Review." hidden="1">{#N/A,#N/A,FALSE,"Proforma Five Yr";#N/A,#N/A,FALSE,"Capital Input";#N/A,#N/A,FALSE,"Calculations";#N/A,#N/A,FALSE,"Transaction Summary-DTW"}</definedName>
    <definedName name="wrn.Investment._.Summary._.Golf._.Suites." hidden="1">{"Preferred Equity IRR",#N/A,FALSE,"PROFORMA";"GP Cash Flow and IRR",#N/A,FALSE,"PROFORMA"}</definedName>
    <definedName name="wrn.ipovalue." hidden="1">{#N/A,#N/A,FALSE,"puboff";#N/A,#N/A,FALSE,"valuation";#N/A,#N/A,FALSE,"finanalsis";#N/A,#N/A,FALSE,"split";#N/A,#N/A,FALSE,"ownership"}</definedName>
    <definedName name="wrn.IRR._.and._.Sources._.and._.Uses." hidden="1">{"IRR",#N/A,FALSE,"IRR.XLS";"Sources and Uses",#N/A,FALSE,"IRR.XLS"}</definedName>
    <definedName name="wrn.IRR_Calc." hidden="1">{#N/A,#N/A,FALSE,"objekt";#N/A,#N/A,FALSE,"huurders";#N/A,#N/A,FALSE,"cash flow"}</definedName>
    <definedName name="wrn.ISCG._.model." hidden="1">{#N/A,#N/A,FALSE,"Second";#N/A,#N/A,FALSE,"ownership";#N/A,#N/A,FALSE,"Valuation";#N/A,#N/A,FALSE,"Eqiv";#N/A,#N/A,FALSE,"Mults";#N/A,#N/A,FALSE,"ISCG Graphics"}</definedName>
    <definedName name="wrn.jan._.98." hidden="1">{"sheet a",#N/A,FALSE,"A";"sheet b 1",#N/A,FALSE,"B";"sheet b 2",#N/A,FALSE,"B"}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V." hidden="1">{"One",#N/A,FALSE,"JV"}</definedName>
    <definedName name="wrn.Konzept._.2." hidden="1">{#N/A,#N/A,FALSE,"Report 2";#N/A,#N/A,FALSE,"Report 3";#N/A,#N/A,FALSE,"Report 4";#N/A,#N/A,FALSE,"Report 5";#N/A,#N/A,FALSE,"Aktiv";#N/A,#N/A,FALSE,"Fil_A_Bestand";#N/A,#N/A,FALSE,"Fil_A_Zins";#N/A,#N/A,FALSE,"Fil_A_D-Zins";#N/A,#N/A,FALSE,"Passiv";#N/A,#N/A,FALSE,"Fil_P_Bestand";#N/A,#N/A,FALSE,"Fil_P_Zins";#N/A,#N/A,FALSE,"Fil_P_Neu";#N/A,#N/A,FALSE,"D-Bestand";#N/A,#N/A,FALSE,"D-Zins";#N/A,#N/A,FALSE,"peiodisch1";#N/A,#N/A,FALSE,"periodisch2";#N/A,#N/A,FALSE,"Finale1";#N/A,#N/A,FALSE,"Finale2";#N/A,#N/A,FALSE,"EWB-2";#N/A,#N/A,FALSE,"EWB";#N/A,#N/A,FALSE,"Headcount";#N/A,#N/A,FALSE,"Headcount2";#N/A,#N/A,FALSE,"Investitionsgüter";#N/A,#N/A,FALSE,"Konzern";#N/A,#N/A,FALSE,"BIS 2";#N/A,#N/A,FALSE,"BIS 1";#N/A,#N/A,FALSE,"Summary";#N/A,#N/A,FALSE,"Actual-Budget (kum)";#N/A,#N/A,FALSE,"Actual-Budget (per)";#N/A,#N/A,FALSE,"Comparison YTD";#N/A,#N/A,FALSE,"stat.con.";#N/A,#N/A,FALSE,"Zusatz1";#N/A,#N/A,FALSE,"BIS-Assets"}</definedName>
    <definedName name="wrn.Kosten." hidden="1">{#N/A,#N/A,FALSE,"KST 1";#N/A,#N/A,FALSE,"KST 2";#N/A,#N/A,FALSE,"KST 3";#N/A,#N/A,FALSE,"KST Gesamt";#N/A,#N/A,FALSE,"KST D1"}</definedName>
    <definedName name="wrn.Land." hidden="1">{"Land",#N/A,FALSE,"Land"}</definedName>
    <definedName name="wrn.Land._.Takedown._.Summary." hidden="1">{"land1",#N/A,FALSE,"Land";"land2",#N/A,FALSE,"Land";"land3",#N/A,FALSE,"Land"}</definedName>
    <definedName name="wrn.Large._.Cash._.Flow." hidden="1">{"CashFlow_Large",#N/A,FALSE,"CashFlowSummary";"Finance_Large",#N/A,FALSE,"FinanceCashFlow";"Equity_Large",#N/A,FALSE,"EquityCashFlow";"LeaseUp_Large",#N/A,FALSE,"LeaseUp";"Land_Large",#N/A,FALSE,"LandCashFlow";"Construction_Large",#N/A,FALSE,"ConstCashFlow";"A&amp;E_Large",#N/A,FALSE,"A&amp;ECashFlow";"Indirect_Large",#N/A,FALSE,"IndirectCashFlow";"G&amp;A_Large",#N/A,FALSE,"G&amp;ACashFlow";"Marketing_Large",#N/A,FALSE,"MarketingCashFlow";"Returns_Large",#N/A,FALSE,"EquityReturns"}</definedName>
    <definedName name="wrn.Large._.Cash._.Flow._.Summary." hidden="1">{"Cash Flow_Large",#N/A,FALSE,"CashFlowSummary";"Finance_Large",#N/A,FALSE,"FinanceCashFlow";"Equity_Large",#N/A,FALSE,"EquityReturns";"LeaseUp_Large",#N/A,FALSE,"LeaseUp"}</definedName>
    <definedName name="wrn.Latent._.Demand._.Inputs." hidden="1">{#N/A,#N/A,FALSE,"Latent"}</definedName>
    <definedName name="wrn.Lease._.Rollover." hidden="1">{#N/A,#N/A,FALSE,"Lease Rollover"}</definedName>
    <definedName name="wrn.Lease._.Up._.Summary." hidden="1">{"Lease Up Summary",#N/A,FALSE,"2033K-R6"}</definedName>
    <definedName name="wrn.Leases." hidden="1">{#N/A,#N/A,FALSE,"Leases"}</definedName>
    <definedName name="wrn.LEASING." hidden="1">{#N/A,#N/A,FALSE,"96 RENT SUM";#N/A,#N/A,FALSE,"LSGACTSCHED";#N/A,#N/A,FALSE,"Conc. Sched"}</definedName>
    <definedName name="wrn.Leasing._.Assumptions." hidden="1">{"Assumptions",#N/A,FALSE,"Leasing Assumptions"}</definedName>
    <definedName name="wrn.Leasing._.Variance." hidden="1">{#N/A,#N/A,FALSE,"Leasing 6A"}</definedName>
    <definedName name="wrn.LeasingResults." hidden="1">{#N/A,#N/A,FALSE,"Retention";#N/A,#N/A,FALSE,"ZL Roll";#N/A,#N/A,FALSE,"FC Roll";#N/A,#N/A,FALSE,"zmlConsildated";#N/A,#N/A,FALSE,"ZM ROll SbyS";#N/A,#N/A,FALSE,"ZL";#N/A,#N/A,FALSE,"FCOccy";#N/A,#N/A,FALSE,"ZM123";#N/A,#N/A,FALSE,"portfolio"}</definedName>
    <definedName name="wrn.LETTERED." hidden="1">{"HEITMAN COPY",#N/A,FALSE,"SCHEDULE A";"MINIMUM RENT",#N/A,FALSE,"SCHEDULES B &amp; C";"PERCENTAGE RENT",#N/A,FALSE,"SCHEDULES B &amp; C";#N/A,#N/A,FALSE,"SCHEDULE D";"SUMMARY SCHEDULE",#N/A,FALSE,"SCHEDULE E";#N/A,#N/A,FALSE,"SCHEDULE F";"SUMMARY SCHEDULE",#N/A,FALSE,"SCHEDULE H";"SUMMARY SCHEDULE",#N/A,FALSE,"SCHEDULE I";#N/A,#N/A,FALSE,"SCHEDULE J"}</definedName>
    <definedName name="wrn.Level._.4." hidden="1">{#N/A,#N/A,FALSE,"Income";#N/A,#N/A,FALSE,"EPS";#N/A,#N/A,FALSE,"Quarterly";#N/A,#N/A,FALSE,"CashFlow";#N/A,#N/A,FALSE,"Other";#N/A,#N/A,FALSE,"Dividend";#N/A,#N/A,FALSE,"Financials &amp; Ratios";#N/A,#N/A,FALSE,"Return On Equity";#N/A,#N/A,FALSE,"Inventory"}</definedName>
    <definedName name="wrn.lnsum" hidden="1">{"Loan Summary",#N/A,FALSE,"Phase 1 loan &amp; data"}</definedName>
    <definedName name="wrn.Loan._.Pricing._.Analysis." hidden="1">{#N/A,#N/A,FALSE,"LOAN ANALYSIS"}</definedName>
    <definedName name="wrn.Loan._.Summary." hidden="1">{"Loan Summary",#N/A,FALSE,"Phase 1 loan &amp; data"}</definedName>
    <definedName name="wrn.LoanInformation." hidden="1">{#N/A,#N/A,FALSE,"LoanAssumptions"}</definedName>
    <definedName name="wrn.Lot._.Inventory." hidden="1">{"lot inventory",#N/A,FALSE,"Lot List"}</definedName>
    <definedName name="wrn.Lot._.Summary." hidden="1">{"Lot Prices",#N/A,FALSE,"LOTS-PRICING";"lot1",#N/A,FALSE,"Lots";"lot2",#N/A,FALSE,"Lots";"Lot3",#N/A,FALSE,"Lots";"lot4",#N/A,FALSE,"Lots";"lot5",#N/A,FALSE,"Lots";"lot6",#N/A,FALSE,"Lots";"lot7",#N/A,FALSE,"Lots";"lot8",#N/A,FALSE,"Lots";"lot9",#N/A,FALSE,"Lots";"lot10",#N/A,FALSE,"Lots";"lot11",#N/A,FALSE,"Lots";"lot12",#N/A,FALSE,"Lots"}</definedName>
    <definedName name="wrn.ltrd." hidden="1">{"HEITMAN COPY",#N/A,FALSE,"SCHEDULE A";"MINIMUM RENT",#N/A,FALSE,"SCHEDULES B &amp; C";"PERCENTAGE RENT",#N/A,FALSE,"SCHEDULES B &amp; C";#N/A,#N/A,FALSE,"SCHEDULE D";"SUMMARY SCHEDULE",#N/A,FALSE,"SCHEDULE E";#N/A,#N/A,FALSE,"SCHEDULE F";"SUMMARY SCHEDULE",#N/A,FALSE,"SCHEDULE H";"SUMMARY SCHEDULE",#N/A,FALSE,"SCHEDULE I";#N/A,#N/A,FALSE,"SCHEDULE J"}</definedName>
    <definedName name="wrn.LTV._.Output." hidden="1">{"LTV Output",#N/A,FALSE,"Output"}</definedName>
    <definedName name="wrn.Maine." hidden="1">{"Assumptions",#N/A,TRUE,"Assumptions";"Income",#N/A,TRUE,"Income";"Balance",#N/A,TRUE,"Balance"}</definedName>
    <definedName name="wrn.Maine2.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rket._.Values." hidden="1">{#N/A,#N/A,TRUE,"10 Yr Hold";#N/A,#N/A,TRUE,"7 Yr Hold";#N/A,#N/A,TRUE,"5 Yr Hold";#N/A,#N/A,TRUE,"3 Yr Hold"}</definedName>
    <definedName name="wrn.Market._.Values2" hidden="1">{#N/A,#N/A,TRUE,"10 Yr Hold";#N/A,#N/A,TRUE,"7 Yr Hold";#N/A,#N/A,TRUE,"5 Yr Hold";#N/A,#N/A,TRUE,"3 Yr Hold"}</definedName>
    <definedName name="wrn.Market_Report." hidden="1">{#N/A,#N/A,FALSE,"1Summary";#N/A,#N/A,FALSE,"2Assumptions";"CashFlowTen",#N/A,FALSE,"3Cash Flow";"Residual",#N/A,FALSE,"5Residual";#N/A,#N/A,FALSE,"9Vacancy Matrix";#N/A,#N/A,FALSE,"10Expiration Schedule"}</definedName>
    <definedName name="wrn.Marketing." hidden="1">{#N/A,#N/A,FALSE,"2Assumptions";#N/A,#N/A,FALSE,"3Cash Flow";#N/A,#N/A,FALSE,"I&amp;E";#N/A,#N/A,FALSE,"I&amp;E (2)";#N/A,#N/A,FALSE,"10Vacancy Matrix";#N/A,#N/A,FALSE,"11Expiration Schedule"}</definedName>
    <definedName name="wrn.MATRICES._.and._.CFs." hidden="1">{#N/A,#N/A,FALSE,"Assumptions";#N/A,#N/A,FALSE,"Consol CF";#N/A,#N/A,FALSE,"matx B4 DS";#N/A,#N/A,FALSE,"Hacienda CF";#N/A,#N/A,FALSE,"matx B4 DS Hac";#N/A,#N/A,FALSE,"Chabot CF";#N/A,#N/A,FALSE,"matx B4 DS Chabot";#N/A,#N/A,FALSE,"Diablo CF";#N/A,#N/A,FALSE,"matx B4 DS Diablo"}</definedName>
    <definedName name="wrn.MATRICIES._.ONLY." hidden="1">{#N/A,#N/A,FALSE,"matx B4 DS";#N/A,#N/A,FALSE,"matx B4 DS Hac";#N/A,#N/A,FALSE,"matx B4 DS Chabot";#N/A,#N/A,FALSE,"matx B4 DS Diablo"}</definedName>
    <definedName name="wrn.merge." hidden="1">{#N/A,#N/A,FALSE,"IPO";#N/A,#N/A,FALSE,"DCF";#N/A,#N/A,FALSE,"LBO";#N/A,#N/A,FALSE,"MULT_VAL";#N/A,#N/A,FALSE,"Status Quo";#N/A,#N/A,FALSE,"Recap"}</definedName>
    <definedName name="wrn.MERGER._.PLANS." hidden="1">{"Assumptions1",#N/A,FALSE,"Assumptions";"MergerPlans1","20yearamort",FALSE,"MergerPlans";"MergerPlans1","40yearamort",FALSE,"MergerPlans";"MergerPlans2",#N/A,FALSE,"MergerPlans";"inputs",#N/A,FALSE,"MergerPlans"}</definedName>
    <definedName name="wrn.MFJVO._.and._.Summary._.Inputs._.Only." hidden="1">{#N/A,#N/A,FALSE,"Summary";#N/A,#N/A,FALSE,"General Inputs &amp; Assumptions";"Franchise Inputs",#N/A,FALSE,"Franchise";"Managed Inputs a",#N/A,FALSE,"Managed";"JV Inputs",#N/A,FALSE,"JV";"Owned Inputs",#N/A,FALSE,"Owned"}</definedName>
    <definedName name="wrn.migration." hidden="1">{"migration",#N/A,FALSE,"Credit Migration"}</definedName>
    <definedName name="wrn.minrenn" hidden="1">{"MINRENT2",#N/A,FALSE,"SCHEDULE B"}</definedName>
    <definedName name="wrn.MINRENT." hidden="1">{"MINRENT2",#N/A,FALSE,"SCHEDULE B"}</definedName>
    <definedName name="wrn.minrent.2" hidden="1">{"MINRENT2",#N/A,FALSE,"SCHEDULE B"}</definedName>
    <definedName name="wrn.mkting" hidden="1">{#N/A,#N/A,FALSE,"MARKETING I";#N/A,#N/A,FALSE,"MARKETING II";#N/A,#N/A,FALSE,"MARKETING III"}</definedName>
    <definedName name="wrn.MN._.Montreal." hidden="1">{#N/A,#N/A,FALSE,"Coversheet RPT";#N/A,#N/A,FALSE,"Investment Summary RPT";#N/A,#N/A,FALSE,"Annual CF RPT";#N/A,#N/A,FALSE,"Financing Summary RPT";#N/A,#N/A,FALSE,"Dev Cost RPT";#N/A,#N/A,FALSE,"Lease up RPT";#N/A,#N/A,FALSE,"Rent Roll RPT";#N/A,#N/A,FALSE,"Stabile NOI RPT"}</definedName>
    <definedName name="wrn.Mo._.Over._.Mo._.Rev._.Com." hidden="1">{"Mo Over Mo Rev Com",#N/A,FALSE,"Report"}</definedName>
    <definedName name="wrn.MODEL." hidden="1">{"IS",#N/A,FALSE,"Income Statement";"ISR",#N/A,FALSE,"Income Statement Ratios";"BS",#N/A,FALSE,"Balance Sheet";"BSR",#N/A,FALSE,"Balance Sheet Ratios";"CF",#N/A,FALSE,"Cash Flow";"SALES",#N/A,FALSE,"Sales Analysis";"RR",#N/A,FALSE,"Recent Results"}</definedName>
    <definedName name="wrn.Model._.Level._.3." hidden="1">{"Income (All hidden)",#N/A,FALSE,"Income";"EPS (All Hidden)",#N/A,FALSE,"EPS";"EPS (All Hidden)",#N/A,FALSE,"CashFlow";"Quarterly (Last, Current and Next)",#N/A,FALSE,"Quarterly"}</definedName>
    <definedName name="wrn.MODEL5" hidden="1">{"IS",#N/A,FALSE,"Income Statement";"ISR",#N/A,FALSE,"Income Statement Ratios";"BS",#N/A,FALSE,"Balance Sheet";"BSR",#N/A,FALSE,"Balance Sheet Ratios";"CF",#N/A,FALSE,"Cash Flow";"SALES",#N/A,FALSE,"Sales Analysis";"RR",#N/A,FALSE,"Recent Results"}</definedName>
    <definedName name="wrn.Monthly." hidden="1">{"MONTHLY",#N/A,FALSE,"Pro Forma";"MONTHLY",#N/A,FALSE,"Equity"}</definedName>
    <definedName name="wrn.Monthly._.Cash._.Flow._.Report." hidden="1">{"Cash Flow_Small",#N/A,TRUE,"CashFlowSummary";"Finance_Small",#N/A,TRUE,"FinanceCashFlow";"Marketing_Small",#N/A,TRUE,"MarketingCashFlow";"Construction_Small",#N/A,TRUE,"ConstCashFlow";"Land_Small",#N/A,TRUE,"LandCashFlow";"A&amp;E_Small",#N/A,TRUE,"A&amp;ECashFlow";"Indirect_Small",#N/A,TRUE,"IndirectCashFlow";"G&amp;A_Small",#N/A,TRUE,"G&amp;ACashFlow"}</definedName>
    <definedName name="wrn.Monthly._.Cost._.Report." hidden="1">{#N/A,#N/A,TRUE,"Cover";#N/A,#N/A,TRUE,"BTCostSummary";"Construction with Retention",#N/A,TRUE,"Construction";#N/A,#N/A,TRUE,"Finance";#N/A,#N/A,TRUE,"Marketing";#N/A,#N/A,TRUE,"A&amp;E";#N/A,#N/A,TRUE,"Indirect";#N/A,#N/A,TRUE,"Gen and Admin"}</definedName>
    <definedName name="wrn.Monthly._.Detail._.Reports." hidden="1">{"Detail Project Cash Flow",#N/A,TRUE,"Cash Flow Grid";"Financing Calculation",#N/A,TRUE,"Cash Flow Grid"}</definedName>
    <definedName name="wrn.monthly._.financial." hidden="1">{#N/A,#N/A,FALSE,"SUMMARY 4a";#N/A,#N/A,FALSE,"GBA 4b";#N/A,#N/A,FALSE,"TENANT 4c";#N/A,#N/A,FALSE,"BUDGET DETAIL";#N/A,#N/A,FALSE,"PRO FORMA"}</definedName>
    <definedName name="wrn.Monthly._.Report." hidden="1">{"pro forma monthly",#N/A,FALSE,"Pro Forma";"equity monthly",#N/A,FALSE,"Equity";"TCC monthly",#N/A,FALSE,"TCC"}</definedName>
    <definedName name="wrn.MonthlyRentRoll." hidden="1">{"MonthlyRentRoll",#N/A,FALSE,"RentRoll"}</definedName>
    <definedName name="wrn.Months._.1999." hidden="1">{"Monthly 1999 Stats",#N/A,FALSE,"Months";"Monthly 1999 IS",#N/A,FALSE,"Months"}</definedName>
    <definedName name="wrn.Months._.2000." hidden="1">{"Monthly 2000 Stats",#N/A,FALSE,"Months";"Monthly 2000 IS",#N/A,FALSE,"Months"}</definedName>
    <definedName name="wrn.Months._.2001." hidden="1">{"Monthly 2001 Stats",#N/A,FALSE,"Months";"Monthly 2001 IS",#N/A,FALSE,"Months"}</definedName>
    <definedName name="wrn.Months._.2002." hidden="1">{"Monthly 2002 Stats",#N/A,FALSE,"Months";"Monthly 2002 IS",#N/A,FALSE,"Months"}</definedName>
    <definedName name="wrn.Months._.2003." hidden="1">{"Monthly 2003 Stats",#N/A,FALSE,"Months";"Monthly 2003 IS",#N/A,FALSE,"Months"}</definedName>
    <definedName name="wrn.Mortgage._.Loan._.Sch." hidden="1">{#N/A,#N/A,FALSE,"Mortgage Loan Sch"}</definedName>
    <definedName name="wrn.new." hidden="1">{#N/A,#N/A,FALSE,"Impl";#N/A,#N/A,FALSE,"sum";#N/A,#N/A,FALSE,"cat";#N/A,#N/A,FALSE,"cum";#N/A,#N/A,FALSE,"varity";#N/A,#N/A,FALSE,"ddc";#N/A,#N/A,FALSE,"man";#N/A,#N/A,FALSE,"metra";#N/A,#N/A,FALSE,"volvo"}</definedName>
    <definedName name="wrn.New_Business." hidden="1">{"One",#N/A,FALSE,"New Business"}</definedName>
    <definedName name="wrn.newest." hidden="1">{#N/A,#N/A,TRUE,"TS";#N/A,#N/A,TRUE,"Combo";#N/A,#N/A,TRUE,"FAIR";#N/A,#N/A,TRUE,"RBC";#N/A,#N/A,TRUE,"xxxx"}</definedName>
    <definedName name="wrn.newoutput" hidden="1">{"DCF","UPSIDE CASE",FALSE,"Sheet1";"DCF","BASE CASE",FALSE,"Sheet1";"DCF","DOWNSIDE CASE",FALSE,"Sheet1"}</definedName>
    <definedName name="wrn.NOI._.Input." hidden="1">{#N/A,#N/A,FALSE,"Input"}</definedName>
    <definedName name="wrn.NOI_Summary." hidden="1">{#N/A,#N/A,FALSE,"NOI"}</definedName>
    <definedName name="wrn.North._.America." hidden="1">{#N/A,#N/A,FALSE,"NA All";#N/A,#N/A,FALSE,"Joe Champ";#N/A,#N/A,FALSE,"Joe Long"}</definedName>
    <definedName name="wrn.northpoint." hidden="1">{#N/A,#N/A,FALSE,"softdraw";#N/A,#N/A,FALSE,"linereclass";"northpint loan",#N/A,FALSE,"LOAN"}</definedName>
    <definedName name="wrn.NOV30." hidden="1">{#N/A,#N/A,FALSE,"BALLY COSTS";#N/A,#N/A,FALSE,"FF&amp;E";#N/A,#N/A,FALSE,"FEES";#N/A,#N/A,FALSE,"CONTINGENCY";#N/A,#N/A,FALSE,"SOFT COSTS";#N/A,#N/A,FALSE,"DETAIL";#N/A,#N/A,FALSE,"sum12-3"}</definedName>
    <definedName name="wrn.november._.17." hidden="1">{#N/A,#N/A,FALSE,"NY,NY - BUILD UP";#N/A,#N/A,FALSE,"SPCE -CAS LEV";#N/A,#N/A,FALSE,"SPCE -COST LL";#N/A,#N/A,FALSE,"CHANGES CMSC";#N/A,#N/A,FALSE,"FF&amp; E ANALYSIS";#N/A,#N/A,FALSE,"ADD. SOFT COSTS - 3RD PRTY";#N/A,#N/A,FALSE,"NYNY COMP";#N/A,#N/A,FALSE,"BUDGET 11-17";#N/A,#N/A,FALSE,"CONTINGENCY";#N/A,#N/A,FALSE,"ESCALATE";#N/A,#N/A,FALSE,"adj 9-15 to 11-17";#N/A,#N/A,FALSE,"D&amp;CM 11-17";#N/A,#N/A,FALSE,"INTEREST"}</definedName>
    <definedName name="wrn.Occupancy._.Calcs." hidden="1">{#N/A,#N/A,FALSE,"Occ. Calcs"}</definedName>
    <definedName name="wrn.ODB." hidden="1">{"ODB",#N/A,FALSE,"Hold Scenario"}</definedName>
    <definedName name="wrn.office." hidden="1">{#N/A,#N/A,FALSE,"Pad Fees";#N/A,#N/A,FALSE,"Parking Budget";#N/A,#N/A,FALSE,"Parking Cash Flow";#N/A,#N/A,FALSE,"Parking Assumptions Summary";#N/A,#N/A,FALSE,"Assumptions-M";#N/A,#N/A,FALSE,"Assumptions-T";#N/A,#N/A,FALSE,"Assumptions-W";#N/A,#N/A,FALSE,"Assumptions-R";#N/A,#N/A,FALSE,"Assumptions-F";#N/A,#N/A,FALSE,"Assumptions-Sa";#N/A,#N/A,FALSE,"Assumptions-Su";#N/A,#N/A,FALSE,"Bond Debt Service";#N/A,#N/A,FALSE,"Bond Shortfall"}</definedName>
    <definedName name="wrn.ontario." hidden="1">{"page1",#N/A,FALSE,"sheet 1";"Page2",#N/A,FALSE,"sheet 1";"page3",#N/A,FALSE,"sheet 1";"page4",#N/A,FALSE,"sheet 1"}</definedName>
    <definedName name="wrn.Operating._.Expenses." hidden="1">{"Operating Expenses",#N/A,FALSE,"2033K-R6"}</definedName>
    <definedName name="wrn.OperatingAssumtions." hidden="1">{#N/A,#N/A,FALSE,"OperatingAssumptions"}</definedName>
    <definedName name="wrn.Operations._.Review." hidden="1">{#N/A,#N/A,FALSE,"Proforma Five Yr";#N/A,#N/A,FALSE,"Occ and Rate";#N/A,#N/A,FALSE,"PF Input";#N/A,#N/A,FALSE,"Hotcomps"}</definedName>
    <definedName name="wrn.Ops._.Charlie._.Packet." hidden="1">{#N/A,#N/A,FALSE,"Proforma Five Yr";#N/A,#N/A,FALSE,"Occ and Rate";#N/A,#N/A,FALSE,"PF Input";#N/A,#N/A,FALSE,"Ops Summary";#N/A,#N/A,FALSE,"Hotcomps"}</definedName>
    <definedName name="wrn.OPTIMIZATION.2." hidden="1">{#N/A,#N/A,FALSE,"Optimization,sum";#N/A,#N/A,FALSE,"Optimization,1";#N/A,#N/A,FALSE,"Optimization,2";#N/A,#N/A,FALSE,"Optimization,3";#N/A,#N/A,FALSE,"Optimization,4"}</definedName>
    <definedName name="wrn.Output.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3Column." hidden="1">{"Output-3Column",#N/A,FALSE,"Output"}</definedName>
    <definedName name="wrn.OutputAll." hidden="1">{"Output-All",#N/A,FALSE,"Output"}</definedName>
    <definedName name="wrn.OutputBaseYear." hidden="1">{"Output-BaseYear",#N/A,FALSE,"Output"}</definedName>
    <definedName name="wrn.OutputMin." hidden="1">{"Output-Min",#N/A,FALSE,"Output"}</definedName>
    <definedName name="wrn.OutputPercent." hidden="1">{"Output%",#N/A,FALSE,"Output"}</definedName>
    <definedName name="wrn.Overview._.Reports." hidden="1">{#N/A,#N/A,FALSE,"DCF Values";#N/A,#N/A,FALSE,"Overview";#N/A,#N/A,FALSE,"Earnings";#N/A,#N/A,FALSE,"StockMarketValues";#N/A,#N/A,FALSE,"Asset Values";#N/A,#N/A,FALSE,"Accretion EPS";#N/A,#N/A,FALSE,"Accretion CFPS";#N/A,#N/A,FALSE,"santafe";#N/A,#N/A,FALSE,"noble";#N/A,#N/A,FALSE,"Combined Results"}</definedName>
    <definedName name="wrn.p3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ackage." hidden="1">{#N/A,#N/A,FALSE,"Executive Summary";#N/A,#N/A,FALSE,"Assumptions";#N/A,#N/A,FALSE,"Cash Flow";#N/A,#N/A,FALSE,"I&amp;E ";#N/A,#N/A,FALSE,"Occupancy Cost";#N/A,#N/A,FALSE,"Vacancy (Mall)";#N/A,#N/A,FALSE,"Expiration Schedule";#N/A,#N/A,FALSE,"Expiration Graph ";#N/A,#N/A,FALSE,"sales graph";#N/A,#N/A,FALSE,"Vacant rents";#N/A,#N/A,FALSE,"Hist Sales";#N/A,#N/A,FALSE,"Monthly Sales";#N/A,#N/A,FALSE,"Rent Roll"}</definedName>
    <definedName name="wrn.PACKAGE._1" hidden="1">{#N/A,#N/A,TRUE,"COVER";#N/A,#N/A,TRUE,"PROFORMA";#N/A,#N/A,TRUE,"Construction CF";#N/A,#N/A,TRUE,"CASHFLOW"}</definedName>
    <definedName name="wrn.PACKAGE._2" hidden="1">{#N/A,#N/A,TRUE,"COVER";#N/A,#N/A,TRUE,"PROFORMA";#N/A,#N/A,TRUE,"Construction CF";#N/A,#N/A,TRUE,"CASHFLOW"}</definedName>
    <definedName name="wrn.PACKAGE._3" hidden="1">{#N/A,#N/A,TRUE,"COVER";#N/A,#N/A,TRUE,"PROFORMA";#N/A,#N/A,TRUE,"Construction CF";#N/A,#N/A,TRUE,"CASHFLOW"}</definedName>
    <definedName name="wrn.PACKAGE._4" hidden="1">{#N/A,#N/A,TRUE,"COVER";#N/A,#N/A,TRUE,"PROFORMA";#N/A,#N/A,TRUE,"Construction CF";#N/A,#N/A,TRUE,"CASHFLOW"}</definedName>
    <definedName name="wrn.PACKAGE._5" hidden="1">{#N/A,#N/A,TRUE,"COVER";#N/A,#N/A,TRUE,"PROFORMA";#N/A,#N/A,TRUE,"Construction CF";#N/A,#N/A,TRUE,"CASHFLOW"}</definedName>
    <definedName name="wrn.packer._.1.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lms._.at._.South._.Shore." hidden="1">{#N/A,#N/A,FALSE,"loananalysis";#N/A,#N/A,FALSE,"proforma";#N/A,#N/A,FALSE,"unitmix"}</definedName>
    <definedName name="wrn.Parking." hidden="1">{"Parking",#N/A,FALSE,"Parking"}</definedName>
    <definedName name="wrn.Partial." hidden="1">{#N/A,#N/A,FALSE,"Assumptions";#N/A,#N/A,FALSE,"Year One Pro Forma";#N/A,#N/A,FALSE,"Rent Roll Summary";#N/A,#N/A,FALSE,"Market Rent Detail";#N/A,#N/A,FALSE,"Rent Roll Summary";#N/A,#N/A,FALSE,"Market Rent Increases";#N/A,#N/A,FALSE,"Exec Sum 10Yr";#N/A,#N/A,FALSE,"Cash Flow Projections";#N/A,#N/A,FALSE,"Net Residual Value";#N/A,#N/A,FALSE,"Effective Rental Income Detail";#N/A,#N/A,FALSE,"Turnovers";#N/A,#N/A,FALSE,"Matrices"}</definedName>
    <definedName name="wrn.Partial_Template." hidden="1">{#N/A,#N/A,FALSE,"1Summary";#N/A,#N/A,FALSE,"2Assumptions";#N/A,#N/A,FALSE,"3Cash Flow";#N/A,#N/A,FALSE,"6Residual";#N/A,#N/A,FALSE,"AExpiration Schedule"}</definedName>
    <definedName name="wrn.Pavilion." hidden="1">{"Pavilion-Investor",#N/A,FALSE,"Pavilion";"Pavilion-Property",#N/A,FALSE,"Pavilion"}</definedName>
    <definedName name="wrn.Penetration." hidden="1">{#N/A,#N/A,FALSE,"Mkt Pen"}</definedName>
    <definedName name="wrn.PERCENTAGE._.RENT." hidden="1">{"PERCENTAGE RENT",#N/A,TRUE,"SCHEDULE B"}</definedName>
    <definedName name="wrn.Phase._.I." hidden="1">{#N/A,#N/A,FALSE,"Transaction Summary-DTW";#N/A,#N/A,FALSE,"Proforma Five Yr";#N/A,#N/A,FALSE,"Occ and Rate"}</definedName>
    <definedName name="wrn.Pineway." hidden="1">{#N/A,#N/A,FALSE,"rent schedule";#N/A,#N/A,FALSE,"income expenses";#N/A,#N/A,FALSE,"proforma";#N/A,#N/A,FALSE,"proforma stab";#N/A,#N/A,FALSE,"loan analysis";#N/A,#N/A,FALSE,"loan analysis stab";#N/A,#N/A,FALSE,"income expenses"}</definedName>
    <definedName name="wrn.Plan." hidden="1">{#N/A,#N/A,FALSE,"Highridge Return Analysis";#N/A,#N/A,FALSE,"Sale @ end of year 3 (4yr Plan)";#N/A,#N/A,FALSE,"Highridge Assumption Page"}</definedName>
    <definedName name="wrn.Plan._1" hidden="1">{#N/A,#N/A,FALSE,"Highridge Return Analysis";#N/A,#N/A,FALSE,"Sale @ end of year 3 (4yr Plan)";#N/A,#N/A,FALSE,"Highridge Assumption Page"}</definedName>
    <definedName name="wrn.Plan._2" hidden="1">{#N/A,#N/A,FALSE,"Highridge Return Analysis";#N/A,#N/A,FALSE,"Sale @ end of year 3 (4yr Plan)";#N/A,#N/A,FALSE,"Highridge Assumption Page"}</definedName>
    <definedName name="wrn.Plan._3" hidden="1">{#N/A,#N/A,FALSE,"Highridge Return Analysis";#N/A,#N/A,FALSE,"Sale @ end of year 3 (4yr Plan)";#N/A,#N/A,FALSE,"Highridge Assumption Page"}</definedName>
    <definedName name="wrn.Plan._4" hidden="1">{#N/A,#N/A,FALSE,"Highridge Return Analysis";#N/A,#N/A,FALSE,"Sale @ end of year 3 (4yr Plan)";#N/A,#N/A,FALSE,"Highridge Assumption Page"}</definedName>
    <definedName name="wrn.Plan._5" hidden="1">{#N/A,#N/A,FALSE,"Highridge Return Analysis";#N/A,#N/A,FALSE,"Sale @ end of year 3 (4yr Plan)";#N/A,#N/A,FALSE,"Highridge Assumption Page"}</definedName>
    <definedName name="wrn.plbscf." hidden="1">{"p_l",#N/A,FALSE,"Summary Accounts"}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orfolioFinancialSummary." hidden="1">{#N/A,#N/A,FALSE,"ZellLurieFinSummary";#N/A,#N/A,FALSE,"FirstCapFinSummary";#N/A,#N/A,FALSE,"ZM I-III Consol FinSummary"}</definedName>
    <definedName name="wrn.Portfolio." hidden="1">{#N/A,#N/A,FALSE,"Portfolio Summary";#N/A,#N/A,FALSE,"Portfolio Operating Stmt";#N/A,#N/A,FALSE,"Portfolio Cash Flow"}</definedName>
    <definedName name="wrn.PR_TRIAL_BALANCE.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cntrent" hidden="1">{"PERCENTAGE RENT",#N/A,TRUE,"SCHEDULE B"}</definedName>
    <definedName name="wrn.Prepaid_Recov.." hidden="1">{#N/A,#N/A,FALSE,"Prepaid Recoverable"}</definedName>
    <definedName name="wrn.PRES_OUT." hidden="1">{"page1",#N/A,FALSE,"PRESENTATION";"page2",#N/A,FALSE,"PRESENTATION";#N/A,#N/A,FALSE,"Valuation Summary"}</definedName>
    <definedName name="wrn.Presentation." hidden="1">{#N/A,#N/A,TRUE,"Summary";"AnnualRentRoll",#N/A,TRUE,"RentRoll";#N/A,#N/A,TRUE,"ExitStratigy";#N/A,#N/A,TRUE,"OperatingAssumptions"}</definedName>
    <definedName name="wrn.Pricing._.Strategy." hidden="1">{#N/A,#N/A,FALSE,"1Summary";#N/A,#N/A,FALSE,"2Assumptions";#N/A,#N/A,FALSE,"3Cash Flow";#N/A,#N/A,FALSE,"4Year 1 Reconciliation";#N/A,#N/A,FALSE,"5Residual";#N/A,#N/A,FALSE,"6Residual (Year 20)";#N/A,#N/A,FALSE,"7Financing Sensitivity";#N/A,#N/A,FALSE,"8Residual Sensitivity";#N/A,#N/A,FALSE,"9Pricing Matrix";#N/A,#N/A,FALSE,"10Vacancy Matrix";#N/A,#N/A,FALSE,"11Expiration Schedule";#N/A,#N/A,FALSE,"12Lease-up Schedule"}</definedName>
    <definedName name="wrn.Primary._.Competition." hidden="1">{#N/A,#N/A,FALSE,"Primary"}</definedName>
    <definedName name="wrn.PrimeCo." hidden="1">{"print 1",#N/A,FALSE,"PrimeCo PCS";"print 2",#N/A,FALSE,"PrimeCo PCS";"valuation",#N/A,FALSE,"PrimeCo PCS"}</definedName>
    <definedName name="wrn.print." hidden="1">{"content",#N/A,FALSE,"content";"conbs",#N/A,FALSE,"consobs";"bs",#N/A,FALSE,"historicBS";"is",#N/A,FALSE,"historicIS";"ratio",#N/A,FALSE,"ratios";"dcf",#N/A,FALSE,"DCF";"capm",#N/A,FALSE,"capm";"glcbs",#N/A,FALSE,"GLCBS";"glccsbs",#N/A,FALSE,"GLCCSBS";"glcis",#N/A,FALSE,"GLCIS";"glccsis",#N/A,FALSE,"GLCCSIS";"glcratio1",#N/A,FALSE,"GLC-ratios1";"glcratio2",#N/A,FALSE,"GLC-ratios2";"norm",#N/A,FALSE,"normalized";"glcap",#N/A,FALSE,"glcapproach";"trans",#N/A,FALSE,"Transactions";"sum",#N/A,FALSE,"summary";"control",#N/A,FALSE,"control";"market",#N/A,FALSE,"marketibility";"reg",#N/A,FALSE,"regression";#N/A,#N/A,FALSE,"DCF support"}</definedName>
    <definedName name="wrn.Print._.4." localSheetId="3" hidden="1">{"Outflow 1",#N/A,FALSE,"Outflows-Inflows";"Outflow 2",#N/A,FALSE,"Outflows-Inflows";"Inflow 1",#N/A,FALSE,"Outflows-Inflows";"Inflow 2",#N/A,FALSE,"Outflows-Inflows"}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localSheetId="3" hidden="1">{"print 1.6",#N/A,FALSE,"Sheet1";"print 2.6",#N/A,FALSE,"Sheet1";"print 3.6",#N/A,FALSE,"Sheet1";"print 4.6",#N/A,FALSE,"Sheet1";"print 5.6",#N/A,FALSE,"Sheet1";"print 6.6",#N/A,FALSE,"Sheet1"}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ll." hidden="1">{#N/A,#N/A,TRUE,"Equity Output";#N/A,#N/A,TRUE,"IPO";#N/A,#N/A,TRUE,"Allocation IPO";#N/A,#N/A,TRUE,"Allocation FD";#N/A,#N/A,TRUE,"BS";#N/A,#N/A,TRUE,"IS";#N/A,#N/A,TRUE,"CF";"CF Summary",#N/A,TRUE,"CF Summary";#N/A,#N/A,TRUE,"Debt Decision";#N/A,#N/A,TRUE,"Debt";#N/A,#N/A,TRUE,"New Debt Amort. (Fixed)";#N/A,#N/A,TRUE,"New Debt Amort. (Floating)";#N/A,#N/A,TRUE,"Acq";#N/A,#N/A,TRUE,"Insider Equity"}</definedName>
    <definedName name="wrn.Print._.Entire._.Workbook." hidden="1">{"Assumptions",#N/A,TRUE,"Assumptions";"qtrl1",#N/A,TRUE,"Annual Summary";"qtrl2",#N/A,TRUE,"Annual Summary";"qtrl3",#N/A,TRUE,"Annual Summary";"qtrl4",#N/A,TRUE,"QTLY Summary";"qtrl5",#N/A,TRUE,"QTLY Summary";"qtrl6",#N/A,TRUE,"QTLY Summary";"Lot Prices",#N/A,TRUE,"Annual Summary";"Construction Costs",#N/A,TRUE,"Annual Summary";"land1",#N/A,TRUE,"Annual Summary";"land2",#N/A,TRUE,"Annual Summary";"land3",#N/A,TRUE,"Annual Summary";"lot1",#N/A,TRUE,"Annual Summary";"lot2",#N/A,TRUE,"Annual Summary";"Lot3",#N/A,TRUE,"Annual Summary";"lot4",#N/A,TRUE,"Annual Summary";"lot5",#N/A,TRUE,"Annual Summary";"lot6",#N/A,TRUE,"Annual Summary";"lot7",#N/A,TRUE,"Annual Summary";"lot8",#N/A,TRUE,"Annual Summary";"lot9",#N/A,TRUE,"Annual Summary";"lot10",#N/A,TRUE,"Annual Summary";"lot11",#N/A,TRUE,"Annual Summary";"lot12",#N/A,TRUE,"Annual Summary";"lot inventory",#N/A,TRUE,"Annual Summary";"scen1",#N/A,TRUE,"Annual Summary";"scen2",#N/A,TRUE,"Annual Summary";"View1",#N/A,TRUE,"Annual Summary";"View2",#N/A,TRUE,"Annual Summary";"View3",#N/A,TRUE,"Annual Summary";"View4",#N/A,TRUE,"Annual Summary";"View5",#N/A,TRUE,"Annual Summary";"View6",#N/A,TRUE,"Annual Summary";"View7",#N/A,TRUE,"Annual Summary";"View8",#N/A,TRUE,"Annual Summary";"View9",#N/A,TRUE,"Annual Summary";"View10",#N/A,TRUE,"Annual Summary";"View11",#N/A,TRUE,"Annual Summary";"View12",#N/A,TRUE,"Annual Summary";"cot1",#N/A,TRUE,"Annual Summary";"cot2",#N/A,TRUE,"Annual Summary";"cot3",#N/A,TRUE,"Annual Summary"}</definedName>
    <definedName name="wrn.Print._.Full." hidden="1">{"Combined Prices",#N/A,FALSE,"Tab 1-Price Performance";"Combined Summary",#N/A,FALSE,"Tab 2-Valuation Summary";"Combined FCF",#N/A,FALSE,"Tab 3-FCF";"Combined Sensitivity",#N/A,FALSE,"Tab 4-Earnings Sensitivity";"Combined Credit",#N/A,FALSE,"Tab 5-Credit";"Print NAV",#N/A,FALSE,"Tab 6-Lodging NAV Analysis"}</definedName>
    <definedName name="wrn.Print._.Gaming._.Only." hidden="1">{"Gaming Prices",#N/A,FALSE,"Tab 1-Price Performance";"Gaming Summary",#N/A,FALSE,"Tab 2-Valuation Summary";"Gaming FCF",#N/A,FALSE,"Tab 3-FCF";"Gaming Sensitivity",#N/A,FALSE,"Tab 4-Earnings Sensitivity";"Gaming Credit",#N/A,FALSE,"Tab 5-Credit"}</definedName>
    <definedName name="wrn.print._.graphs." hidden="1">{"cap_structure",#N/A,FALSE,"Graph-Mkt Cap";"price",#N/A,FALSE,"Graph-Price";"ebit",#N/A,FALSE,"Graph-EBITDA";"ebitda",#N/A,FALSE,"Graph-EBITDA"}</definedName>
    <definedName name="wrn.Print._.It." hidden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Lodging._.Only." hidden="1">{"Lodging Prices",#N/A,FALSE,"Tab 1-Price Performance";"Lodging Summary",#N/A,FALSE,"Tab 2-Valuation Summary";"Lodging FCF",#N/A,FALSE,"Tab 3-FCF";"Lodging Sensitivity",#N/A,FALSE,"Tab 4-Earnings Sensitivity";"Lodging Credit",#N/A,FALSE,"Tab 5-Credit";"Print NAV",#N/A,FALSE,"Tab 6-Lodging NAV Analysis"}</definedName>
    <definedName name="wrn.print._.raw._.data._.entry." hidden="1">{"inputs raw data",#N/A,TRUE,"INPUT"}</definedName>
    <definedName name="wrn.print._.standalone." hidden="1">{"standalone1",#N/A,FALSE,"DCFBase";"standalone2",#N/A,FALSE,"DCFBase"}</definedName>
    <definedName name="wrn.print._.summary._.sheets." hidden="1">{"summary1",#N/A,TRUE,"Comps";"summary2",#N/A,TRUE,"Comps";"summary3",#N/A,TRUE,"Comps"}</definedName>
    <definedName name="wrn.Print.B" hidden="1">{"View1",#N/A,FALSE,"Sheet1";"View2",#N/A,FALSE,"Sheet1"}</definedName>
    <definedName name="wrn.Print_CSC." hidden="1">{"CSC_1",#N/A,FALSE,"CSC Outputs";"CSC_2",#N/A,FALSE,"CSC Outputs"}</definedName>
    <definedName name="wrn.print2" hidden="1">{"View1",#N/A,FALSE,"Sheet1";"View2",#N/A,FALSE,"Sheet1"}</definedName>
    <definedName name="wrn.print2." hidden="1">{"Assump",#N/A,TRUE,"Proforma";"first",#N/A,TRUE,"Proforma";"second",#N/A,TRUE,"Proforma";"lease1",#N/A,TRUE,"Proforma";"lease2",#N/A,TRUE,"Proforma"}</definedName>
    <definedName name="wrn.print5" hidden="1">{"Assump",#N/A,TRUE,"Proforma";"first",#N/A,TRUE,"Proforma";"second",#N/A,TRUE,"Proforma";"lease1",#N/A,TRUE,"Proforma";"lease2",#N/A,TRUE,"Proforma"}</definedName>
    <definedName name="wrn.PrintAll." hidden="1">{#N/A,#N/A,FALSE,"Broker Sheet";#N/A,#N/A,FALSE,"Exec.Summary";#N/A,#N/A,FALSE,"Argus Cash Flow";#N/A,#N/A,FALSE,"SPF";#N/A,#N/A,FALSE,"RentRoll"}</definedName>
    <definedName name="wrn.printb2" hidden="1">{"View1",#N/A,FALSE,"Sheet1";"View2",#N/A,FALSE,"Sheet1"}</definedName>
    <definedName name="wrn.Printfinancialsmth." hidden="1">{"incomemth",#N/A,TRUE,"forecast00";"incomepercentmth",#N/A,TRUE,"forecast00";"balancemth",#N/A,TRUE,"forecast00";"cashmth",#N/A,TRUE,"forecast00";"covenantmth",#N/A,TRUE,"forecast00"}</definedName>
    <definedName name="wrn.Prints._.All.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wrn.Prints._All.B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wrn.Prior._.Year._.Amounts." hidden="1">{"PriorYr1",#N/A,FALSE,"Prior Year Amounts";"PriorYr2",#N/A,FALSE,"Prior Year Amounts"}</definedName>
    <definedName name="wrn.PRO." hidden="1">{#N/A,#N/A,FALSE,"COVER";#N/A,#N/A,FALSE,"Construction CF";#N/A,#N/A,FALSE,"PROFORMA";#N/A,#N/A,FALSE,"CASHFLOW"}</definedName>
    <definedName name="wrn.Pro._.Forma." localSheetId="3" hidden="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" hidden="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1" hidden="1">{#N/A,#N/A,FALSE,"COVER";#N/A,#N/A,FALSE,"Construction CF";#N/A,#N/A,FALSE,"PROFORMA";#N/A,#N/A,FALSE,"CASHFLOW"}</definedName>
    <definedName name="wrn.PRO._2" hidden="1">{#N/A,#N/A,FALSE,"COVER";#N/A,#N/A,FALSE,"Construction CF";#N/A,#N/A,FALSE,"PROFORMA";#N/A,#N/A,FALSE,"CASHFLOW"}</definedName>
    <definedName name="wrn.PRO._3" hidden="1">{#N/A,#N/A,FALSE,"COVER";#N/A,#N/A,FALSE,"Construction CF";#N/A,#N/A,FALSE,"PROFORMA";#N/A,#N/A,FALSE,"CASHFLOW"}</definedName>
    <definedName name="wrn.PRO._4" hidden="1">{#N/A,#N/A,FALSE,"COVER";#N/A,#N/A,FALSE,"Construction CF";#N/A,#N/A,FALSE,"PROFORMA";#N/A,#N/A,FALSE,"CASHFLOW"}</definedName>
    <definedName name="wrn.PRO._5" hidden="1">{#N/A,#N/A,FALSE,"COVER";#N/A,#N/A,FALSE,"Construction CF";#N/A,#N/A,FALSE,"PROFORMA";#N/A,#N/A,FALSE,"CASHFLOW"}</definedName>
    <definedName name="wrn.Product_Assumptions." hidden="1">{"One",#N/A,FALSE,"Product Assumptions";"Two",#N/A,FALSE,"Product Assumptions";"Three",#N/A,FALSE,"Product Assumptions";"Four",#N/A,FALSE,"Product Assumptions";"Five",#N/A,FALSE,"Product Assumptions";"Six",#N/A,FALSE,"Product Assumptions"}</definedName>
    <definedName name="wrn.Proforma." hidden="1">{#N/A,#N/A,TRUE,"Summary";#N/A,#N/A,TRUE,"InPlace";#N/A,#N/A,TRUE,"Stable";#N/A,#N/A,TRUE,"RentRoll";#N/A,#N/A,TRUE,"I&amp;E";#N/A,#N/A,TRUE,"Expense Detail";#N/A,#N/A,TRUE,"CAM Recov(InPlace)";#N/A,#N/A,TRUE,"CAM Recov(Stable)";#N/A,#N/A,TRUE,"Tax Recov";#N/A,#N/A,TRUE,"Expiration";#N/A,#N/A,TRUE,"Sales";#N/A,#N/A,TRUE,"Tax"}</definedName>
    <definedName name="wrn.Proforma._.Review." hidden="1">{#N/A,#N/A,FALSE,"Occ and Rate";#N/A,#N/A,FALSE,"PF Input";#N/A,#N/A,FALSE,"Proforma Five Yr";#N/A,#N/A,FALSE,"Hotcomps"}</definedName>
    <definedName name="wrn.Program._.Compliance." hidden="1">{#N/A,#N/A,FALSE,"COMPLIANCE"}</definedName>
    <definedName name="wrn.Project._.Summary." hidden="1">{"Project Summary",#N/A,FALSE,"Proforma"}</definedName>
    <definedName name="wrn.Projections." hidden="1">{#N/A,#N/A,FALSE,"Release Price";#N/A,#N/A,FALSE,"Cash flow for 50 Unit";#N/A,#N/A,FALSE,"Cash Flow for 3 Models"}</definedName>
    <definedName name="wrn.Property._.Description." hidden="1">{#N/A,#N/A,FALSE,"PROP. DESCRIPTION"}</definedName>
    <definedName name="wrn.Property._.Improvements." hidden="1">{"Property Improvements",#N/A,FALSE,"Property Improvements"}</definedName>
    <definedName name="wrn.PropertyInformation." hidden="1">{#N/A,#N/A,FALSE,"PropertyInfo"}</definedName>
    <definedName name="wrn.Proposal." hidden="1">{"Bid",#N/A,FALSE,"Estimate";"Breakdowm",#N/A,FALSE,"Estimate"}</definedName>
    <definedName name="wrn.Prototypes." hidden="1">{"One",#N/A,FALSE,"Prototypes";"Two",#N/A,FALSE,"Prototypes";"Three",#N/A,FALSE,"Prototypes";"Four",#N/A,FALSE,"Prototypes";"Five",#N/A,FALSE,"Prototypes"}</definedName>
    <definedName name="wrn.PSell_Out." hidden="1">{"PSell_Out",#N/A,FALSE,"PSell_Out"}</definedName>
    <definedName name="wrn.Pump." hidden="1">{#N/A,#N/A,FALSE,"Assump";#N/A,#N/A,FALSE,"Income";#N/A,#N/A,FALSE,"Balance";#N/A,#N/A,FALSE,"DCF Pump";#N/A,#N/A,FALSE,"Trans Assump";#N/A,#N/A,FALSE,"Combined Income";#N/A,#N/A,FALSE,"Combined Balance"}</definedName>
    <definedName name="wrn.Q198._.Cash._.Flow._.Package." hidden="1">{#N/A,#N/A,FALSE,"Top level";#N/A,#N/A,FALSE,"Worksheet - Q1'98";#N/A,#N/A,FALSE,"Detail - Q1'98";#N/A,#N/A,FALSE,"Depreciation"}</definedName>
    <definedName name="wrn.Qty._.Monthly._.Cash._.Flow." hidden="1">{"Cash Flow_Small",#N/A,FALSE,"CashFlowSummary";"Finance_Small",#N/A,FALSE,"FinanceCashFlow";"Equity_Small",#N/A,FALSE,"EquityReturns"}</definedName>
    <definedName name="wrn.Quarterly._.All._.Stmts." hidden="1">{"Quarterly Inc Stmt",#N/A,TRUE,"Financials";"Quarterly BS",#N/A,TRUE,"Financials";"Quarterly CF",#N/A,TRUE,"Financials";"Quarterly Ratios",#N/A,TRUE,"Financials"}</definedName>
    <definedName name="wrn.Quarterly._.BS." hidden="1">{"Quarterly BS",#N/A,FALSE,"Financials"}</definedName>
    <definedName name="wrn.Quarterly._.CF." hidden="1">{"Quarterly CF",#N/A,FALSE,"Financials"}</definedName>
    <definedName name="wrn.Quarterly._.Inc._.Stmt." hidden="1">{"Quarterly Inc Stmt",#N/A,FALSE,"Financials"}</definedName>
    <definedName name="wrn.Quarterly._.Ratios." hidden="1">{"Quarterly Ratios",#N/A,FALSE,"Financials"}</definedName>
    <definedName name="wrn.Quarterly._.Summary." hidden="1">{"qtrl1",#N/A,TRUE,"Annual Summary";"qtrl2",#N/A,TRUE,"Annual Summary";"qtrl3",#N/A,TRUE,"Annual Summary";"qtrl4",#N/A,TRUE,"QTLY Summary";"qtrl5",#N/A,TRUE,"QTLY Summary";"qtrl6",#N/A,TRUE,"QTLY Summary"}</definedName>
    <definedName name="wrn.Quick._.Print." hidden="1">{"Pro Forma",#N/A,FALSE,"Prof";"Statistics",#N/A,FALSE,"Stats";"Incentive Fee Calc",#N/A,FALSE,"Incent"}</definedName>
    <definedName name="wrn.Quick._.View." hidden="1">{"Pro Forma",#N/A,FALSE,"Prof";"Statistics",#N/A,FALSE,"Stats";"Incentive Fee Calc",#N/A,FALSE,"Incent"}</definedName>
    <definedName name="wrn.Rapport." hidden="1">{#N/A,#N/A,FALSE,"SHEET1";#N/A,#N/A,FALSE,"SHEET2";#N/A,#N/A,FALSE,"SHEET3";#N/A,#N/A,FALSE,"SHEET4"}</definedName>
    <definedName name="wrn.rate." hidden="1">{"RATES",#N/A,FALSE,"RECOVERY RATES";"CONTRIBUTIONS",#N/A,FALSE,"RECOVERY RATES";"GLA CATEGORY SUMMARY",#N/A,FALSE,"RECOVERY RATES"}</definedName>
    <definedName name="wrn.RATES." hidden="1">{"RATES",#N/A,FALSE,"RECOVERY RATES";"CONTRIBUTIONS",#N/A,FALSE,"RECOVERY RATES";"GLA CATEGORY SUMMARY",#N/A,FALSE,"RECOVERY RATES"}</definedName>
    <definedName name="wrn.ratios." hidden="1">{"ratios",#N/A,FALSE,"Summary Accounts"}</definedName>
    <definedName name="wrn.Recovery._.Calcs." hidden="1">{#N/A,#N/A,FALSE,"Recovery Calcs"}</definedName>
    <definedName name="wrn.Relevant._.Sections." hidden="1">{#N/A,#N/A,FALSE,"Summary";#N/A,#N/A,FALSE,"Program Scheme";#N/A,#N/A,FALSE,"Assumptions";#N/A,#N/A,FALSE,"Development Budget";#N/A,#N/A,FALSE,"Timing";#N/A,#N/A,FALSE,"Development Costs &amp; Revenues";#N/A,#N/A,FALSE,"Cash Flow to Debt &amp; Equity"}</definedName>
    <definedName name="wrn.RELEVANTSHEETS." hidden="1">{#N/A,#N/A,FALSE,"AD_Purch";#N/A,#N/A,FALSE,"Projections";#N/A,#N/A,FALSE,"DCF";#N/A,#N/A,FALSE,"Mkt Val"}</definedName>
    <definedName name="wrn.Rent._.Roll." hidden="1">{#N/A,#N/A,FALSE,"Rent Roll"}</definedName>
    <definedName name="wrn.Rental._.Scenario." hidden="1">{#N/A,#N/A,TRUE,"Summary";#N/A,#N/A,TRUE,"Rental Summary";#N/A,#N/A,TRUE,"Budget";#N/A,#N/A,TRUE,"Assumptions";#N/A,#N/A,TRUE,"Financing"}</definedName>
    <definedName name="wrn.Repayments." hidden="1">{"One",#N/A,FALSE,"Repayments";"Two",#N/A,FALSE,"Repayments"}</definedName>
    <definedName name="wrn.Report.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wrn.Report._.2." hidden="1">{#N/A,#N/A,TRUE,"Pivots-Employee";#N/A,"Scenerio2",TRUE,"Assumptions Summary"}</definedName>
    <definedName name="wrn.Report._.Tables." hidden="1">{"Penetration Analysis",#N/A,FALSE,"Comp.&amp; Market Penet.";"ADR Analysis",#N/A,FALSE,"Comp.&amp; Market Penet.";"New Supply",#N/A,FALSE,"Comp.&amp; Market Penet.";"MArket Occupancy",#N/A,FALSE,"Comp.&amp; Market Penet.";"Primarily Competition",#N/A,FALSE,"Comp.&amp; Market Penet."}</definedName>
    <definedName name="wrn.Report._1" hidden="1">{#N/A,#N/A,FALSE,"Loan Summary";#N/A,#N/A,FALSE,"NOI";"RR and Expir",#N/A,FALSE,"Rental";"Sales History",#N/A,FALSE,"Rental";#N/A,#N/A,FALSE,"Reserves"}</definedName>
    <definedName name="wrn.Report._2" hidden="1">{#N/A,#N/A,FALSE,"Loan Summary";#N/A,#N/A,FALSE,"NOI";"RR and Expir",#N/A,FALSE,"Rental";"Sales History",#N/A,FALSE,"Rental";#N/A,#N/A,FALSE,"Reserves"}</definedName>
    <definedName name="wrn.Report._3" hidden="1">{#N/A,#N/A,FALSE,"Loan Summary";#N/A,#N/A,FALSE,"NOI";"RR and Expir",#N/A,FALSE,"Rental";"Sales History",#N/A,FALSE,"Rental";#N/A,#N/A,FALSE,"Reserves"}</definedName>
    <definedName name="wrn.Report._4" hidden="1">{#N/A,#N/A,FALSE,"Loan Summary";#N/A,#N/A,FALSE,"NOI";"RR and Expir",#N/A,FALSE,"Rental";"Sales History",#N/A,FALSE,"Rental";#N/A,#N/A,FALSE,"Reserves"}</definedName>
    <definedName name="wrn.Report._5" hidden="1">{#N/A,#N/A,FALSE,"Loan Summary";#N/A,#N/A,FALSE,"NOI";"RR and Expir",#N/A,FALSE,"Rental";"Sales History",#N/A,FALSE,"Rental";#N/A,#N/A,FALSE,"Reserves"}</definedName>
    <definedName name="wrn.Report1.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wrn.Report5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wrn.Reports._.to._.EBITDARM." hidden="1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SIDUALS." hidden="1">{#N/A,#N/A,FALSE,"For-Sale";#N/A,#N/A,FALSE,"For-Rent"}</definedName>
    <definedName name="wrn.Restbericht." hidden="1">{#N/A,#N/A,FALSE,"DATA";#N/A,#N/A,FALSE,"BS";#N/A,#N/A,FALSE,"P&amp;L";#N/A,#N/A,FALSE,"stat.con.";#N/A,#N/A,FALSE,"Average";#N/A,#N/A,FALSE,"Zusatz1";#N/A,#N/A,FALSE,"Konzern";#N/A,#N/A,FALSE,"BIS 1";#N/A,#N/A,FALSE,"BIS-Assets";#N/A,#N/A,FALSE,"BIS 2"}</definedName>
    <definedName name="wrn.Retail." hidden="1">{"Retail",#N/A,FALSE,"Retail"}</definedName>
    <definedName name="wrn.Revenue." hidden="1">{"Revenue",#N/A,FALSE,"2033K-R6"}</definedName>
    <definedName name="wrn.Revenue._.Reports." hidden="1">{"Tenant Info",#N/A,FALSE,"Revenue Input";"Base Rent",#N/A,FALSE,"Revenue Input";"RSF Projections",#N/A,FALSE,"Revenue Input";"OP Cost Escalations",#N/A,FALSE,"Revenue Input";"OP Cost Monthly",#N/A,FALSE,"Revenue Input";"RE Tax Escalation",#N/A,FALSE,"Revenue Input";"RE Tax Monthly",#N/A,FALSE,"Revenue Input"}</definedName>
    <definedName name="wrn.Revenue._.Summary." hidden="1">{"Revenue Summary",#N/A,FALSE,"Revenue Schedules"}</definedName>
    <definedName name="wrn.review." localSheetId="3" hidden="1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iew." hidden="1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iew._.File." hidden="1">{"Venture Summary",#N/A,FALSE,"Summary";"Sensitivity Tables",#N/A,FALSE,"Summary";"Argus Assumptions",#N/A,FALSE,"Bldg Info";"Annual",#N/A,FALSE,"Annual";"Development Budget",#N/A,FALSE,"Summary";"DevPF",#N/A,FALSE,"Dev PF"}</definedName>
    <definedName name="wrn.Rmgmtfee." hidden="1">{#N/A,#N/A,FALSE,"Rmgmtfee"}</definedName>
    <definedName name="wrn.Roll_Out." hidden="1">{"One",#N/A,FALSE,"Roll-out";"Two",#N/A,FALSE,"Roll-out";"Three",#N/A,FALSE,"Roll-out";"Four",#N/A,FALSE,"Roll-out";"Five",#N/A,FALSE,"Roll-out"}</definedName>
    <definedName name="wrn.Roof._.Report." hidden="1">{"Roofs Page 1",#N/A,FALSE,"Roof Outline";"Roofs Page 2",#N/A,FALSE,"Roof Outline"}</definedName>
    <definedName name="wrn.RRDOMINION._.TOWER." hidden="1">{#N/A,#N/A,FALSE,"Title Pg.- Summary of Rent Roll";#N/A,#N/A,FALSE,"SUMMARY OF RENT ROLL";#N/A,#N/A,FALSE,"SUMMARY OF FLOOR AREAS";#N/A,#N/A,FALSE,"Title Pg. - Rent Roll";#N/A,#N/A,FALSE,"RETAIL SECTION";#N/A,#N/A,FALSE,"OFFICES";#N/A,#N/A,FALSE,"STORAGE";#N/A,#N/A,FALSE,"MISCELLANEOUS";#N/A,#N/A,FALSE,"Title Pg.Rental Income Analysis";#N/A,#N/A,FALSE,"RENTAL INCOME ANALYSIS";#N/A,#N/A,FALSE,"Title Pg.-Lease Expirations";#N/A,#N/A,FALSE,"LEASE EXPIRATIONS"}</definedName>
    <definedName name="wrn.RSH._.Perf._.Update." hidden="1">{"RSH Perf Update",#N/A,FALSE,"Perf Update"}</definedName>
    <definedName name="wrn.sales." hidden="1">{"sales",#N/A,FALSE,"Sales";"sales existing",#N/A,FALSE,"Sales";"sales rd1",#N/A,FALSE,"Sales";"sales rd2",#N/A,FALSE,"Sales"}</definedName>
    <definedName name="wrn.Sales._.Information." hidden="1">{#N/A,#N/A,FALSE,"Cover Page";#N/A,#N/A,FALSE,"Table of Contents";#N/A,#N/A,FALSE,"Investment-Acquisition Costs";#N/A,#N/A,FALSE,"Financing Assumptions";#N/A,#N/A,FALSE,"Proforma Assumptions";#N/A,#N/A,FALSE,"Rent Roll";#N/A,#N/A,FALSE,"Taxes and Assessments"}</definedName>
    <definedName name="wrn.Sales._.Package._.MPS._.01." hidden="1">{#N/A,#N/A,FALSE,"Cover Page";#N/A,#N/A,FALSE,"Table of Contents";#N/A,#N/A,FALSE,"Executive Summary";#N/A,#N/A,FALSE,"Investment-Acquisition Costs";#N/A,#N/A,FALSE,"Financing Assumptions";#N/A,#N/A,FALSE,"Rent Roll";#N/A,#N/A,FALSE,"Taxes and Assessments"}</definedName>
    <definedName name="wrn.Scenario." hidden="1">{"scen1",#N/A,FALSE,"Scenarios";"scen2",#N/A,FALSE,"Scenarios"}</definedName>
    <definedName name="wrn.Sch._.Sel._.Chg." hidden="1">{"Sch Sel Chg",#N/A,FALSE,"Report"}</definedName>
    <definedName name="wrn.Sch._.Sel._.Var." hidden="1">{"Sch Sel Var",#N/A,FALSE,"Report"}</definedName>
    <definedName name="wrn.SCHAs." hidden="1">{"ACCOUNTING COPY",#N/A,FALSE,"SCHEDULE A";"FINANCE COPY",#N/A,FALSE,"SCHEDULE A";"P.L. COPY",#N/A,FALSE,"SCHEDULE A"}</definedName>
    <definedName name="wrn.schas2" hidden="1">{"ACCOUNTING COPY",#N/A,FALSE,"SCHEDULE A";"FINANCE COPY",#N/A,FALSE,"SCHEDULE A";"P.L. COPY",#N/A,FALSE,"SCHEDULE A"}</definedName>
    <definedName name="wrn.sched." hidden="1">{#N/A,#N/A,FALSE,"PDINS-10410";#N/A,#N/A,FALSE,"PDMANT-10435";#N/A,#N/A,FALSE,"PPDMAIN98";#N/A,#N/A,FALSE,"PDRENT10455";#N/A,#N/A,FALSE,"BUSLIC98";#N/A,#N/A,FALSE,"PDOTHRS-10499"}</definedName>
    <definedName name="wrn.SCHEDULE._.H." hidden="1">{"ACCOUNT DETAIL",#N/A,FALSE,"SCHEDULE E";"ACCOUNT DETAIL",#N/A,FALSE,"SCHEDULE G";"ACCOUNT DETAIL",#N/A,FALSE,"SCHEDULE H";"ACCOUNT DETAIL",#N/A,FALSE,"SCHEDULE I"}</definedName>
    <definedName name="wrn.scheduleA." hidden="1">{"scheduleA",#N/A,FALSE,"CTT_CLO"}</definedName>
    <definedName name="wrn.scheduleB." hidden="1">{"scheduleB",#N/A,FALSE,"CTT_CLO"}</definedName>
    <definedName name="wrn.scheduleEF." hidden="1">{"scheduleEF",#N/A,FALSE,"CTT_CLO"}</definedName>
    <definedName name="wrn.scheduleF." hidden="1">{"scheduleF",#N/A,FALSE,"CTT_CLO"}</definedName>
    <definedName name="wrn.schedules." hidden="1">{"schedule1",#N/A,FALSE,"Sheet1";"schedule2",#N/A,FALSE,"Sheet1";"schedule3",#N/A,FALSE,"Sheet1";"schedule4",#N/A,FALSE,"Sheet1";"schedule5",#N/A,FALSE,"Sheet1";"schedule6",#N/A,FALSE,"Sheet1"}</definedName>
    <definedName name="wrn.SCHEDULES._.ABC." hidden="1">{#N/A,#N/A,FALSE,"SCHEDULE A";"MINIMUM RENT",#N/A,FALSE,"SCHEDULES B &amp; C";"PERCENTAGE RENT",#N/A,FALSE,"SCHEDULES B &amp; C"}</definedName>
    <definedName name="wrn.seafirst." hidden="1">{#N/A,#N/A,FALSE,"Project Summary";#N/A,#N/A,FALSE,"Master Developer Cash Flow";#N/A,#N/A,FALSE,"Parking Budget";#N/A,#N/A,FALSE,"Parking Cash Flow2";#N/A,#N/A,FALSE,"Parking Assumptions";#N/A,#N/A,FALSE,"Bond Structure - Lease";#N/A,#N/A,FALSE,"Retail Development Budget";#N/A,#N/A,FALSE,"Retail Cash Flow";#N/A,#N/A,FALSE,"Retail Assumptions Summary";#N/A,#N/A,FALSE,"Retail Income Assumptions";#N/A,#N/A,FALSE,"Retail % Rent";#N/A,#N/A,FALSE,"Retail Debt Service";#N/A,#N/A,FALSE,"Office Development Budget";#N/A,#N/A,FALSE,"Office Cash Flow";#N/A,#N/A,FALSE,"Office Assumptions";#N/A,#N/A,FALSE,"Office Debt Service";#N/A,#N/A,FALSE,"Hotel Development Budget";#N/A,#N/A,FALSE,"Hotel Cash Flow";#N/A,#N/A,FALSE,"Hotel Assumptions";#N/A,#N/A,FALSE,"Hotel Debt Service"}</definedName>
    <definedName name="wrn.Secondary._.Competition." hidden="1">{#N/A,#N/A,FALSE,"Secondary"}</definedName>
    <definedName name="wrn.sensitivity." hidden="1">{"sensitivity",#N/A,FALSE,"Sensitivity"}</definedName>
    <definedName name="wrn.Short." hidden="1">{#N/A,#N/A,FALSE,"ExecutiveSummary";#N/A,#N/A,FALSE,"CostDetail";#N/A,#N/A,FALSE,"IncomeDetail"}</definedName>
    <definedName name="wrn.Short._.Print." hidden="1">{#N/A,#N/A,FALSE,"Cover";#N/A,#N/A,FALSE,"Stack";#N/A,#N/A,FALSE,"Cost S";#N/A,#N/A,FALSE," CF";#N/A,#N/A,FALSE,"Investor"}</definedName>
    <definedName name="wrn.Side._.by._.Side." hidden="1">{"Side 99",#N/A,FALSE,"S&amp;U Side by Side"}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outhTrust." hidden="1">{"SouthTrust-Investor",#N/A,FALSE,"SouthTrust";"SouthTrust-Property",#N/A,FALSE,"SouthTrust"}</definedName>
    <definedName name="wrn.SPG._.Estimate." hidden="1">{#N/A,#N/A,FALSE,"Detail";#N/A,#N/A,FALSE,"Totals"}</definedName>
    <definedName name="wrn.STAND_ALONE_BOTH." hidden="1">{"FCB_ALL",#N/A,FALSE,"FCB";"GREY_ALL",#N/A,FALSE,"GREY"}</definedName>
    <definedName name="wrn.Stand_alone_both._dcf" hidden="1">{"FCB_ALL",#N/A,FALSE,"FCB";"GREY_ALL",#N/A,FALSE,"GREY"}</definedName>
    <definedName name="wrn.Sterling._.House." hidden="1">{"One",#N/A,FALSE,"SterlingHouse";"Two",#N/A,FALSE,"SterlingHouse";"Three",#N/A,FALSE,"SterlingHouse";"Four",#N/A,FALSE,"SterlingHouse";"Five",#N/A,FALSE,"SterlingHouse"}</definedName>
    <definedName name="wrn.Sterling_House." hidden="1">{"One",#N/A,FALSE,"SterlingHouse";"Two",#N/A,FALSE,"SterlingHouse";"Three",#N/A,FALSE,"SterlingHouse";"Four",#N/A,FALSE,"SterlingHouse";"Five",#N/A,FALSE,"SterlingHouse"}</definedName>
    <definedName name="wrn.Strengths._.Weaknesses." hidden="1">{#N/A,#N/A,FALSE,"Strengths &amp; Weaknesses"}</definedName>
    <definedName name="wrn.Style._.1." hidden="1">{"Summary",#N/A,FALSE,"Perimeter";"Detail",#N/A,FALSE,"Perimeter"}</definedName>
    <definedName name="wrn.Submittal._.Reconciliation._.Schedule." hidden="1">{"Submittable Reconciliation Schedule",#N/A,FALSE,"Reconciliation";"GSCP2 PCS 30 Day",#N/A,FALSE,"GSCP2 PCS 30 Day Activity List"}</definedName>
    <definedName name="wrn.Sugar." hidden="1">{"Sugar-Investor",#N/A,FALSE,"Sugar";"Sugar-Property",#N/A,FALSE,"Sugar"}</definedName>
    <definedName name="wrn.Summary." hidden="1">{#N/A,#N/A,TRUE,"Summary";#N/A,#N/A,TRUE,"Unit Mix"}</definedName>
    <definedName name="wrn.Summary._.and._.Budget." hidden="1">{#N/A,#N/A,TRUE,"Summary";#N/A,#N/A,TRUE,"Budget"}</definedName>
    <definedName name="wrn.Summary._.Budget._.Assumptions." hidden="1">{#N/A,#N/A,TRUE,"Summary";#N/A,#N/A,TRUE,"Budget";#N/A,#N/A,TRUE,"Assumptions"}</definedName>
    <definedName name="wrn.Summary._.Budget._.Stack._.Assumptions." hidden="1">{#N/A,#N/A,TRUE,"Summary";#N/A,#N/A,TRUE,"Budget";#N/A,#N/A,TRUE,"Stack";#N/A,#N/A,TRUE,"Assumptions"}</definedName>
    <definedName name="wrn.Summary._.Excluding._.DHC." hidden="1">{"Summary Excluding DHC",#N/A,FALSE,"SUMMARY"}</definedName>
    <definedName name="wrn.Summary._.Including._.DHC." hidden="1">{"Summary Including DHC",#N/A,FALSE,"SUMMARY"}</definedName>
    <definedName name="wrn.Summary._.Overview." hidden="1">{#N/A,#N/A,FALSE,"OVERVIEW"}</definedName>
    <definedName name="wrn.Summary._.Schedule." hidden="1">{#N/A,#N/A,FALSE,"Smry1";#N/A,#N/A,FALSE,"Smry2";#N/A,#N/A,FALSE,"Finance Cash Flow"}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mSchedules." hidden="1">{"MonSum 1",#N/A,FALSE,"Summary Schedules";"MonSum 2",#N/A,FALSE,"Summary Schedules";"QtrSum1",#N/A,FALSE,"Summary Schedules";"QtrSum2",#N/A,FALSE,"Summary Schedules";"AnnualSum1",#N/A,FALSE,"Summary Schedules";"annual2",#N/A,FALSE,"Summary Schedules"}</definedName>
    <definedName name="wrn.Supply._.Additions." hidden="1">{#N/A,#N/A,FALSE,"Supply Addn"}</definedName>
    <definedName name="wrn.surveillance." hidden="1">{#N/A,#N/A,FALSE,"DELQ";#N/A,#N/A,FALSE,"REO";#N/A,#N/A,FALSE,"WATCHDSC";#N/A,#N/A,FALSE,"2LOSSMOD";#N/A,#N/A,FALSE,"2LOSS";#N/A,#N/A,FALSE,"DSC";#N/A,#N/A,FALSE,"OPERAT";#N/A,#N/A,FALSE,"ADJUST";#N/A,#N/A,FALSE,"PAIDOFF";#N/A,#N/A,FALSE,"TENANT";#N/A,#N/A,FALSE,"LEASE EXPIRE"}</definedName>
    <definedName name="wrn.TANASBOURNE._.ONLY." hidden="1">{#N/A,#N/A,FALSE,"Expense Comparison"}</definedName>
    <definedName name="wrn.Target." localSheetId="3" hidden="1">{"e_Target Assumptions",#N/A,FALSE,"Financials";"f_Target Income Statement",#N/A,FALSE,"Financials";"g_Target Balance Sheet",#N/A,FALSE,"Financials";"h_Target Cashflow Statement",#N/A,FALSE,"Financials"}</definedName>
    <definedName name="wrn.Target." hidden="1">{"e_Target Assumptions",#N/A,FALSE,"Financials";"f_Target Income Statement",#N/A,FALSE,"Financials";"g_Target Balance Sheet",#N/A,FALSE,"Financials";"h_Target Cashflow Statement",#N/A,FALSE,"Financials"}</definedName>
    <definedName name="wrn.Target._.Comparison." hidden="1">{"Target Comparison",#N/A,FALSE,"Summary"}</definedName>
    <definedName name="wrn.taxes." hidden="1">{"taxes",#N/A,FALSE,"CTT_CLO"}</definedName>
    <definedName name="wrn.Taxes._.Title._.Insurance." hidden="1">{#N/A,#N/A,FALSE,"Taxes, Insurance, Title"}</definedName>
    <definedName name="wrn.Template." hidden="1">{#N/A,#N/A,FALSE,"1_Executive Summary";#N/A,#N/A,FALSE,"2_Assumptions";#N/A,#N/A,FALSE,"3_Footnotes";#N/A,#N/A,FALSE,"4_Cash Flow";#N/A,#N/A,FALSE,"6_Residual - Marketing";#N/A,#N/A,FALSE,"7_Residual Matrix";#N/A,#N/A,FALSE,"8_Pricing Matrix";#N/A,#N/A,FALSE,"9_Value Matrix";#N/A,#N/A,FALSE,"10_Vacancy Detail";#N/A,#N/A,FALSE,"11_Basic Expiration"}</definedName>
    <definedName name="wrn.Tenants." hidden="1">{#N/A,#N/A,FALSE,"TENANTS"}</definedName>
    <definedName name="wrn.test." hidden="1">{"test2",#N/A,TRUE,"Prices"}</definedName>
    <definedName name="wrn.test.2" hidden="1">{#N/A,#N/A,FALSE,"Calculator"}</definedName>
    <definedName name="wrn.test.2a" hidden="1">{#N/A,#N/A,FALSE,"Calculator"}</definedName>
    <definedName name="wrn.test1" hidden="1">{#N/A,#N/A,FALSE,"Calculator"}</definedName>
    <definedName name="wrn.test1." hidden="1">{#N/A,#N/A,FALSE,"Calculator"}</definedName>
    <definedName name="wrn.test11" hidden="1">{#N/A,#N/A,FALSE,"Calculator"}</definedName>
    <definedName name="wrn.test11." hidden="1">{#N/A,#N/A,FALSE,"Calculator"}</definedName>
    <definedName name="wrn.test11a" hidden="1">{#N/A,#N/A,FALSE,"Calculator"}</definedName>
    <definedName name="wrn.test11aa." hidden="1">{#N/A,#N/A,FALSE,"Calculator"}</definedName>
    <definedName name="wrn.test1a." hidden="1">{#N/A,#N/A,FALSE,"Calculator"}</definedName>
    <definedName name="wrn.test1a1" hidden="1">{#N/A,#N/A,FALSE,"Calculator"}</definedName>
    <definedName name="wrn.test1a1." hidden="1">{#N/A,#N/A,FALSE,"Calculator"}</definedName>
    <definedName name="wrn.test2" hidden="1">{#N/A,#N/A,FALSE,"Calculator"}</definedName>
    <definedName name="wrn.test21" hidden="1">{#N/A,#N/A,FALSE,"Calculator"}</definedName>
    <definedName name="wrn.test21b" hidden="1">{#N/A,#N/A,FALSE,"Calculator"}</definedName>
    <definedName name="wrn.test2a" hidden="1">{#N/A,#N/A,FALSE,"Calculator"}</definedName>
    <definedName name="wrn.test2a1" hidden="1">{#N/A,#N/A,FALSE,"Calculator"}</definedName>
    <definedName name="wrn.test3" hidden="1">{#N/A,#N/A,FALSE,"Calculator"}</definedName>
    <definedName name="wrn.test31" hidden="1">{#N/A,#N/A,FALSE,"Calculator"}</definedName>
    <definedName name="wrn.test31a" hidden="1">{#N/A,#N/A,FALSE,"Calculator"}</definedName>
    <definedName name="wrn.test3a" hidden="1">{#N/A,#N/A,FALSE,"Calculator"}</definedName>
    <definedName name="wrn.test3b" hidden="1">{#N/A,#N/A,FALSE,"Calculator"}</definedName>
    <definedName name="wrn.THR._.Budget." hidden="1">{"7-Year Pro Forma",#N/A,FALSE,"Prof";"Statistics",#N/A,FALSE,"Stats"}</definedName>
    <definedName name="wrn.TI._.Fit._.Up." hidden="1">{"TI Fit Up",#N/A,FALSE,"2033K-R6"}</definedName>
    <definedName name="wrn.TOCHTERMAN." hidden="1">{#N/A,#N/A,FALSE,"Project Summary";#N/A,#N/A,FALSE,"Parking Budget";#N/A,#N/A,FALSE,"Parking Cash Flow";#N/A,#N/A,FALSE,"Parking Assumptions";#N/A,#N/A,FALSE,"Bond Debt Service";#N/A,#N/A,FALSE,"Pad Fees";#N/A,#N/A,FALSE,"Bond Shortfall";#N/A,#N/A,FALSE,"Retail Development Budget";#N/A,#N/A,FALSE,"Retail Cash Flow";#N/A,#N/A,FALSE,"Retail Assumptions Summary";#N/A,#N/A,FALSE,"Office Development Budget";#N/A,#N/A,FALSE,"Office Cash Flow";#N/A,#N/A,FALSE,"Office Assumptions";#N/A,#N/A,FALSE,"Hotel Development Budget";#N/A,#N/A,FALSE,"Hotel Cash Flow";#N/A,#N/A,FALSE,"Land Lease NPV"}</definedName>
    <definedName name="wrn.TOM." hidden="1">{#N/A,#N/A,FALSE,"coversheet mmyy";#N/A,#N/A,FALSE,"bal sheet";#N/A,#N/A,FALSE,"cash flow";#N/A,#N/A,FALSE,"changes in net worth";#N/A,#N/A,FALSE,"comp inc stmt";#N/A,#N/A,FALSE,"DATA SUMMARY"}</definedName>
    <definedName name="wrn.TOOL.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tal." hidden="1">{#N/A,#N/A,FALSE,"Exec Sum";#N/A,#N/A,FALSE,"Rent Rate Comp";#N/A,#N/A,FALSE,"Rate, NPV Comp";#N/A,#N/A,FALSE,"Opt A NNN";#N/A,#N/A,FALSE,"15-yr Opt. A Sum";#N/A,#N/A,FALSE,"15-yr Opt A Other Costs";#N/A,#N/A,FALSE,"10-yr Opt. A Sum";#N/A,#N/A,FALSE,"10-yr Opt A Other Costs";#N/A,#N/A,FALSE,"NPV Calc"}</definedName>
    <definedName name="wrn.total._.closing." hidden="1">{"page1",#N/A,FALSE,"CTT_CLO";"page2",#N/A,FALSE,"CTT_CLO";"schedules",#N/A,FALSE,"CTT_CLO";"scheduleA",#N/A,FALSE,"CTT_CLO";"scheduleBC",#N/A,FALSE,"CTT_CLO";"scheduleDE",#N/A,FALSE,"CTT_CLO";"scheduleF",#N/A,FALSE,"CTT_CLO"}</definedName>
    <definedName name="wrn.TOTAL._.SHEETS." hidden="1">{#N/A,#N/A,FALSE,"DEV COSTS";#N/A,#N/A,FALSE,"10-YR C. F."}</definedName>
    <definedName name="wrn.TOTAL._.SHEETS5" hidden="1">{#N/A,#N/A,FALSE,"DEV COSTS";#N/A,#N/A,FALSE,"10-YR C. F."}</definedName>
    <definedName name="wrn.Total5" hidden="1">{#N/A,#N/A,FALSE,"Exec Sum";#N/A,#N/A,FALSE,"Rent Rate Comp";#N/A,#N/A,FALSE,"Rate, NPV Comp";#N/A,#N/A,FALSE,"Opt A NNN";#N/A,#N/A,FALSE,"15-yr Opt. A Sum";#N/A,#N/A,FALSE,"15-yr Opt A Other Costs";#N/A,#N/A,FALSE,"10-yr Opt. A Sum";#N/A,#N/A,FALSE,"10-yr Opt A Other Costs";#N/A,#N/A,FALSE,"NPV Calc"}</definedName>
    <definedName name="wrn.Totals." localSheetId="3" hidden="1">{"Total Conn",#N/A,FALSE,"Sun CT Properties";"Total Sun",#N/A,FALSE,"Sun Portfolio";"Total SNF",#N/A,FALSE,"Sun SNFs";"Total Hospitals",#N/A,FALSE,"Sun Hospitals";"Total Bev",#N/A,FALSE,"S01 Beverly";"Total S02",#N/A,FALSE,"S02 Boston";"Total S03",#N/A,FALSE,"S03 Bowling Green";"Total S04",#N/A,FALSE,"S04 Bradenton";"Total S05",#N/A,FALSE,"S05 Bristol";"Total S06",#N/A,FALSE,"S06 Brookline";"Total S07",#N/A,FALSE,"S07 Camden";"Total S08",#N/A,FALSE,"S08 Concord";"Total S09",#N/A,FALSE,"S09 South Conn";"Total S10",#N/A,FALSE,"S10 Danbury";"Total S11",#N/A,FALSE,"S11 Darien";"Total S12",#N/A,FALSE,"S12 Denver";"Total S13",#N/A,FALSE,"S13 East Longmeadow";"Total S14",#N/A,FALSE,"S14 Holyoke";"Total S15",#N/A,FALSE,"S15 Lexington";"Total S16",#N/A,FALSE,"S16 Lowell";"Total S17",#N/A,FALSE,"S17 Marlton";"Total S18",#N/A,FALSE,"S18 Milford";"Total S19",#N/A,FALSE,"S19 Millbury";"Total S20",#N/A,FALSE,"S20 Montgomery";"Total S21",#N/A,FALSE,"S21 New Bedford";"Total S22",#N/A,FALSE,"S22 Newington";"Total S23",#N/A,FALSE,"S23 Northshore";"Total S24",#N/A,FALSE,"S24 Northampton";"Total S25",#N/A,FALSE,"S25 Oradell";"Total S26",#N/A,FALSE,"S26 Peabody";"Total S27",#N/A,FALSE,"S27 Randolph";"Total S28",#N/A,FALSE,"S28 San Joaquin";"Total S29",#N/A,FALSE,"S29 Southbury";"Total S30",#N/A,FALSE,"S30 Stamford";"Total S31",#N/A,FALSE,"S31 Westport";"Total S32",#N/A,FALSE,"S32 Wethersfield";"Total S33",#N/A,FALSE,"S33 Weymouth";"Total S34",#N/A,FALSE,"S34 Wilmington Woods";"Total S35",#N/A,FALSE,"S35 Woodcrest";"Total S36",#N/A,FALSE,"S36 Cheshire";"Total S37",#N/A,FALSE,"S37 Kentfield";"Total S38",#N/A,FALSE,"S38 Newton"}</definedName>
    <definedName name="wrn.Totals." hidden="1">{"Total Conn",#N/A,FALSE,"Sun CT Properties";"Total Sun",#N/A,FALSE,"Sun Portfolio";"Total SNF",#N/A,FALSE,"Sun SNFs";"Total Hospitals",#N/A,FALSE,"Sun Hospitals";"Total Bev",#N/A,FALSE,"S01 Beverly";"Total S02",#N/A,FALSE,"S02 Boston";"Total S03",#N/A,FALSE,"S03 Bowling Green";"Total S04",#N/A,FALSE,"S04 Bradenton";"Total S05",#N/A,FALSE,"S05 Bristol";"Total S06",#N/A,FALSE,"S06 Brookline";"Total S07",#N/A,FALSE,"S07 Camden";"Total S08",#N/A,FALSE,"S08 Concord";"Total S09",#N/A,FALSE,"S09 South Conn";"Total S10",#N/A,FALSE,"S10 Danbury";"Total S11",#N/A,FALSE,"S11 Darien";"Total S12",#N/A,FALSE,"S12 Denver";"Total S13",#N/A,FALSE,"S13 East Longmeadow";"Total S14",#N/A,FALSE,"S14 Holyoke";"Total S15",#N/A,FALSE,"S15 Lexington";"Total S16",#N/A,FALSE,"S16 Lowell";"Total S17",#N/A,FALSE,"S17 Marlton";"Total S18",#N/A,FALSE,"S18 Milford";"Total S19",#N/A,FALSE,"S19 Millbury";"Total S20",#N/A,FALSE,"S20 Montgomery";"Total S21",#N/A,FALSE,"S21 New Bedford";"Total S22",#N/A,FALSE,"S22 Newington";"Total S23",#N/A,FALSE,"S23 Northshore";"Total S24",#N/A,FALSE,"S24 Northampton";"Total S25",#N/A,FALSE,"S25 Oradell";"Total S26",#N/A,FALSE,"S26 Peabody";"Total S27",#N/A,FALSE,"S27 Randolph";"Total S28",#N/A,FALSE,"S28 San Joaquin";"Total S29",#N/A,FALSE,"S29 Southbury";"Total S30",#N/A,FALSE,"S30 Stamford";"Total S31",#N/A,FALSE,"S31 Westport";"Total S32",#N/A,FALSE,"S32 Wethersfield";"Total S33",#N/A,FALSE,"S33 Weymouth";"Total S34",#N/A,FALSE,"S34 Wilmington Woods";"Total S35",#N/A,FALSE,"S35 Woodcrest";"Total S36",#N/A,FALSE,"S36 Cheshire";"Total S37",#N/A,FALSE,"S37 Kentfield";"Total S38",#N/A,FALSE,"S38 Newton"}</definedName>
    <definedName name="wrn.TownPoint." hidden="1">{"Townpoint-Investor",#N/A,FALSE,"TownPoint";"Townpoint-Property",#N/A,FALSE,"TownPoint"}</definedName>
    <definedName name="wrn.TransPrcd_123." hidden="1">{#N/A,#N/A,TRUE,"TransPrcd 1";#N/A,#N/A,TRUE,"TransPrcd 2";#N/A,#N/A,TRUE,"TransPrcd 3"}</definedName>
    <definedName name="wrn.TTLPACK." hidden="1">{#N/A,#N/A,FALSE,"Property Profile";#N/A,#N/A,FALSE,"IncStmt";#N/A,#N/A,FALSE,"1997 Budget Worksheet";#N/A,#N/A,FALSE,"97 RENT SUM";#N/A,#N/A,FALSE,"LSGACTSCHED";#N/A,#N/A,FALSE,"Conc. Sched";#N/A,#N/A,FALSE,"Parking";#N/A,#N/A,FALSE,"Oper Exp";#N/A,#N/A,FALSE,"Ppd Ins 1997";#N/A,#N/A,FALSE,"PpdIns1996";#N/A,#N/A,FALSE,"Cap Expenditures";#N/A,#N/A,FALSE,"Monthly Spread"}</definedName>
    <definedName name="wrn.Tweety." hidden="1">{#N/A,#N/A,FALSE,"A&amp;E";#N/A,#N/A,FALSE,"HighTop";#N/A,#N/A,FALSE,"JG";#N/A,#N/A,FALSE,"RI";#N/A,#N/A,FALSE,"woHT";#N/A,#N/A,FALSE,"woHT&amp;JG"}</definedName>
    <definedName name="wrn.Tycon._.Model." localSheetId="3" hidden="1">{"rtn",#N/A,FALSE,"RTN";"tables",#N/A,FALSE,"RTN";"cf",#N/A,FALSE,"CF";"stats",#N/A,FALSE,"Stats";"prop",#N/A,FALSE,"Prop"}</definedName>
    <definedName name="wrn.Tycon._.Model." hidden="1">{"rtn",#N/A,FALSE,"RTN";"tables",#N/A,FALSE,"RTN";"cf",#N/A,FALSE,"CF";"stats",#N/A,FALSE,"Stats";"prop",#N/A,FALSE,"Prop"}</definedName>
    <definedName name="wrn.Underwriting." hidden="1">{#N/A,#N/A,FALSE,"proforma";#N/A,#N/A,FALSE,"loananalysis";#N/A,#N/A,FALSE,"unitmix"}</definedName>
    <definedName name="wrn.Underwriting._.Analysis." hidden="1">{#N/A,#N/A,FALSE,"Underwriting Analysis"}</definedName>
    <definedName name="wrn.USSC_Reports." hidden="1">{#N/A,#N/A,FALSE,"9Pricing Matrix";#N/A,#N/A,FALSE,"1Summary";#N/A,#N/A,FALSE,"2Assumptions";#N/A,#N/A,FALSE,"3Cash Flow";#N/A,#N/A,FALSE,"5Residual";#N/A,#N/A,FALSE,"Occupancy Cost";#N/A,#N/A,FALSE,"7Financing Sensitivity";#N/A,#N/A,FALSE,"8Residual Sensitivity";#N/A,#N/A,FALSE,"10Vacancy Matrix";#N/A,#N/A,FALSE,"11Expiration Schedule";#N/A,#N/A,FALSE,"12Lease-up Schedule";#N/A,#N/A,FALSE,"OFS-Lease-up Schedule";#N/A,#N/A,FALSE,"Short Holds"}</definedName>
    <definedName name="wrn.UTL._.Position." hidden="1">{"UTL effect",#N/A,FALSE,"Sensitivity"}</definedName>
    <definedName name="wrn.valuation." hidden="1">{"Page1",#N/A,FALSE,"7979";"Page2",#N/A,FALSE,"7979";"Page3",#N/A,FALSE,"7979"}</definedName>
    <definedName name="wrn.Valuation._.Package._.1.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e." hidden="1">{#N/A,#N/A,FALSE,"Cashflow Analysis";#N/A,#N/A,FALSE,"Sensitivity Analysis";#N/A,#N/A,FALSE,"PV";#N/A,#N/A,FALSE,"Pro Forma"}</definedName>
    <definedName name="wrn.Value.2" hidden="1">{#N/A,#N/A,FALSE,"Cashflow Analysis";#N/A,#N/A,FALSE,"Sensitivity Analysis";#N/A,#N/A,FALSE,"PV";#N/A,#N/A,FALSE,"Pro Forma"}</definedName>
    <definedName name="wrn.Variance._.Worksheet." hidden="1">{#N/A,#N/A,FALSE,"VARSTRIP"}</definedName>
    <definedName name="wrn.ventana." hidden="1">{#N/A,#N/A,FALSE,"Cash Flow";#N/A,#N/A,FALSE,"scenario 1"}</definedName>
    <definedName name="wrn.villages." hidden="1">{#N/A,#N/A,FALSE,"Exec Sum 10Yr";#N/A,#N/A,FALSE,"Assumptions";#N/A,#N/A,FALSE,"Operating Stmts";#N/A,#N/A,FALSE,"Year One Pro Forma";#N/A,#N/A,FALSE,"Rent Roll Summary";#N/A,#N/A,FALSE,"Market Rent Detail";#N/A,#N/A,FALSE,"Effective Rental Income Detail";#N/A,#N/A,FALSE,"Cash Flow Projections";#N/A,#N/A,FALSE,"Net Residual Value"}</definedName>
    <definedName name="wrn.Vorstand." hidden="1">{#N/A,#N/A,FALSE,"Report 2";#N/A,#N/A,FALSE,"Report 3";#N/A,#N/A,FALSE,"Report 4";#N/A,#N/A,FALSE,"Actual-Budget (per)";#N/A,#N/A,FALSE,"Actual-Budget (kum)";#N/A,#N/A,FALSE,"Comparison YTD";#N/A,#N/A,FALSE,"Summary";#N/A,#N/A,FALSE,"Aktiv";#N/A,#N/A,FALSE,"Passiv";#N/A,#N/A,FALSE,"peiodisch1";#N/A,#N/A,FALSE,"periodisch2";#N/A,#N/A,FALSE,"Finale1";#N/A,#N/A,FALSE,"Finale2";#N/A,#N/A,FALSE,"D-Bestand";#N/A,#N/A,FALSE,"D-Zins";#N/A,#N/A,FALSE,"Fil_A_Bestand";#N/A,#N/A,FALSE,"Fil_A_D-Zins";#N/A,#N/A,FALSE,"Fil_A_Zins";#N/A,#N/A,FALSE,"Fil_P_Bestand";#N/A,#N/A,FALSE,"Fil_P_Neu";#N/A,#N/A,FALSE,"Fil_P_Zins";#N/A,#N/A,FALSE,"Report 5";#N/A,#N/A,FALSE,"EWB-2";#N/A,#N/A,FALSE,"EWB";#N/A,#N/A,FALSE,"Headcount";#N/A,#N/A,FALSE,"Headcount2";#N/A,#N/A,FALSE,"Investitionsgüter"}</definedName>
    <definedName name="wrn.Weißrock." hidden="1">{#N/A,#N/A,FALSE,"Finale1";#N/A,#N/A,FALSE,"Finale2";#N/A,#N/A,FALSE,"peiodisch1";#N/A,#N/A,FALSE,"periodisch2";#N/A,#N/A,FALSE,"Aktiv";#N/A,#N/A,FALSE,"Passiv";#N/A,#N/A,FALSE,"D-Bestand";#N/A,#N/A,FALSE,"D-Zins"}</definedName>
    <definedName name="wrn.whole._.document.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Shabang.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icor." hidden="1">{#N/A,#N/A,FALSE,"FACTSHEETS";#N/A,#N/A,FALSE,"pump";#N/A,#N/A,FALSE,"filter"}</definedName>
    <definedName name="wrn.Working._.Party._.List." hidden="1">{#N/A,#N/A,FALSE,"Working List"}</definedName>
    <definedName name="wrn.Wovenhearts." hidden="1">{"One",#N/A,FALSE,"Wovenhearts";"Two",#N/A,FALSE,"Wovenhearts";"Three",#N/A,FALSE,"Wovenhearts";"Four",#N/A,FALSE,"Wovenhearts";"Five",#N/A,FALSE,"Wovenhearts"}</definedName>
    <definedName name="wrn.Wynwood." hidden="1">{"One",#N/A,FALSE,"Wynwood";"Two",#N/A,FALSE,"Wynwood";"Three",#N/A,FALSE,"Wynwood";"Four",#N/A,FALSE,"Wynwood";"Five",#N/A,FALSE,"Wynwood"}</definedName>
    <definedName name="wrn.XL._.DTR." hidden="1">{#N/A,#N/A,TRUE,"XL Cash Flow";#N/A,#N/A,TRUE,"Prop Valuation";#N/A,#N/A,TRUE,"Equity";#N/A,#N/A,TRUE,"Modeling assumptions";#N/A,#N/A,TRUE,"NER Model";#N/A,#N/A,TRUE,"Lease Exp";#N/A,#N/A,TRUE,"Inc &amp; Exp";#N/A,#N/A,TRUE,"Formatted - roll";#N/A,#N/A,TRUE,"Debt Model";#N/A,#N/A,TRUE,"Debt-Moody";#N/A,#N/A,TRUE,"Debt"}</definedName>
    <definedName name="wrn.Yearly." hidden="1">{"One",#N/A,FALSE,"Yearly"}</definedName>
    <definedName name="wrn.Yield." hidden="1">{"Yield",#N/A,FALSE,"Yield"}</definedName>
    <definedName name="wrn.Yield._.Graph." hidden="1">{#N/A,#N/A,FALSE,"Yield Graph"}</definedName>
    <definedName name="wrn.Yield._.Graph._.plus._.Input." hidden="1">{#N/A,#N/A,FALSE,"Yield Graph";#N/A,#N/A,FALSE,"Rent Roll";#N/A,#N/A,FALSE,"OE Yr1";#N/A,#N/A,FALSE,"Repl.Cst.+Ins."}</definedName>
    <definedName name="wrn.z_ALL." localSheetId="3" hidden="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" hidden="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insen." hidden="1">{#N/A,#N/A,FALSE,"peiodisch1";#N/A,#N/A,FALSE,"D-Bestand";#N/A,#N/A,FALSE,"D-Zins"}</definedName>
    <definedName name="wrn.ZML123._.Financial._.Summaries." hidden="1">{#N/A,#N/A,FALSE,"ZM3 FinSummary";#N/A,#N/A,FALSE,"ZM2 FinSummary";#N/A,#N/A,FALSE,"ZM1 FinSummary"}</definedName>
    <definedName name="wrnm" hidden="1">{#N/A,#N/A,FALSE,"pop.hh";#N/A,#N/A,FALSE,"age.dist";#N/A,#N/A,FALSE,"hh.income";#N/A,#N/A,FALSE,"hh.chars"}</definedName>
    <definedName name="wrnpkg" hidden="1">{#N/A,#N/A,FALSE,"Income Stmt";#N/A,#N/A,FALSE,"Income Summary"}</definedName>
    <definedName name="wrnpkgs" hidden="1">{#N/A,#N/A,FALSE,"Income Stmt";#N/A,#N/A,FALSE,"Income Summary"}</definedName>
    <definedName name="wrnprintall2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wrnprintallb2" hidden="1">{"Main",#N/A,FALSE,"Wacker";"Main2",#N/A,FALSE,"Wacker";"Value",#N/A,FALSE,"Wacker";"Sensitivity",#N/A,FALSE,"Wacker";"Paine",#N/A,FALSE,"Wacker";"Quaker",#N/A,FALSE,"Wacker";"Wacker",#N/A,FALSE,"Wacker";"1900",#N/A,FALSE,"Wacker";"1901",#N/A,FALSE,"Wacker"}</definedName>
    <definedName name="ws" hidden="1">{#N/A,#N/A,FALSE,"Chart 2 by Prop Type"}</definedName>
    <definedName name="wt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.FileType.">"AUDIT_WKPR"</definedName>
    <definedName name="WVar">[22]Selections!$W$32:$W$49</definedName>
    <definedName name="wvu.Escalation._.Table." hidden="1">{TRUE,TRUE,-1.25,-15.5,484.5,276.75,FALSE,TRUE,TRUE,TRUE,0,14,#N/A,20,#N/A,6.39784946236559,14.6190476190476,1,FALSE,FALSE,3,TRUE,1,FALSE,100,"Swvu.Escalation._.Table.","ACwvu.Escalation._.Table.",#N/A,FALSE,FALSE,0.51,0.5,0.5,1,2,"","",FALSE,FALSE,FALSE,FALSE,1,#N/A,1,3,FALSE,FALSE,#N/A,#N/A,FALSE,FALSE,FALSE,5,65532,300,FALSE,FALSE,TRUE,TRUE,TRU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w" hidden="1">{#N/A,#N/A,FALSE,"Chart 2 by Prop Type"}</definedName>
    <definedName name="wwas" hidden="1">{#N/A,#N/A,FALSE,"Chart 2 by Prop Type"}</definedName>
    <definedName name="wwass" hidden="1">{#N/A,#N/A,FALSE,"Chart 2 by Prop Type"}</definedName>
    <definedName name="www" hidden="1">{#N/A,#N/A,FALSE,"Calculator"}</definedName>
    <definedName name="www11c" hidden="1">{#N/A,#N/A,FALSE,"Calculator"}</definedName>
    <definedName name="www1a" hidden="1">{#N/A,#N/A,FALSE,"Calculator"}</definedName>
    <definedName name="wwww" hidden="1">{#N/A,#N/A,FALSE,"Calculator"}</definedName>
    <definedName name="wwwww" hidden="1">{"HEITMAN COPY",#N/A,FALSE,"SCHEDULE A";"MINIMUM RENT",#N/A,FALSE,"SCHEDULES B &amp; C";"PERCENTAGE RENT",#N/A,FALSE,"SCHEDULES B &amp; C";#N/A,#N/A,FALSE,"SCHEDULE D";"SUMMARY SCHEDULE",#N/A,FALSE,"SCHEDULE E";#N/A,#N/A,FALSE,"SCHEDULE F";"SUMMARY SCHEDULE",#N/A,FALSE,"SCHEDULE H";"SUMMARY SCHEDULE",#N/A,FALSE,"SCHEDULE I";#N/A,#N/A,FALSE,"SCHEDULE J"}</definedName>
    <definedName name="x">'[3]Dbase for Annex'!#REF!</definedName>
    <definedName name="X20010623_PPM_RAK_Position_DEALS_List">#REF!</definedName>
    <definedName name="xbaddebt">#REF!</definedName>
    <definedName name="xc" hidden="1">{#N/A,#N/A,FALSE,"pop.hh";#N/A,#N/A,FALSE,"age.dist";#N/A,#N/A,FALSE,"hh.income";#N/A,#N/A,FALSE,"hh.chars"}</definedName>
    <definedName name="xebit">#REF!</definedName>
    <definedName name="xebitda">#REF!</definedName>
    <definedName name="xebitdar">#REF!</definedName>
    <definedName name="xebitdarm">#REF!</definedName>
    <definedName name="xlg" hidden="1">{"schedule1",#N/A,FALSE,"Sheet1";"schedule2",#N/A,FALSE,"Sheet1";"schedule3",#N/A,FALSE,"Sheet1";"schedule4",#N/A,FALSE,"Sheet1";"schedule5",#N/A,FALSE,"Sheet1";"schedule6",#N/A,FALSE,"Sheet1"}</definedName>
    <definedName name="xlg1" hidden="1">{"Year 1",#N/A,FALSE,"Budget";"Year 2",#N/A,FALSE,"Budget";"Year 3",#N/A,FALSE,"Budget";"Year 4",#N/A,FALSE,"Budget"}</definedName>
    <definedName name="xnetincome">#REF!</definedName>
    <definedName name="Xpatdays">#REF!</definedName>
    <definedName name="XRefColumnsCount" hidden="1">1</definedName>
    <definedName name="XRefCopyRangeCount" hidden="1">1</definedName>
    <definedName name="Xrevenue">#REF!</definedName>
    <definedName name="XVar">[22]Selections!$X$32:$X$49</definedName>
    <definedName name="xxd" hidden="1">{#N/A,#N/A,FALSE,"Cashflow Analysis";#N/A,#N/A,FALSE,"Sensitivity Analysis";#N/A,#N/A,FALSE,"PV";#N/A,#N/A,FALSE,"Pro Forma"}</definedName>
    <definedName name="xxd.2" hidden="1">{#N/A,#N/A,FALSE,"Cashflow Analysis";#N/A,#N/A,FALSE,"Sensitivity Analysis";#N/A,#N/A,FALSE,"PV";#N/A,#N/A,FALSE,"Pro Forma"}</definedName>
    <definedName name="xxx" hidden="1">#REF!</definedName>
    <definedName name="xxx3" hidden="1">{"AnnualRentRoll",#N/A,FALSE,"RentRoll"}</definedName>
    <definedName name="xxx4" hidden="1">{#N/A,#N/A,FALSE,"ExitStratigy"}</definedName>
    <definedName name="xxxx" hidden="1">#REF!</definedName>
    <definedName name="xxxxx" hidden="1">{"10yp capex",#N/A,FALSE,"Celtel alternative 6"}</definedName>
    <definedName name="xxxxxx" hidden="1">{"10yp graphs",#N/A,FALSE,"Market Data"}</definedName>
    <definedName name="xxxxxxx" hidden="1">#REF!</definedName>
    <definedName name="Xyotdt" localSheetId="3">#REF!</definedName>
    <definedName name="Xyotdt">#REF!</definedName>
    <definedName name="xyz" hidden="1">{#N/A,#N/A,TRUE,"XL Cash Flow";#N/A,#N/A,TRUE,"Prop Valuation";#N/A,#N/A,TRUE,"Equity";#N/A,#N/A,TRUE,"Modeling assumptions";#N/A,#N/A,TRUE,"NER Model";#N/A,#N/A,TRUE,"Lease Exp";#N/A,#N/A,TRUE,"Inc &amp; Exp";#N/A,#N/A,TRUE,"Formatted - roll";#N/A,#N/A,TRUE,"Debt Model";#N/A,#N/A,TRUE,"Debt-Moody";#N/A,#N/A,TRUE,"Debt"}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y" hidden="1">{#N/A,#N/A,FALSE,"II-2 POP.HH";#N/A,#N/A,FALSE,"II-3 AGE.DIST";#N/A,#N/A,FALSE,"II-4 HH.DIST";#N/A,#N/A,FALSE,"II-5 EMP.INDUS"}</definedName>
    <definedName name="y">'[3]Dbase for Annex'!#REF!</definedName>
    <definedName name="Year">#REF!</definedName>
    <definedName name="Year_Exit">#REF!</definedName>
    <definedName name="Year_Sale_Land">#REF!</definedName>
    <definedName name="year1">#REF!</definedName>
    <definedName name="Years">[22]Selections!$C$50:$C$55</definedName>
    <definedName name="YesNo">'[31]Drop-Downs'!$G$3:$G$4</definedName>
    <definedName name="YGJ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Yield1">'[2]Revolver 1'!$AH$41</definedName>
    <definedName name="Yield2">'[2]Revolver 2'!$AH$41</definedName>
    <definedName name="Yield3">'[2]Term Loan 1'!$AI$17</definedName>
    <definedName name="Yield4">'[2]Term Loan 2'!$AI$17</definedName>
    <definedName name="Yield5">'[2]Term Loan 3'!$AI$17</definedName>
    <definedName name="Yield6">'[2]Term Loan 4'!$AI$17</definedName>
    <definedName name="YN">#REF!</definedName>
    <definedName name="YOS">#REF!</definedName>
    <definedName name="you" hidden="1">{"Financials",#N/A,FALSE,"Financials";"AVP",#N/A,FALSE,"AVP";"DCF",#N/A,FALSE,"DCF";"CSC",#N/A,FALSE,"CSC";"Deal_Comp",#N/A,FALSE,"DealComp"}</definedName>
    <definedName name="Yr1NOIPerend" localSheetId="3">#REF!</definedName>
    <definedName name="Yr1NOIPerend">#REF!</definedName>
    <definedName name="Yr2NOIPerend" localSheetId="3">#REF!</definedName>
    <definedName name="Yr2NOIPerend">#REF!</definedName>
    <definedName name="Yr3NOIPerend" localSheetId="3">#REF!</definedName>
    <definedName name="Yr3NOIPerend">#REF!</definedName>
    <definedName name="YRBT">#N/A</definedName>
    <definedName name="YrBuilt">#REF!</definedName>
    <definedName name="YTDAcrit">#REF!</definedName>
    <definedName name="YTDDrop">#REF!</definedName>
    <definedName name="YTDlabel">#REF!</definedName>
    <definedName name="yui" hidden="1">{#N/A,#N/A,FALSE,"Chart 2 by Prop Type"}</definedName>
    <definedName name="yuuuuuuu" hidden="1">{"ratios",#N/A,FALSE,"Summary Accounts"}</definedName>
    <definedName name="YVar">[22]Selections!$Y$32:$Y$49</definedName>
    <definedName name="yyyyyy" hidden="1">{"p_l",#N/A,FALSE,"Summary Accounts"}</definedName>
    <definedName name="z">'[3]Dbase for Annex'!#REF!</definedName>
    <definedName name="Z_6188BF32_9D6B_402D_B864_7A1178662966_.wvu.Cols" hidden="1">#REF!</definedName>
    <definedName name="Z_D62B40C2_1FA0_11D1_BBA3_080009EF765a" hidden="1">#REF!</definedName>
    <definedName name="Z_D62B40C2_1FA0_11D1_BBA3_080009EF765C_.wvu.PrintArea" hidden="1">#REF!</definedName>
    <definedName name="zf" hidden="1">{#N/A,#N/A,FALSE,"II-2 POP.HH";#N/A,#N/A,FALSE,"II-3 AGE.DIST";#N/A,#N/A,FALSE,"II-4 HH.DIST";#N/A,#N/A,FALSE,"II-5 EMP.INDUS"}</definedName>
    <definedName name="ZipCd">#REF!</definedName>
    <definedName name="ZipCode">#REF!</definedName>
    <definedName name="ZN">#N/A</definedName>
    <definedName name="zsdf" hidden="1">{"AnnualRentRoll",#N/A,FALSE,"RentRoll"}</definedName>
    <definedName name="ZVar">[22]Selections!$Z$32:$Z$49</definedName>
    <definedName name="zx" hidden="1">{#N/A,#N/A,FALSE,"III-1 Sum.Dem";#N/A,#N/A,FALSE,"III-2 RER.Dem.Pop";#N/A,#N/A,FALSE,"III-3 RER.Cap.Pop";#N/A,#N/A,FALSE,"III-4 RER.Dem.TCSS";#N/A,#N/A,FALSE,"III-5 RER.Cap.TCSS";#N/A,#N/A,FALSE,"III-6 Pow.Center.Dem";#N/A,#N/A,FALSE,"III-7 Off.Demand";#N/A,#N/A,FALSE,"III-8 Htl.Dem"}</definedName>
    <definedName name="zxc" hidden="1">{"mgmt forecast",#N/A,FALSE,"Mgmt Forecast";"dcf table",#N/A,FALSE,"Mgmt Forecast";"sensitivity",#N/A,FALSE,"Mgmt Forecast";"table inputs",#N/A,FALSE,"Mgmt Forecast";"calculations",#N/A,FALSE,"Mgmt Forecast"}</definedName>
    <definedName name="zyx" hidden="1">{#N/A,#N/A,FALSE,"pop.hh";#N/A,#N/A,FALSE,"age.dist";#N/A,#N/A,FALSE,"hh.income";#N/A,#N/A,FALSE,"hh.chars"}</definedName>
    <definedName name="zzzz" hidden="1">{"Commish",#N/A,FALSE,"LAWTC"}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7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64" formatCode="&quot;$&quot;#,##0.00"/>
    <numFmt numFmtId="165" formatCode="&quot;$&quot;#,##0"/>
    <numFmt numFmtId="166" formatCode="0.0%"/>
    <numFmt numFmtId="167" formatCode="0.000"/>
    <numFmt numFmtId="168" formatCode="0.0"/>
    <numFmt numFmtId="169" formatCode="mmm\ yyyy"/>
    <numFmt numFmtId="170" formatCode="_(* #,##0.0_);_(* \(#,##0.0\);_(* &quot;-&quot;??_);_(@_)"/>
    <numFmt numFmtId="171" formatCode="_(* #,##0_);_(* \(#,##0\);_(* &quot;-&quot;??_);_(@_)"/>
    <numFmt numFmtId="172" formatCode="0.000%"/>
    <numFmt numFmtId="174" formatCode="#,##0.00;\(#,##0.00\)"/>
    <numFmt numFmtId="175" formatCode="#,##0.0\ %;\(#,##0.0\)\ %"/>
    <numFmt numFmtId="176" formatCode="#,##0;\(#,##0\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"/>
  <sheetViews>
    <sheetView workbookViewId="0" rightToLeft="0"/>
  </sheetViews>
  <sheetData>
    <row r="1">
      <c r="A1" t="str">
        <v>Financing Programs</v>
      </c>
    </row>
    <row r="2">
      <c r="A2" t="str">
        <v>Conventional</v>
      </c>
    </row>
    <row r="3">
      <c r="A3" t="str">
        <v>HUD</v>
      </c>
    </row>
    <row r="4">
      <c r="A4" t="str">
        <v>SBA</v>
      </c>
    </row>
  </sheetData>
  <pageMargins left="0.7" right="0.7" top="0.75" bottom="0.75" header="0.3" footer="0.3"/>
  <ignoredErrors>
    <ignoredError numberStoredAsText="1" sqref="A1:A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2:AF115"/>
  <sheetViews>
    <sheetView workbookViewId="0" rightToLeft="0"/>
  </sheetViews>
  <sheetData>
    <row r="2">
      <c r="E2">
        <v>44927</v>
      </c>
      <c r="F2">
        <v>45291</v>
      </c>
      <c r="G2">
        <v>2023</v>
      </c>
      <c r="I2">
        <v>45078</v>
      </c>
      <c r="J2">
        <v>45443</v>
      </c>
      <c r="K2" t="str">
        <v>T12</v>
      </c>
      <c r="M2">
        <v>45261</v>
      </c>
      <c r="N2">
        <v>45443</v>
      </c>
      <c r="O2" t="str">
        <v>T6</v>
      </c>
      <c r="Q2">
        <v>45413</v>
      </c>
      <c r="R2">
        <v>45504</v>
      </c>
      <c r="S2" t="str">
        <v>T3A</v>
      </c>
      <c r="U2">
        <v>45658</v>
      </c>
      <c r="V2">
        <v>46022</v>
      </c>
      <c r="W2" t="str">
        <v>Op. Proforma</v>
      </c>
      <c r="Y2">
        <v>46023</v>
      </c>
      <c r="Z2">
        <v>46387</v>
      </c>
      <c r="AA2" t="str">
        <v>Helios Proforma</v>
      </c>
      <c r="AD2" t="str">
        <v>PROPERTY NAME</v>
      </c>
      <c r="AE2" t="str">
        <v>TOTAL UNITS</v>
      </c>
    </row>
    <row r="3">
      <c r="F3">
        <v>2023</v>
      </c>
      <c r="J3" t="str">
        <v>Trailing 12 Months</v>
      </c>
      <c r="N3" t="str">
        <v>Trailing 6 Months Annualized</v>
      </c>
      <c r="R3" t="str">
        <v>Trailing 3 Months Annualized</v>
      </c>
      <c r="V3" t="str">
        <v>Operator Proforma</v>
      </c>
      <c r="Z3" t="str">
        <v>Helios Proforma</v>
      </c>
      <c r="AD3" t="str">
        <v>Asset Codes</v>
      </c>
      <c r="AE3">
        <f>N6</f>
        <v>79</v>
      </c>
    </row>
    <row r="4">
      <c r="F4" t="str">
        <v>(1/1/2022 - 12/31/2022)</v>
      </c>
      <c r="J4" t="str">
        <v>(6/1/2023 - 5/31/2024)</v>
      </c>
      <c r="N4" t="str">
        <v>(12/1/2023 - 5/31/2024)</v>
      </c>
      <c r="R4" t="str">
        <v>(3/1/24 - 5/31/24)</v>
      </c>
      <c r="AD4" t="str">
        <v>DATE RANGE</v>
      </c>
      <c r="AE4" t="str">
        <v>CODE RANGE</v>
      </c>
      <c r="AF4" t="str">
        <v>DATA RANGE</v>
      </c>
    </row>
    <row r="5">
      <c r="AD5" t="str">
        <v>$H$1:$BZ$1</v>
      </c>
      <c r="AE5" t="str">
        <v>$B$2:$B$500</v>
      </c>
      <c r="AF5" t="str">
        <v>$H$2:$BZ$500</v>
      </c>
    </row>
    <row r="6">
      <c r="A6">
        <v>100</v>
      </c>
      <c r="C6" t="str">
        <v>TOTAL BEDS</v>
      </c>
      <c r="F6">
        <v>79</v>
      </c>
      <c r="J6">
        <v>79</v>
      </c>
      <c r="N6">
        <v>79</v>
      </c>
      <c r="R6">
        <v>79</v>
      </c>
      <c r="V6">
        <f>SUM(V9+V11+V14)</f>
        <v>0</v>
      </c>
      <c r="Z6">
        <f>SUM(Z9+Z11+Z14)</f>
        <v>0</v>
      </c>
      <c r="AD6" t="str">
        <v>DATE FORMULA</v>
      </c>
      <c r="AE6" t="str">
        <v>CODE FORMULA</v>
      </c>
      <c r="AF6" t="str">
        <v>DATA FORMULA</v>
      </c>
    </row>
    <row r="7">
      <c r="C7" t="str">
        <v>TOTAL UNITS</v>
      </c>
      <c r="F7">
        <v>76</v>
      </c>
      <c r="J7">
        <v>76</v>
      </c>
      <c r="N7">
        <v>76</v>
      </c>
      <c r="R7">
        <v>76</v>
      </c>
      <c r="V7">
        <f>SUM(V9,V12,V15)</f>
        <v>0</v>
      </c>
      <c r="Z7">
        <f>SUM(Z9,Z12,Z15)</f>
        <v>0</v>
      </c>
    </row>
    <row r="9">
      <c r="C9" t="str">
        <v>Independent Living Units</v>
      </c>
      <c r="AD9" t="str">
        <f>"'"&amp;$AD3&amp;"'"&amp;"!"&amp;AD5</f>
        <v>'Asset Codes'!$H$1:$BZ$1</v>
      </c>
      <c r="AE9" t="str">
        <f>"'"&amp;$AD3&amp;"'"&amp;"!"&amp;AE5</f>
        <v>'Asset Codes'!$B$2:$B$500</v>
      </c>
      <c r="AF9" t="str">
        <f>"'"&amp;$AD3&amp;"'"&amp;"!"&amp;AF5</f>
        <v>'Asset Codes'!$H$2:$BZ$500</v>
      </c>
    </row>
    <row r="11">
      <c r="C11" t="str">
        <v>Assisted Living Beds</v>
      </c>
    </row>
    <row r="12">
      <c r="C12" t="str">
        <v>Assisted Living Units</v>
      </c>
    </row>
    <row r="14">
      <c r="C14" t="str">
        <v>Memory Care Beds</v>
      </c>
    </row>
    <row r="15">
      <c r="C15" t="str">
        <v>Memory Care Units</v>
      </c>
    </row>
    <row r="17">
      <c r="C17" t="str">
        <v>AVERAGE MONTHLY CENSUS BY PAYOR</v>
      </c>
      <c r="E17" t="str">
        <v>AMC1</v>
      </c>
      <c r="F17" t="str">
        <v>Per Resident</v>
      </c>
      <c r="G17" t="str">
        <v>%-CENSUS</v>
      </c>
      <c r="I17" t="str">
        <v>AMC</v>
      </c>
      <c r="J17" t="str">
        <v>Per Resident</v>
      </c>
      <c r="K17" t="str">
        <v>%-CENSUS</v>
      </c>
      <c r="M17" t="str">
        <v>AMC</v>
      </c>
      <c r="N17" t="str">
        <v>Per Resident</v>
      </c>
      <c r="O17" t="str">
        <v>%-CENSUS</v>
      </c>
      <c r="Q17" t="str">
        <v>AMC</v>
      </c>
      <c r="R17" t="str">
        <v>Per Resident</v>
      </c>
      <c r="S17" t="str">
        <v>%-CENSUS</v>
      </c>
      <c r="U17" t="str">
        <v>AMC</v>
      </c>
      <c r="V17" t="str">
        <v>Per Resident</v>
      </c>
      <c r="W17" t="str">
        <v>%-CENSUS</v>
      </c>
      <c r="Y17" t="str">
        <v>AMC</v>
      </c>
      <c r="Z17" t="str">
        <v>Per Resident</v>
      </c>
      <c r="AA17" t="str">
        <v>%-CENSUS</v>
      </c>
    </row>
    <row r="18">
      <c r="C18" t="str">
        <v>Independent Living Census</v>
      </c>
    </row>
    <row r="19">
      <c r="A19">
        <v>101</v>
      </c>
      <c r="C19" t="str">
        <v>Private Pay</v>
      </c>
      <c r="E19">
        <f t="array" ref="E19">IFERROR(SUM(IF($A19=INDIRECT($AE$9),IF(E$2&lt;=INDIRECT($AD$9),IF(F$2&gt;=INDIRECT($AD$9),INDIRECT($AF$9)/E$94,""),""),"")),0)</f>
        <v>0</v>
      </c>
      <c r="F19">
        <f>F44</f>
        <v>0</v>
      </c>
      <c r="G19">
        <f>IFERROR(E19/E$32,0)</f>
        <v>0</v>
      </c>
      <c r="I19">
        <f t="array" ref="I19">IFERROR(SUM(IF($A19=INDIRECT($AE$9),IF(I$2&lt;=INDIRECT($AD$9),IF(J$2&gt;=INDIRECT($AD$9),INDIRECT($AF$9)/I$94,""),""),"")),0)</f>
        <v>0</v>
      </c>
      <c r="J19">
        <f>J44</f>
        <v>0</v>
      </c>
      <c r="K19">
        <f>IFERROR(I19/I$32,0)</f>
        <v>0</v>
      </c>
      <c r="M19">
        <f t="array" ref="M19">IFERROR(SUM(IF($A19=INDIRECT($AE$9),IF(M$2&lt;=INDIRECT($AD$9),IF(N$2&gt;=INDIRECT($AD$9),INDIRECT($AF$9)/M$94,""),""),"")),0)</f>
        <v>0</v>
      </c>
      <c r="N19">
        <f>N44</f>
        <v>0</v>
      </c>
      <c r="O19">
        <f>IFERROR(M19/M$32,0)</f>
        <v>0</v>
      </c>
      <c r="Q19">
        <f t="array" ref="Q19">IFERROR(SUM(IF($A19=INDIRECT($AE$9),IF(Q$2&lt;=INDIRECT($AD$9),IF(R$2&gt;=INDIRECT($AD$9),INDIRECT($AF$9)/Q$94,""),""),"")),0)</f>
        <v>0</v>
      </c>
      <c r="R19">
        <f>R44</f>
        <v>0</v>
      </c>
      <c r="S19">
        <f>IFERROR(Q19/Q$32,0)</f>
        <v>0</v>
      </c>
      <c r="U19">
        <f t="array" ref="U19">IFERROR(SUM(IF($A19=INDIRECT($AE$9),IF(U$2&lt;=INDIRECT($AD$9),IF(V$2&gt;=INDIRECT($AD$9),INDIRECT($AF$9)/U$94,""),""),"")),0)</f>
        <v>0</v>
      </c>
      <c r="V19">
        <f>V44</f>
        <v>0</v>
      </c>
      <c r="W19">
        <f>IFERROR(U19/U$32,0)</f>
        <v>0</v>
      </c>
      <c r="Y19">
        <f t="array" ref="Y19">IFERROR(SUM(IF($A19=INDIRECT($AE$9),IF(Y$2&lt;=INDIRECT($AD$9),IF(Z$2&gt;=INDIRECT($AD$9),INDIRECT($AF$9)/Y$94,""),""),"")),0)</f>
        <v>0</v>
      </c>
      <c r="Z19">
        <f>Z44</f>
        <v>0</v>
      </c>
      <c r="AA19">
        <f>IFERROR(Y19/Y$32,0)</f>
        <v>0</v>
      </c>
    </row>
    <row r="20">
      <c r="C20" t="str">
        <v>TOTAL INDEPENDENT LIVING CENSUS</v>
      </c>
      <c r="E20">
        <f>SUM(E19)</f>
        <v>0</v>
      </c>
      <c r="F20">
        <f>F45</f>
        <v>0</v>
      </c>
      <c r="G20">
        <f>IFERROR(E20/E$32,0)</f>
        <v>0</v>
      </c>
      <c r="I20">
        <f>SUM(I19)</f>
        <v>0</v>
      </c>
      <c r="J20">
        <f>J45</f>
        <v>0</v>
      </c>
      <c r="K20">
        <f>IFERROR(I20/I$32,0)</f>
        <v>0</v>
      </c>
      <c r="M20">
        <f>SUM(M19)</f>
        <v>0</v>
      </c>
      <c r="N20">
        <f>N45</f>
        <v>0</v>
      </c>
      <c r="O20">
        <f>IFERROR(M20/M$32,0)</f>
        <v>0</v>
      </c>
      <c r="Q20">
        <f>SUM(Q19)</f>
        <v>0</v>
      </c>
      <c r="R20">
        <f>R45</f>
        <v>0</v>
      </c>
      <c r="S20">
        <f>IFERROR(Q20/Q$32,0)</f>
        <v>0</v>
      </c>
      <c r="U20">
        <f>SUM(U19)</f>
        <v>0</v>
      </c>
      <c r="V20">
        <f>V45</f>
        <v>0</v>
      </c>
      <c r="W20">
        <f>IFERROR(U20/U$32,0)</f>
        <v>0</v>
      </c>
      <c r="Y20">
        <f>SUM(Y19)</f>
        <v>0</v>
      </c>
      <c r="Z20">
        <f>Z45</f>
        <v>0</v>
      </c>
      <c r="AA20">
        <f>IFERROR(Y20/Y$32,0)</f>
        <v>0</v>
      </c>
    </row>
    <row r="22">
      <c r="C22" t="str">
        <v>Assisted Living/Memory Care Census</v>
      </c>
    </row>
    <row r="23">
      <c r="A23">
        <v>102</v>
      </c>
      <c r="C23" t="str">
        <v>Private Pay</v>
      </c>
      <c r="E23">
        <f t="array" ref="E23">IFERROR(SUM(IF($A23=INDIRECT($AE$9),IF(E$2&lt;=INDIRECT($AD$9),IF(F$2&gt;=INDIRECT($AD$9),INDIRECT($AF$9)/E$94,""),""),"")),0)</f>
        <v>43.327041095890415</v>
      </c>
      <c r="F23">
        <f>F47</f>
        <v>2411.957133238103</v>
      </c>
      <c r="G23">
        <f>IFERROR(E23/E$32,0)</f>
        <v>1</v>
      </c>
      <c r="I23">
        <f t="array" ref="I23">IFERROR(SUM(IF($A23=INDIRECT($AE$9),IF(I$2&lt;=INDIRECT($AD$9),IF(J$2&gt;=INDIRECT($AD$9),INDIRECT($AF$9)/I$94,""),""),"")),0)</f>
        <v>74.96795081967214</v>
      </c>
      <c r="J23">
        <f>J47</f>
        <v>2453.6758282015103</v>
      </c>
      <c r="K23">
        <f>IFERROR(I23/I$32,0)</f>
        <v>1</v>
      </c>
      <c r="M23">
        <f t="array" ref="M23">IFERROR(SUM(IF($A23=INDIRECT($AE$9),IF(M$2&lt;=INDIRECT($AD$9),IF(N$2&gt;=INDIRECT($AD$9),INDIRECT($AF$9)/M$94,""),""),"")),0)</f>
        <v>76.34377049180327</v>
      </c>
      <c r="N23">
        <f>N47</f>
        <v>2502.4356946564926</v>
      </c>
      <c r="O23">
        <f>IFERROR(M23/M$32,0)</f>
        <v>1</v>
      </c>
      <c r="Q23">
        <f t="array" ref="Q23">IFERROR(SUM(IF($A23=INDIRECT($AE$9),IF(Q$2&lt;=INDIRECT($AD$9),IF(R$2&gt;=INDIRECT($AD$9),INDIRECT($AF$9)/Q$94,""),""),"")),0)</f>
        <v>25.621086956521737</v>
      </c>
      <c r="R23">
        <f>R47</f>
        <v>2481.1564102400935</v>
      </c>
      <c r="S23">
        <f>IFERROR(Q23/Q$32,0)</f>
        <v>1</v>
      </c>
      <c r="U23">
        <f t="array" ref="U23">IFERROR(SUM(IF($A23=INDIRECT($AE$9),IF(U$2&lt;=INDIRECT($AD$9),IF(V$2&gt;=INDIRECT($AD$9),INDIRECT($AF$9)/U$94,""),""),"")),0)</f>
        <v>0</v>
      </c>
      <c r="V23">
        <f>V47</f>
        <v>0</v>
      </c>
      <c r="W23">
        <f>IFERROR(U23/U$32,0)</f>
        <v>0</v>
      </c>
      <c r="Y23">
        <f t="array" ref="Y23">IFERROR(SUM(IF($A23=INDIRECT($AE$9),IF(Y$2&lt;=INDIRECT($AD$9),IF(Z$2&gt;=INDIRECT($AD$9),INDIRECT($AF$9)/Y$94,""),""),"")),0)</f>
        <v>0</v>
      </c>
      <c r="Z23">
        <f>Z47</f>
        <v>0</v>
      </c>
      <c r="AA23">
        <f>IFERROR(Y23/Y$32,0)</f>
        <v>0</v>
      </c>
    </row>
    <row r="24">
      <c r="A24">
        <v>103</v>
      </c>
      <c r="C24" t="str">
        <v>Medicaid Waiver</v>
      </c>
      <c r="E24">
        <f t="array" ref="E24">IFERROR(SUM(IF($A24=INDIRECT($AE$9),IF(E$2&lt;=INDIRECT($AD$9),IF(F$2&gt;=INDIRECT($AD$9),INDIRECT($AF$9)/E$94,""),""),"")),0)</f>
        <v>0</v>
      </c>
      <c r="F24">
        <f>F48</f>
        <v>0</v>
      </c>
      <c r="G24">
        <f>IFERROR(E24/E$32,0)</f>
        <v>0</v>
      </c>
      <c r="I24">
        <f t="array" ref="I24">IFERROR(SUM(IF($A24=INDIRECT($AE$9),IF(I$2&lt;=INDIRECT($AD$9),IF(J$2&gt;=INDIRECT($AD$9),INDIRECT($AF$9)/I$94,""),""),"")),0)</f>
        <v>0</v>
      </c>
      <c r="J24">
        <f>J48</f>
        <v>0</v>
      </c>
      <c r="K24">
        <f>IFERROR(I24/I$32,0)</f>
        <v>0</v>
      </c>
      <c r="M24">
        <f t="array" ref="M24">IFERROR(SUM(IF($A24=INDIRECT($AE$9),IF(M$2&lt;=INDIRECT($AD$9),IF(N$2&gt;=INDIRECT($AD$9),INDIRECT($AF$9)/M$94,""),""),"")),0)</f>
        <v>0</v>
      </c>
      <c r="N24">
        <f>N48</f>
        <v>0</v>
      </c>
      <c r="O24">
        <f>IFERROR(M24/M$32,0)</f>
        <v>0</v>
      </c>
      <c r="Q24">
        <f t="array" ref="Q24">IFERROR(SUM(IF($A24=INDIRECT($AE$9),IF(Q$2&lt;=INDIRECT($AD$9),IF(R$2&gt;=INDIRECT($AD$9),INDIRECT($AF$9)/Q$94,""),""),"")),0)</f>
        <v>0</v>
      </c>
      <c r="R24">
        <f>R48</f>
        <v>0</v>
      </c>
      <c r="S24">
        <f>IFERROR(Q24/Q$32,0)</f>
        <v>0</v>
      </c>
      <c r="U24">
        <f t="array" ref="U24">IFERROR(SUM(IF($A24=INDIRECT($AE$9),IF(U$2&lt;=INDIRECT($AD$9),IF(V$2&gt;=INDIRECT($AD$9),INDIRECT($AF$9)/U$94,""),""),"")),0)</f>
        <v>0</v>
      </c>
      <c r="V24">
        <f>V48</f>
        <v>0</v>
      </c>
      <c r="W24">
        <f>IFERROR(U24/U$32,0)</f>
        <v>0</v>
      </c>
      <c r="Y24">
        <f t="array" ref="Y24">IFERROR(SUM(IF($A24=INDIRECT($AE$9),IF(Y$2&lt;=INDIRECT($AD$9),IF(Z$2&gt;=INDIRECT($AD$9),INDIRECT($AF$9)/Y$94,""),""),"")),0)</f>
        <v>0</v>
      </c>
      <c r="Z24">
        <f>Z48</f>
        <v>0</v>
      </c>
      <c r="AA24">
        <f>IFERROR(Y24/Y$32,0)</f>
        <v>0</v>
      </c>
    </row>
    <row r="25">
      <c r="C25" t="str">
        <v>TOTAL ASSISTED LIVING CENSUS</v>
      </c>
      <c r="E25">
        <f>SUM(E23:E24)</f>
        <v>43.327041095890415</v>
      </c>
      <c r="F25">
        <f>F49</f>
        <v>2411.957133238103</v>
      </c>
      <c r="G25">
        <f>IFERROR(E25/E$32,0)</f>
        <v>1</v>
      </c>
      <c r="I25">
        <f>SUM(I23:I24)</f>
        <v>74.96795081967214</v>
      </c>
      <c r="J25">
        <f>J49</f>
        <v>2453.6758282015103</v>
      </c>
      <c r="K25">
        <f>IFERROR(I25/I$32,0)</f>
        <v>1</v>
      </c>
      <c r="M25">
        <f>SUM(M23:M24)</f>
        <v>76.34377049180327</v>
      </c>
      <c r="N25">
        <f>N49</f>
        <v>2502.4356946564926</v>
      </c>
      <c r="O25">
        <f>IFERROR(M25/M$32,0)</f>
        <v>1</v>
      </c>
      <c r="Q25">
        <f>SUM(Q23:Q24)</f>
        <v>25.621086956521737</v>
      </c>
      <c r="R25">
        <f>R49</f>
        <v>2481.1564102400935</v>
      </c>
      <c r="S25">
        <f>IFERROR(Q25/Q$32,0)</f>
        <v>1</v>
      </c>
      <c r="U25">
        <f>SUM(U23:U24)</f>
        <v>0</v>
      </c>
      <c r="V25">
        <f>V49</f>
        <v>0</v>
      </c>
      <c r="W25">
        <f>IFERROR(U25/U$32,0)</f>
        <v>0</v>
      </c>
      <c r="Y25">
        <f>SUM(Y23:Y24)</f>
        <v>0</v>
      </c>
      <c r="Z25">
        <f>Z49</f>
        <v>0</v>
      </c>
      <c r="AA25">
        <f>IFERROR(Y25/Y$32,0)</f>
        <v>0</v>
      </c>
    </row>
    <row r="27">
      <c r="C27" t="str">
        <v>Memory Care Census</v>
      </c>
    </row>
    <row r="28">
      <c r="A28">
        <v>104</v>
      </c>
      <c r="C28" t="str">
        <v>Private Pay</v>
      </c>
      <c r="E28">
        <f t="array" ref="E28">IFERROR(SUM(IF($A28=INDIRECT($AE$9),IF(E$2&lt;=INDIRECT($AD$9),IF(F$2&gt;=INDIRECT($AD$9),INDIRECT($AF$9)/E$94,""),""),"")),0)</f>
        <v>0</v>
      </c>
      <c r="F28">
        <f>F51</f>
        <v>0</v>
      </c>
      <c r="G28">
        <f>IFERROR(E28/E$32,0)</f>
        <v>0</v>
      </c>
      <c r="I28">
        <f t="array" ref="I28">IFERROR(SUM(IF($A28=INDIRECT($AE$9),IF(I$2&lt;=INDIRECT($AD$9),IF(J$2&gt;=INDIRECT($AD$9),INDIRECT($AF$9)/I$94,""),""),"")),0)</f>
        <v>0</v>
      </c>
      <c r="J28">
        <f>J51</f>
        <v>0</v>
      </c>
      <c r="K28">
        <f>IFERROR(I28/I$32,0)</f>
        <v>0</v>
      </c>
      <c r="M28">
        <f t="array" ref="M28">IFERROR(SUM(IF($A28=INDIRECT($AE$9),IF(M$2&lt;=INDIRECT($AD$9),IF(N$2&gt;=INDIRECT($AD$9),INDIRECT($AF$9)/M$94,""),""),"")),0)</f>
        <v>0</v>
      </c>
      <c r="N28">
        <f>N51</f>
        <v>0</v>
      </c>
      <c r="O28">
        <f>IFERROR(M28/M$32,0)</f>
        <v>0</v>
      </c>
      <c r="Q28">
        <f t="array" ref="Q28">IFERROR(SUM(IF($A28=INDIRECT($AE$9),IF(Q$2&lt;=INDIRECT($AD$9),IF(R$2&gt;=INDIRECT($AD$9),INDIRECT($AF$9)/Q$94,""),""),"")),0)</f>
        <v>0</v>
      </c>
      <c r="R28">
        <f>R51</f>
        <v>0</v>
      </c>
      <c r="S28">
        <f>IFERROR(Q28/Q$32,0)</f>
        <v>0</v>
      </c>
      <c r="U28">
        <f t="array" ref="U28">IFERROR(SUM(IF($A28=INDIRECT($AE$9),IF(U$2&lt;=INDIRECT($AD$9),IF(V$2&gt;=INDIRECT($AD$9),INDIRECT($AF$9)/U$94,""),""),"")),0)</f>
        <v>0</v>
      </c>
      <c r="V28">
        <f>V51</f>
        <v>0</v>
      </c>
      <c r="W28">
        <f>IFERROR(U28/U$32,0)</f>
        <v>0</v>
      </c>
      <c r="Y28">
        <f t="array" ref="Y28">IFERROR(SUM(IF($A28=INDIRECT($AE$9),IF(Y$2&lt;=INDIRECT($AD$9),IF(Z$2&gt;=INDIRECT($AD$9),INDIRECT($AF$9)/Y$94,""),""),"")),0)</f>
        <v>0</v>
      </c>
      <c r="Z28">
        <f>Z51</f>
        <v>0</v>
      </c>
      <c r="AA28">
        <f>IFERROR(Y28/Y$32,0)</f>
        <v>0</v>
      </c>
    </row>
    <row r="29">
      <c r="A29">
        <v>105</v>
      </c>
      <c r="C29" t="str">
        <v>Medicaid Waiver</v>
      </c>
      <c r="E29">
        <f t="array" ref="E29">IFERROR(SUM(IF($A29=INDIRECT($AE$9),IF(E$2&lt;=INDIRECT($AD$9),IF(F$2&gt;=INDIRECT($AD$9),INDIRECT($AF$9)/E$94,""),""),"")),0)</f>
        <v>0</v>
      </c>
      <c r="F29">
        <f>F52</f>
        <v>0</v>
      </c>
      <c r="G29">
        <f>IFERROR(E29/E$32,0)</f>
        <v>0</v>
      </c>
      <c r="I29">
        <f t="array" ref="I29">IFERROR(SUM(IF($A29=INDIRECT($AE$9),IF(I$2&lt;=INDIRECT($AD$9),IF(J$2&gt;=INDIRECT($AD$9),INDIRECT($AF$9)/I$94,""),""),"")),0)</f>
        <v>0</v>
      </c>
      <c r="J29">
        <f>J52</f>
        <v>0</v>
      </c>
      <c r="K29">
        <f>IFERROR(I29/I$32,0)</f>
        <v>0</v>
      </c>
      <c r="M29">
        <f t="array" ref="M29">IFERROR(SUM(IF($A29=INDIRECT($AE$9),IF(M$2&lt;=INDIRECT($AD$9),IF(N$2&gt;=INDIRECT($AD$9),INDIRECT($AF$9)/M$94,""),""),"")),0)</f>
        <v>0</v>
      </c>
      <c r="N29">
        <f>N52</f>
        <v>0</v>
      </c>
      <c r="O29">
        <f>IFERROR(M29/M$32,0)</f>
        <v>0</v>
      </c>
      <c r="Q29">
        <f t="array" ref="Q29">IFERROR(SUM(IF($A29=INDIRECT($AE$9),IF(Q$2&lt;=INDIRECT($AD$9),IF(R$2&gt;=INDIRECT($AD$9),INDIRECT($AF$9)/Q$94,""),""),"")),0)</f>
        <v>0</v>
      </c>
      <c r="R29">
        <f>R52</f>
        <v>0</v>
      </c>
      <c r="S29">
        <f>IFERROR(Q29/Q$32,0)</f>
        <v>0</v>
      </c>
      <c r="U29">
        <f t="array" ref="U29">IFERROR(SUM(IF($A29=INDIRECT($AE$9),IF(U$2&lt;=INDIRECT($AD$9),IF(V$2&gt;=INDIRECT($AD$9),INDIRECT($AF$9)/U$94,""),""),"")),0)</f>
        <v>0</v>
      </c>
      <c r="V29">
        <f>V52</f>
        <v>0</v>
      </c>
      <c r="W29">
        <f>IFERROR(U29/U$32,0)</f>
        <v>0</v>
      </c>
      <c r="Y29">
        <f t="array" ref="Y29">IFERROR(SUM(IF($A29=INDIRECT($AE$9),IF(Y$2&lt;=INDIRECT($AD$9),IF(Z$2&gt;=INDIRECT($AD$9),INDIRECT($AF$9)/Y$94,""),""),"")),0)</f>
        <v>0</v>
      </c>
      <c r="Z29">
        <f>Z52</f>
        <v>0</v>
      </c>
      <c r="AA29">
        <f>IFERROR(Y29/Y$32,0)</f>
        <v>0</v>
      </c>
    </row>
    <row r="30">
      <c r="C30" t="str">
        <v>TOTAL MEMORY CARE CENSUS</v>
      </c>
      <c r="E30">
        <f>SUM(E28:E29)</f>
        <v>0</v>
      </c>
      <c r="F30">
        <f>F53</f>
        <v>0</v>
      </c>
      <c r="G30">
        <f>IFERROR(E30/E$32,0)</f>
        <v>0</v>
      </c>
      <c r="I30">
        <f>SUM(I28:I29)</f>
        <v>0</v>
      </c>
      <c r="J30">
        <f>J53</f>
        <v>0</v>
      </c>
      <c r="K30">
        <f>IFERROR(I30/I$32,0)</f>
        <v>0</v>
      </c>
      <c r="M30">
        <f>SUM(M28:M29)</f>
        <v>0</v>
      </c>
      <c r="N30">
        <f>N53</f>
        <v>0</v>
      </c>
      <c r="O30">
        <f>IFERROR(M30/M$32,0)</f>
        <v>0</v>
      </c>
      <c r="Q30">
        <f>SUM(Q28:Q29)</f>
        <v>0</v>
      </c>
      <c r="R30">
        <f>R53</f>
        <v>0</v>
      </c>
      <c r="S30">
        <f>IFERROR(Q30/Q$32,0)</f>
        <v>0</v>
      </c>
      <c r="U30">
        <f>SUM(U28:U29)</f>
        <v>0</v>
      </c>
      <c r="V30">
        <f>V53</f>
        <v>0</v>
      </c>
      <c r="W30">
        <f>IFERROR(U30/U$32,0)</f>
        <v>0</v>
      </c>
      <c r="Y30">
        <f>SUM(Y28:Y29)</f>
        <v>0</v>
      </c>
      <c r="Z30">
        <f>Z53</f>
        <v>0</v>
      </c>
      <c r="AA30">
        <f>IFERROR(Y30/Y$32,0)</f>
        <v>0</v>
      </c>
    </row>
    <row r="32">
      <c r="C32" t="str">
        <v>TOTAL AVERAGE MONTHLY CENSUS</v>
      </c>
      <c r="E32">
        <f>E20+E25+E30</f>
        <v>43.327041095890415</v>
      </c>
      <c r="F32">
        <f>F56</f>
        <v>4856.34364847709</v>
      </c>
      <c r="G32">
        <f>IFERROR(E32/E$32,0)</f>
        <v>1</v>
      </c>
      <c r="I32">
        <f>I20+I25+I30</f>
        <v>74.96795081967214</v>
      </c>
      <c r="J32">
        <f>J56</f>
        <v>4927.404321136134</v>
      </c>
      <c r="K32">
        <f>IFERROR(I32/I$32,0)</f>
        <v>1</v>
      </c>
      <c r="M32">
        <f>M20+M25+M30</f>
        <v>76.34377049180327</v>
      </c>
      <c r="N32">
        <f>N56</f>
        <v>4996.222907097677</v>
      </c>
      <c r="O32">
        <f>IFERROR(M32/M$32,0)</f>
        <v>1</v>
      </c>
      <c r="Q32">
        <f>Q20+Q25+Q30</f>
        <v>25.621086956521737</v>
      </c>
      <c r="R32">
        <f>R56</f>
        <v>4998.889496381208</v>
      </c>
      <c r="S32">
        <f>IFERROR(Q32/Q$32,0)</f>
        <v>1</v>
      </c>
      <c r="U32">
        <f>U20+U25+U30</f>
        <v>0</v>
      </c>
      <c r="V32">
        <f>V56</f>
        <v>0</v>
      </c>
      <c r="W32">
        <f>IFERROR(U32/U$32,0)</f>
        <v>0</v>
      </c>
      <c r="Y32">
        <f>Y20+Y25+Y30</f>
        <v>0</v>
      </c>
      <c r="Z32">
        <f>Z56</f>
        <v>0</v>
      </c>
      <c r="AA32">
        <f>IFERROR(Y32/Y$32,0)</f>
        <v>0</v>
      </c>
    </row>
    <row r="33">
      <c r="C33" t="str">
        <v>Independent Occupancy</v>
      </c>
      <c r="E33">
        <f>IFERROR(E20/F9,0)</f>
        <v>0</v>
      </c>
      <c r="I33">
        <f>IFERROR(I20/J9,0)</f>
        <v>0</v>
      </c>
      <c r="M33">
        <f>IFERROR(M20/N9,0)</f>
        <v>0</v>
      </c>
      <c r="Q33">
        <f>IFERROR(Q20/R9,0)</f>
        <v>0</v>
      </c>
      <c r="U33">
        <f>IFERROR(U20/V9,0)</f>
        <v>0</v>
      </c>
      <c r="Y33">
        <f>IFERROR(Y20/Z9,0)</f>
        <v>0</v>
      </c>
    </row>
    <row r="34">
      <c r="C34" t="str">
        <v>Assisted Living Occupancy</v>
      </c>
      <c r="E34">
        <f>IFERROR(E25/F11,0)</f>
        <v>0</v>
      </c>
      <c r="I34">
        <f>IFERROR(I25/J11,0)</f>
        <v>0</v>
      </c>
      <c r="M34">
        <f>IFERROR(M25/N11,0)</f>
        <v>0</v>
      </c>
      <c r="Q34">
        <f>IFERROR(Q25/R11,0)</f>
        <v>0</v>
      </c>
      <c r="U34">
        <f>IFERROR(U25/V11,0)</f>
        <v>0</v>
      </c>
      <c r="Y34">
        <f>IFERROR(Y25/Z11,0)</f>
        <v>0</v>
      </c>
    </row>
    <row r="35">
      <c r="C35" t="str">
        <v>Memory Care Occupancy</v>
      </c>
      <c r="E35">
        <f>IFERROR(E30/F14,0)</f>
        <v>0</v>
      </c>
      <c r="I35">
        <f>IFERROR(I30/J14,0)</f>
        <v>0</v>
      </c>
      <c r="M35">
        <f>IFERROR(M30/N14,0)</f>
        <v>0</v>
      </c>
      <c r="Q35">
        <f>IFERROR(Q30/R14,0)</f>
        <v>0</v>
      </c>
      <c r="U35">
        <f>IFERROR(U30/V14,0)</f>
        <v>0</v>
      </c>
      <c r="Y35">
        <f>IFERROR(Y30/Z14,0)</f>
        <v>0</v>
      </c>
    </row>
    <row r="36">
      <c r="C36" t="str">
        <v>TOTAL OCCUPANCY</v>
      </c>
      <c r="E36">
        <f>IFERROR(E32/F6,0)</f>
        <v>0.548443558175828</v>
      </c>
      <c r="I36">
        <f>IFERROR(I32/J6,0)</f>
        <v>0.94896140278066</v>
      </c>
      <c r="M36">
        <f>IFERROR(M32/N6,0)</f>
        <v>0.9663768416683958</v>
      </c>
      <c r="Q36">
        <f>IFERROR(Q32/R6,0)</f>
        <v>0.32431755641166754</v>
      </c>
      <c r="U36">
        <f>IFERROR(U32/V6,0)</f>
        <v>0</v>
      </c>
      <c r="Y36">
        <f>IFERROR(Y32/Z6,0)</f>
        <v>0</v>
      </c>
    </row>
    <row r="37">
      <c r="C37" t="str">
        <v>Quality Mix2</v>
      </c>
      <c r="E37">
        <f>IFERROR(1-(E24+E29)/E32,0)</f>
        <v>1</v>
      </c>
      <c r="I37">
        <f>IFERROR(1-(I24+I29)/I32,0)</f>
        <v>1</v>
      </c>
      <c r="M37">
        <f>IFERROR(1-(M24+M29)/M32,0)</f>
        <v>1</v>
      </c>
      <c r="Q37">
        <f>IFERROR(1-(Q24+Q29)/Q32,0)</f>
        <v>1</v>
      </c>
      <c r="U37">
        <f>IFERROR(1-(U24+U29)/U32,0)</f>
        <v>0</v>
      </c>
      <c r="Y37">
        <f>IFERROR(1-(Y24+Y29)/Y32,0)</f>
        <v>0</v>
      </c>
    </row>
    <row r="39">
      <c r="F39">
        <f>F3</f>
        <v>2023</v>
      </c>
      <c r="J39" t="str">
        <f>J3</f>
        <v>Trailing 12 Months</v>
      </c>
      <c r="N39" t="str">
        <f>N3</f>
        <v>Trailing 6 Months Annualized</v>
      </c>
      <c r="R39" t="str">
        <f>R3</f>
        <v>Trailing 3 Months Annualized</v>
      </c>
      <c r="V39" t="str">
        <f>V3</f>
        <v>Operator Proforma</v>
      </c>
      <c r="Z39" t="str">
        <f>Z3</f>
        <v>Helios Proforma</v>
      </c>
    </row>
    <row r="40">
      <c r="F40" t="str">
        <f>F4</f>
        <v>(1/1/2022 - 12/31/2022)</v>
      </c>
      <c r="J40" t="str">
        <f>J4</f>
        <v>(6/1/2023 - 5/31/2024)</v>
      </c>
      <c r="N40" t="str">
        <f>N4</f>
        <v>(12/1/2023 - 5/31/2024)</v>
      </c>
      <c r="R40" t="str">
        <f>R4</f>
        <v>(3/1/24 - 5/31/24)</v>
      </c>
    </row>
    <row r="41">
      <c r="C41" t="str">
        <v>REVENUE BY PAYOR</v>
      </c>
      <c r="E41">
        <f>G$2</f>
        <v>2023</v>
      </c>
      <c r="F41" t="str">
        <v>Per Resident</v>
      </c>
      <c r="G41" t="str">
        <v>%-REV</v>
      </c>
      <c r="I41" t="str">
        <f>K$2</f>
        <v>T12</v>
      </c>
      <c r="J41" t="str">
        <v>Per Resident</v>
      </c>
      <c r="K41" t="str">
        <v>%-REV</v>
      </c>
      <c r="M41" t="str">
        <f>O$2</f>
        <v>T6</v>
      </c>
      <c r="N41" t="str">
        <v>Per Resident</v>
      </c>
      <c r="O41" t="str">
        <v>%-REV</v>
      </c>
      <c r="Q41" t="str">
        <f>S$2</f>
        <v>T3A</v>
      </c>
      <c r="R41" t="str">
        <v>Per Resident</v>
      </c>
      <c r="S41" t="str">
        <v>%-REV</v>
      </c>
      <c r="U41" t="str">
        <f>W$2</f>
        <v>Op. Proforma</v>
      </c>
      <c r="V41" t="str">
        <v>Per Resident</v>
      </c>
      <c r="W41" t="str">
        <v>%-REV</v>
      </c>
      <c r="Y41" t="str">
        <f>AA$2</f>
        <v>Helios Proforma</v>
      </c>
      <c r="Z41" t="str">
        <v>Per Resident</v>
      </c>
      <c r="AA41" t="str">
        <v>%-REV</v>
      </c>
    </row>
    <row r="42">
      <c r="C42" t="str">
        <v>Rental Income</v>
      </c>
    </row>
    <row r="43">
      <c r="C43" t="str">
        <v xml:space="preserve">  Independent Living</v>
      </c>
    </row>
    <row r="44">
      <c r="A44">
        <v>201</v>
      </c>
      <c r="C44" t="str">
        <v>Private Pay</v>
      </c>
      <c r="E44" cm="1">
        <f t="array" ref="E44">IFERROR(SUM(IF($A44=INDIRECT($AE$9),IF(E$2&lt;=INDIRECT($AD$9),IF(F$2&gt;=INDIRECT($AD$9),INDIRECT($AF$9)*E$95,""),""),"")),0)</f>
        <v>0</v>
      </c>
      <c r="F44">
        <f>IFERROR((E44/E19)/12,0)</f>
        <v>0</v>
      </c>
      <c r="G44">
        <f>IFERROR(E44/E$68,0)</f>
        <v>0</v>
      </c>
      <c r="I44" cm="1">
        <f t="array" ref="I44">IFERROR(SUM(IF($A44=INDIRECT($AE$9),IF(I$2&lt;=INDIRECT($AD$9),IF(J$2&gt;=INDIRECT($AD$9),INDIRECT($AF$9)*I$95,""),""),"")),0)</f>
        <v>0</v>
      </c>
      <c r="J44">
        <f>IFERROR((I44/I19)/12,0)</f>
        <v>0</v>
      </c>
      <c r="K44">
        <f>IFERROR(I44/I$68,0)</f>
        <v>0</v>
      </c>
      <c r="M44" cm="1">
        <f t="array" ref="M44">IFERROR(SUM(IF($A44=INDIRECT($AE$9),IF(M$2&lt;=INDIRECT($AD$9),IF(N$2&gt;=INDIRECT($AD$9),INDIRECT($AF$9)*M$95,""),""),"")),0)</f>
        <v>0</v>
      </c>
      <c r="N44">
        <f>IFERROR((M44/M19)/12,0)</f>
        <v>0</v>
      </c>
      <c r="O44">
        <f>IFERROR(M44/M$68,0)</f>
        <v>0</v>
      </c>
      <c r="Q44" cm="1">
        <f t="array" ref="Q44">IFERROR(SUM(IF($A44=INDIRECT($AE$9),IF(Q$2&lt;=INDIRECT($AD$9),IF(R$2&gt;=INDIRECT($AD$9),INDIRECT($AF$9)*Q$95,""),""),"")),0)</f>
        <v>0</v>
      </c>
      <c r="R44">
        <f>IFERROR((Q44/Q19)/12,0)</f>
        <v>0</v>
      </c>
      <c r="S44">
        <f>IFERROR(Q44/Q$68,0)</f>
        <v>0</v>
      </c>
      <c r="U44" cm="1">
        <f t="array" ref="U44">IFERROR(SUM(IF($A44=INDIRECT($AE$9),IF(U$2&lt;=INDIRECT($AD$9),IF(V$2&gt;=INDIRECT($AD$9),INDIRECT($AF$9)*U$95,""),""),"")),0)</f>
        <v>0</v>
      </c>
      <c r="V44">
        <f>IFERROR((U44/U19)/12,0)</f>
        <v>0</v>
      </c>
      <c r="W44">
        <f>IFERROR(U44/U$68,0)</f>
        <v>0</v>
      </c>
      <c r="Y44" cm="1">
        <f t="array" ref="Y44">IFERROR(SUM(IF($A44=INDIRECT($AE$9),IF(Y$2&lt;=INDIRECT($AD$9),IF(Z$2&gt;=INDIRECT($AD$9),INDIRECT($AF$9)*Y$95,""),""),"")),0)</f>
        <v>0</v>
      </c>
      <c r="Z44">
        <f>IFERROR((Y44/Y19)/12,0)</f>
        <v>0</v>
      </c>
      <c r="AA44">
        <f>IFERROR(Y44/Y$68,0)</f>
        <v>0</v>
      </c>
    </row>
    <row r="45">
      <c r="C45" t="str">
        <v xml:space="preserve">  Total Independent Living Rental Income</v>
      </c>
      <c r="E45">
        <f>SUM(E44:E44)</f>
        <v>0</v>
      </c>
      <c r="F45">
        <f>IFERROR((E45/E20)/12,0)</f>
        <v>0</v>
      </c>
      <c r="G45">
        <f>IFERROR(E45/E$68,0)</f>
        <v>0</v>
      </c>
      <c r="I45">
        <f>SUM(I44:I44)</f>
        <v>0</v>
      </c>
      <c r="J45">
        <f>IFERROR((I45/I20)/12,0)</f>
        <v>0</v>
      </c>
      <c r="K45">
        <f>IFERROR(I45/I$68,0)</f>
        <v>0</v>
      </c>
      <c r="M45">
        <f>SUM(M44:M44)</f>
        <v>0</v>
      </c>
      <c r="N45">
        <f>IFERROR((M45/M20)/12,0)</f>
        <v>0</v>
      </c>
      <c r="O45">
        <f>IFERROR(M45/M$68,0)</f>
        <v>0</v>
      </c>
      <c r="Q45">
        <f>SUM(Q44:Q44)</f>
        <v>0</v>
      </c>
      <c r="R45">
        <f>IFERROR((Q45/Q20)/12,0)</f>
        <v>0</v>
      </c>
      <c r="S45">
        <f>IFERROR(Q45/Q$68,0)</f>
        <v>0</v>
      </c>
      <c r="U45">
        <f>SUM(U44:U44)</f>
        <v>0</v>
      </c>
      <c r="V45">
        <f>IFERROR((U45/U20)/12,0)</f>
        <v>0</v>
      </c>
      <c r="W45">
        <f>IFERROR(U45/U$68,0)</f>
        <v>0</v>
      </c>
      <c r="Y45">
        <f>SUM(Y44:Y44)</f>
        <v>0</v>
      </c>
      <c r="Z45">
        <f>IFERROR((Y45/Y20)/12,0)</f>
        <v>0</v>
      </c>
      <c r="AA45">
        <f>IFERROR(Y45/Y$68,0)</f>
        <v>0</v>
      </c>
    </row>
    <row r="46">
      <c r="C46" t="str">
        <v xml:space="preserve">  Assisted Living</v>
      </c>
    </row>
    <row r="47">
      <c r="A47">
        <v>202</v>
      </c>
      <c r="C47" t="str">
        <v>Private Pay</v>
      </c>
      <c r="E47">
        <f t="array" ref="E47">IFERROR(SUM(IF($A47=INDIRECT($AE$9),IF(E$2&lt;=INDIRECT($AD$9),IF(F$2&gt;=INDIRECT($AD$9),INDIRECT($AF$9)*E$95,""),""),"")),0)</f>
        <v>1254035.5899999999</v>
      </c>
      <c r="F47">
        <f>IFERROR((E47/E23)/12,0)</f>
        <v>2411.957133238103</v>
      </c>
      <c r="G47">
        <f>IFERROR(E47/E$68,0)</f>
        <v>0.3161692530930712</v>
      </c>
      <c r="I47">
        <f t="array" ref="I47">IFERROR(SUM(IF($A47=INDIRECT($AE$9),IF(I$2&lt;=INDIRECT($AD$9),IF(J$2&gt;=INDIRECT($AD$9),INDIRECT($AF$9)*I$95,""),""),"")),0)</f>
        <v>2207364.5857923497</v>
      </c>
      <c r="J47">
        <f>IFERROR((I47/I23)/12,0)</f>
        <v>2453.6758282015103</v>
      </c>
      <c r="K47">
        <f>IFERROR(I47/I$68,0)</f>
        <v>0.32000521165830675</v>
      </c>
      <c r="M47">
        <f t="array" ref="M47">IFERROR(SUM(IF($A47=INDIRECT($AE$9),IF(M$2&lt;=INDIRECT($AD$9),IF(N$2&gt;=INDIRECT($AD$9),INDIRECT($AF$9)*M$95,""),""),"")),0)</f>
        <v>2292544.5161202187</v>
      </c>
      <c r="N47">
        <f>IFERROR((M47/M23)/12,0)</f>
        <v>2502.4356946564926</v>
      </c>
      <c r="O47">
        <f>IFERROR(M47/M$68,0)</f>
        <v>0.3272026603450849</v>
      </c>
      <c r="Q47">
        <f t="array" ref="Q47">IFERROR(SUM(IF($A47=INDIRECT($AE$9),IF(Q$2&lt;=INDIRECT($AD$9),IF(R$2&gt;=INDIRECT($AD$9),INDIRECT($AF$9)*Q$95,""),""),"")),0)</f>
        <v>762839.0896739131</v>
      </c>
      <c r="R47">
        <f>IFERROR((Q47/Q23)/12,0)</f>
        <v>2481.1564102400935</v>
      </c>
      <c r="S47">
        <f>IFERROR(Q47/Q$68,0)</f>
        <v>0.32372921795125403</v>
      </c>
      <c r="U47">
        <f t="array" ref="U47">IFERROR(SUM(IF($A47=INDIRECT($AE$9),IF(U$2&lt;=INDIRECT($AD$9),IF(V$2&gt;=INDIRECT($AD$9),INDIRECT($AF$9)*U$95,""),""),"")),0)</f>
        <v>0</v>
      </c>
      <c r="V47">
        <f>IFERROR((U47/U23)/12,0)</f>
        <v>0</v>
      </c>
      <c r="W47">
        <f>IFERROR(U47/U$68,0)</f>
        <v>0</v>
      </c>
      <c r="Y47">
        <f t="array" ref="Y47">IFERROR(SUM(IF($A47=INDIRECT($AE$9),IF(Y$2&lt;=INDIRECT($AD$9),IF(Z$2&gt;=INDIRECT($AD$9),INDIRECT($AF$9)*Y$95,""),""),"")),0)</f>
        <v>0</v>
      </c>
      <c r="Z47">
        <f>IFERROR((Y47/Y23)/12,0)</f>
        <v>0</v>
      </c>
      <c r="AA47">
        <f>IFERROR(Y47/Y$68,0)</f>
        <v>0</v>
      </c>
    </row>
    <row r="48">
      <c r="A48">
        <v>203</v>
      </c>
      <c r="C48" t="str">
        <v>Medicaid Waiver</v>
      </c>
      <c r="E48">
        <f t="array" ref="E48">IFERROR(SUM(IF($A48=INDIRECT($AE$9),IF(E$2&lt;=INDIRECT($AD$9),IF(F$2&gt;=INDIRECT($AD$9),INDIRECT($AF$9)*E$95,""),""),"")),0)</f>
        <v>0</v>
      </c>
      <c r="F48">
        <f>IFERROR((E48/E24)/12,0)</f>
        <v>0</v>
      </c>
      <c r="G48">
        <f>IFERROR(E48/E$68,0)</f>
        <v>0</v>
      </c>
      <c r="I48">
        <f t="array" ref="I48">IFERROR(SUM(IF($A48=INDIRECT($AE$9),IF(I$2&lt;=INDIRECT($AD$9),IF(J$2&gt;=INDIRECT($AD$9),INDIRECT($AF$9)*I$95,""),""),"")),0)</f>
        <v>0</v>
      </c>
      <c r="J48">
        <f>IFERROR((I48/I24)/12,0)</f>
        <v>0</v>
      </c>
      <c r="K48">
        <f>IFERROR(I48/I$68,0)</f>
        <v>0</v>
      </c>
      <c r="M48">
        <f t="array" ref="M48">IFERROR(SUM(IF($A48=INDIRECT($AE$9),IF(M$2&lt;=INDIRECT($AD$9),IF(N$2&gt;=INDIRECT($AD$9),INDIRECT($AF$9)*M$95,""),""),"")),0)</f>
        <v>0</v>
      </c>
      <c r="N48">
        <f>IFERROR((M48/M24)/12,0)</f>
        <v>0</v>
      </c>
      <c r="O48">
        <f>IFERROR(M48/M$68,0)</f>
        <v>0</v>
      </c>
      <c r="Q48">
        <f t="array" ref="Q48">IFERROR(SUM(IF($A48=INDIRECT($AE$9),IF(Q$2&lt;=INDIRECT($AD$9),IF(R$2&gt;=INDIRECT($AD$9),INDIRECT($AF$9)*Q$95,""),""),"")),0)</f>
        <v>0</v>
      </c>
      <c r="R48">
        <f>IFERROR((Q48/Q24)/12,0)</f>
        <v>0</v>
      </c>
      <c r="S48">
        <f>IFERROR(Q48/Q$68,0)</f>
        <v>0</v>
      </c>
      <c r="U48">
        <f t="array" ref="U48">IFERROR(SUM(IF($A48=INDIRECT($AE$9),IF(U$2&lt;=INDIRECT($AD$9),IF(V$2&gt;=INDIRECT($AD$9),INDIRECT($AF$9)*U$95,""),""),"")),0)</f>
        <v>0</v>
      </c>
      <c r="V48">
        <f>IFERROR((U48/U24)/12,0)</f>
        <v>0</v>
      </c>
      <c r="W48">
        <f>IFERROR(U48/U$68,0)</f>
        <v>0</v>
      </c>
      <c r="Y48">
        <f t="array" ref="Y48">IFERROR(SUM(IF($A48=INDIRECT($AE$9),IF(Y$2&lt;=INDIRECT($AD$9),IF(Z$2&gt;=INDIRECT($AD$9),INDIRECT($AF$9)*Y$95,""),""),"")),0)</f>
        <v>0</v>
      </c>
      <c r="Z48">
        <f>IFERROR((Y48/Y24)/12,0)</f>
        <v>0</v>
      </c>
      <c r="AA48">
        <f>IFERROR(Y48/Y$68,0)</f>
        <v>0</v>
      </c>
    </row>
    <row r="49">
      <c r="C49" t="str">
        <v xml:space="preserve">  Total Assisted Living Rental Income</v>
      </c>
      <c r="E49">
        <f>SUM(E47:E48)</f>
        <v>1254035.5899999999</v>
      </c>
      <c r="F49">
        <f>IFERROR((E49/E25)/12,0)</f>
        <v>2411.957133238103</v>
      </c>
      <c r="G49">
        <f>IFERROR(E49/E$68,0)</f>
        <v>0.3161692530930712</v>
      </c>
      <c r="I49">
        <f>SUM(I47:I48)</f>
        <v>2207364.5857923497</v>
      </c>
      <c r="J49">
        <f>IFERROR((I49/I25)/12,0)</f>
        <v>2453.6758282015103</v>
      </c>
      <c r="K49">
        <f>IFERROR(I49/I$68,0)</f>
        <v>0.32000521165830675</v>
      </c>
      <c r="M49">
        <f>SUM(M47:M48)</f>
        <v>2292544.5161202187</v>
      </c>
      <c r="N49">
        <f>IFERROR((M49/M25)/12,0)</f>
        <v>2502.4356946564926</v>
      </c>
      <c r="O49">
        <f>IFERROR(M49/M$68,0)</f>
        <v>0.3272026603450849</v>
      </c>
      <c r="Q49">
        <f>SUM(Q47:Q48)</f>
        <v>762839.0896739131</v>
      </c>
      <c r="R49">
        <f>IFERROR((Q49/Q25)/12,0)</f>
        <v>2481.1564102400935</v>
      </c>
      <c r="S49">
        <f>IFERROR(Q49/Q$68,0)</f>
        <v>0.32372921795125403</v>
      </c>
      <c r="U49">
        <f>SUM(U47:U48)</f>
        <v>0</v>
      </c>
      <c r="V49">
        <f>IFERROR((U49/U25)/12,0)</f>
        <v>0</v>
      </c>
      <c r="W49">
        <f>IFERROR(U49/U$68,0)</f>
        <v>0</v>
      </c>
      <c r="Y49">
        <f>SUM(Y47:Y48)</f>
        <v>0</v>
      </c>
      <c r="Z49">
        <f>IFERROR((Y49/Y25)/12,0)</f>
        <v>0</v>
      </c>
      <c r="AA49">
        <f>IFERROR(Y49/Y$68,0)</f>
        <v>0</v>
      </c>
    </row>
    <row r="50">
      <c r="C50" t="str">
        <v xml:space="preserve">  Memory Care</v>
      </c>
    </row>
    <row r="51">
      <c r="A51">
        <v>204</v>
      </c>
      <c r="C51" t="str">
        <v>Private Pay</v>
      </c>
      <c r="E51">
        <f t="array" ref="E51">IFERROR(SUM(IF($A51=INDIRECT($AE$9),IF(E$2&lt;=INDIRECT($AD$9),IF(F$2&gt;=INDIRECT($AD$9),INDIRECT($AF$9)*E$95,""),""),"")),0)</f>
        <v>1282639.39</v>
      </c>
      <c r="F51">
        <f>IFERROR((E51/E28)/12,0)</f>
        <v>0</v>
      </c>
      <c r="G51">
        <f>IFERROR(E51/E$68,0)</f>
        <v>0.3233808842092372</v>
      </c>
      <c r="I51">
        <f t="array" ref="I51">IFERROR(SUM(IF($A51=INDIRECT($AE$9),IF(I$2&lt;=INDIRECT($AD$9),IF(J$2&gt;=INDIRECT($AD$9),INDIRECT($AF$9)*I$95,""),""),"")),0)</f>
        <v>2232651.995218579</v>
      </c>
      <c r="J51">
        <f>IFERROR((I51/I28)/12,0)</f>
        <v>0</v>
      </c>
      <c r="K51">
        <f>IFERROR(I51/I$68,0)</f>
        <v>0.32367116827363684</v>
      </c>
      <c r="M51">
        <f t="array" ref="M51">IFERROR(SUM(IF($A51=INDIRECT($AE$9),IF(M$2&lt;=INDIRECT($AD$9),IF(N$2&gt;=INDIRECT($AD$9),INDIRECT($AF$9)*M$95,""),""),"")),0)</f>
        <v>2269532.46284153</v>
      </c>
      <c r="N51">
        <f>IFERROR((M51/M28)/12,0)</f>
        <v>0</v>
      </c>
      <c r="O51">
        <f>IFERROR(M51/M$68,0)</f>
        <v>0.3239182726266154</v>
      </c>
      <c r="Q51">
        <f t="array" ref="Q51">IFERROR(SUM(IF($A51=INDIRECT($AE$9),IF(Q$2&lt;=INDIRECT($AD$9),IF(R$2&gt;=INDIRECT($AD$9),INDIRECT($AF$9)*Q$95,""),""),"")),0)</f>
        <v>784324.6956521738</v>
      </c>
      <c r="R51">
        <f>IFERROR((Q51/Q28)/12,0)</f>
        <v>0</v>
      </c>
      <c r="S51">
        <f>IFERROR(Q51/Q$68,0)</f>
        <v>0.3328471545052452</v>
      </c>
      <c r="U51">
        <f t="array" ref="U51">IFERROR(SUM(IF($A51=INDIRECT($AE$9),IF(U$2&lt;=INDIRECT($AD$9),IF(V$2&gt;=INDIRECT($AD$9),INDIRECT($AF$9)*U$95,""),""),"")),0)</f>
        <v>0</v>
      </c>
      <c r="V51">
        <f>IFERROR((U51/U28)/12,0)</f>
        <v>0</v>
      </c>
      <c r="W51">
        <f>IFERROR(U51/U$68,0)</f>
        <v>0</v>
      </c>
      <c r="Y51">
        <f t="array" ref="Y51">IFERROR(SUM(IF($A51=INDIRECT($AE$9),IF(Y$2&lt;=INDIRECT($AD$9),IF(Z$2&gt;=INDIRECT($AD$9),INDIRECT($AF$9)*Y$95,""),""),"")),0)</f>
        <v>0</v>
      </c>
      <c r="Z51">
        <f>IFERROR((Y51/Y28)/12,0)</f>
        <v>0</v>
      </c>
      <c r="AA51">
        <f>IFERROR(Y51/Y$68,0)</f>
        <v>0</v>
      </c>
    </row>
    <row r="52">
      <c r="A52">
        <v>205</v>
      </c>
      <c r="C52" t="str">
        <v>Medicaid Waiver</v>
      </c>
      <c r="E52">
        <f t="array" ref="E52">IFERROR(SUM(IF($A52=INDIRECT($AE$9),IF(E$2&lt;=INDIRECT($AD$9),IF(F$2&gt;=INDIRECT($AD$9),INDIRECT($AF$9)*E$95,""),""),"")),0)</f>
        <v>0</v>
      </c>
      <c r="F52">
        <f>IFERROR((E52/E29)/12,0)</f>
        <v>0</v>
      </c>
      <c r="G52">
        <f>IFERROR(E52/E$68,0)</f>
        <v>0</v>
      </c>
      <c r="I52">
        <f t="array" ref="I52">IFERROR(SUM(IF($A52=INDIRECT($AE$9),IF(I$2&lt;=INDIRECT($AD$9),IF(J$2&gt;=INDIRECT($AD$9),INDIRECT($AF$9)*I$95,""),""),"")),0)</f>
        <v>0</v>
      </c>
      <c r="J52">
        <f>IFERROR((I52/I29)/12,0)</f>
        <v>0</v>
      </c>
      <c r="K52">
        <f>IFERROR(I52/I$68,0)</f>
        <v>0</v>
      </c>
      <c r="M52">
        <f t="array" ref="M52">IFERROR(SUM(IF($A52=INDIRECT($AE$9),IF(M$2&lt;=INDIRECT($AD$9),IF(N$2&gt;=INDIRECT($AD$9),INDIRECT($AF$9)*M$95,""),""),"")),0)</f>
        <v>0</v>
      </c>
      <c r="N52">
        <f>IFERROR((M52/M29)/12,0)</f>
        <v>0</v>
      </c>
      <c r="O52">
        <f>IFERROR(M52/M$68,0)</f>
        <v>0</v>
      </c>
      <c r="Q52">
        <f t="array" ref="Q52">IFERROR(SUM(IF($A52=INDIRECT($AE$9),IF(Q$2&lt;=INDIRECT($AD$9),IF(R$2&gt;=INDIRECT($AD$9),INDIRECT($AF$9)*Q$95,""),""),"")),0)</f>
        <v>0</v>
      </c>
      <c r="R52">
        <f>IFERROR((Q52/Q29)/12,0)</f>
        <v>0</v>
      </c>
      <c r="S52">
        <f>IFERROR(Q52/Q$68,0)</f>
        <v>0</v>
      </c>
      <c r="U52">
        <f t="array" ref="U52">IFERROR(SUM(IF($A52=INDIRECT($AE$9),IF(U$2&lt;=INDIRECT($AD$9),IF(V$2&gt;=INDIRECT($AD$9),INDIRECT($AF$9)*U$95,""),""),"")),0)</f>
        <v>0</v>
      </c>
      <c r="V52">
        <f>IFERROR((U52/U29)/12,0)</f>
        <v>0</v>
      </c>
      <c r="W52">
        <f>IFERROR(U52/U$68,0)</f>
        <v>0</v>
      </c>
      <c r="Y52">
        <f t="array" ref="Y52">IFERROR(SUM(IF($A52=INDIRECT($AE$9),IF(Y$2&lt;=INDIRECT($AD$9),IF(Z$2&gt;=INDIRECT($AD$9),INDIRECT($AF$9)*Y$95,""),""),"")),0)</f>
        <v>0</v>
      </c>
      <c r="Z52">
        <f>IFERROR((Y52/Y29)/12,0)</f>
        <v>0</v>
      </c>
      <c r="AA52">
        <f>IFERROR(Y52/Y$68,0)</f>
        <v>0</v>
      </c>
    </row>
    <row r="53">
      <c r="C53" t="str">
        <v xml:space="preserve">  Total Memory Care Rental Income</v>
      </c>
      <c r="E53">
        <f>SUM(E51:E52)</f>
        <v>1282639.39</v>
      </c>
      <c r="F53">
        <f>IFERROR((E53/E30)/12,0)</f>
        <v>0</v>
      </c>
      <c r="G53">
        <f>IFERROR(E53/E$68,0)</f>
        <v>0.3233808842092372</v>
      </c>
      <c r="I53">
        <f>SUM(I51:I52)</f>
        <v>2232651.995218579</v>
      </c>
      <c r="J53">
        <f>IFERROR((I53/I30)/12,0)</f>
        <v>0</v>
      </c>
      <c r="K53">
        <f>IFERROR(I53/I$68,0)</f>
        <v>0.32367116827363684</v>
      </c>
      <c r="M53">
        <f>SUM(M51:M52)</f>
        <v>2269532.46284153</v>
      </c>
      <c r="N53">
        <f>IFERROR((M53/M30)/12,0)</f>
        <v>0</v>
      </c>
      <c r="O53">
        <f>IFERROR(M53/M$68,0)</f>
        <v>0.3239182726266154</v>
      </c>
      <c r="Q53">
        <f>SUM(Q51:Q52)</f>
        <v>784324.6956521738</v>
      </c>
      <c r="R53">
        <f>IFERROR((Q53/Q30)/12,0)</f>
        <v>0</v>
      </c>
      <c r="S53">
        <f>IFERROR(Q53/Q$68,0)</f>
        <v>0.3328471545052452</v>
      </c>
      <c r="U53">
        <f>SUM(U51:U52)</f>
        <v>0</v>
      </c>
      <c r="V53">
        <f>IFERROR((U53/U30)/12,0)</f>
        <v>0</v>
      </c>
      <c r="W53">
        <f>IFERROR(U53/U$68,0)</f>
        <v>0</v>
      </c>
      <c r="Y53">
        <f>SUM(Y51:Y52)</f>
        <v>0</v>
      </c>
      <c r="Z53">
        <f>IFERROR((Y53/Y30)/12,0)</f>
        <v>0</v>
      </c>
      <c r="AA53">
        <f>IFERROR(Y53/Y$68,0)</f>
        <v>0</v>
      </c>
    </row>
    <row r="54">
      <c r="A54">
        <v>206</v>
      </c>
      <c r="C54" t="str">
        <v>Resident Revenue</v>
      </c>
      <c r="E54">
        <f t="array" ref="E54">IFERROR(SUM(IF($A54=INDIRECT($AE$9),IF(E$2&lt;=INDIRECT($AD$9),IF(F$2&gt;=INDIRECT($AD$9),INDIRECT($AF$9)*E$95,""),""),"")),0)</f>
        <v>-11742.970000000003</v>
      </c>
      <c r="F54">
        <f>IFERROR((E54/E32)/12,0)</f>
        <v>-22.58591421388691</v>
      </c>
      <c r="G54">
        <f>IFERROR(E54/E$68,0)</f>
        <v>-0.00296065445319167</v>
      </c>
      <c r="I54">
        <f t="array" ref="I54">IFERROR(SUM(IF($A54=INDIRECT($AE$9),IF(I$2&lt;=INDIRECT($AD$9),IF(J$2&gt;=INDIRECT($AD$9),INDIRECT($AF$9)*I$95,""),""),"")),0)</f>
        <v>-7247.7232240437115</v>
      </c>
      <c r="J54">
        <f>IFERROR((I54/I32)/12,0)</f>
        <v>-8.056468513989154</v>
      </c>
      <c r="K54">
        <f>IFERROR(I54/I$68,0)</f>
        <v>-0.001050714149932056</v>
      </c>
      <c r="M54">
        <f t="array" ref="M54">IFERROR(SUM(IF($A54=INDIRECT($AE$9),IF(M$2&lt;=INDIRECT($AD$9),IF(N$2&gt;=INDIRECT($AD$9),INDIRECT($AF$9)*M$95,""),""),"")),0)</f>
        <v>15088.960382513658</v>
      </c>
      <c r="N54">
        <f>IFERROR((M54/M32)/12,0)</f>
        <v>16.470412151630303</v>
      </c>
      <c r="O54">
        <f>IFERROR(M54/M$68,0)</f>
        <v>0.0021535668966443573</v>
      </c>
      <c r="Q54">
        <f t="array" ref="Q54">IFERROR(SUM(IF($A54=INDIRECT($AE$9),IF(Q$2&lt;=INDIRECT($AD$9),IF(R$2&gt;=INDIRECT($AD$9),INDIRECT($AF$9)*Q$95,""),""),"")),0)</f>
        <v>-10239.995652173915</v>
      </c>
      <c r="R54">
        <f>IFERROR((Q54/Q32)/12,0)</f>
        <v>-33.30588481521393</v>
      </c>
      <c r="S54">
        <f>IFERROR(Q54/Q$68,0)</f>
        <v>-0.004345589822513609</v>
      </c>
      <c r="U54">
        <f t="array" ref="U54">IFERROR(SUM(IF($A54=INDIRECT($AE$9),IF(U$2&lt;=INDIRECT($AD$9),IF(V$2&gt;=INDIRECT($AD$9),INDIRECT($AF$9)*U$95,""),""),"")),0)</f>
        <v>0</v>
      </c>
      <c r="V54">
        <f>IFERROR((U54/U32)/12,0)</f>
        <v>0</v>
      </c>
      <c r="W54">
        <f>IFERROR(U54/U$68,0)</f>
        <v>0</v>
      </c>
      <c r="Y54">
        <f t="array" ref="Y54">IFERROR(SUM(IF($A54=INDIRECT($AE$9),IF(Y$2&lt;=INDIRECT($AD$9),IF(Z$2&gt;=INDIRECT($AD$9),INDIRECT($AF$9)*Y$95,""),""),"")),0)</f>
        <v>0</v>
      </c>
      <c r="Z54">
        <f>IFERROR((Y54/Y32)/12,0)</f>
        <v>0</v>
      </c>
      <c r="AA54">
        <f>IFERROR(Y54/Y$68,0)</f>
        <v>0</v>
      </c>
    </row>
    <row r="55">
      <c r="A55">
        <v>207</v>
      </c>
      <c r="C55" t="str">
        <v>Rent Concessions</v>
      </c>
      <c r="E55">
        <f t="array" ref="E55">IFERROR(SUM(IF($A55=INDIRECT($AE$9),IF(E$2&lt;=INDIRECT($AD$9),IF(F$2&gt;=INDIRECT($AD$9),INDIRECT($AF$9)*E$95,""),""),"")),0)</f>
        <v>0</v>
      </c>
      <c r="F55">
        <f>IFERROR((E55/E32)/12,0)</f>
        <v>0</v>
      </c>
      <c r="G55">
        <f>IFERROR(E55/E$68,0)</f>
        <v>0</v>
      </c>
      <c r="I55">
        <f t="array" ref="I55">IFERROR(SUM(IF($A55=INDIRECT($AE$9),IF(I$2&lt;=INDIRECT($AD$9),IF(J$2&gt;=INDIRECT($AD$9),INDIRECT($AF$9)*I$95,""),""),"")),0)</f>
        <v>0</v>
      </c>
      <c r="J55">
        <f>IFERROR((I55/I32)/12,0)</f>
        <v>0</v>
      </c>
      <c r="K55">
        <f>IFERROR(I55/I$68,0)</f>
        <v>0</v>
      </c>
      <c r="M55">
        <f t="array" ref="M55">IFERROR(SUM(IF($A55=INDIRECT($AE$9),IF(M$2&lt;=INDIRECT($AD$9),IF(N$2&gt;=INDIRECT($AD$9),INDIRECT($AF$9)*M$95,""),""),"")),0)</f>
        <v>0</v>
      </c>
      <c r="N55">
        <f>IFERROR((M55/M32)/12,0)</f>
        <v>0</v>
      </c>
      <c r="O55">
        <f>IFERROR(M55/M$68,0)</f>
        <v>0</v>
      </c>
      <c r="Q55">
        <f t="array" ref="Q55">IFERROR(SUM(IF($A55=INDIRECT($AE$9),IF(Q$2&lt;=INDIRECT($AD$9),IF(R$2&gt;=INDIRECT($AD$9),INDIRECT($AF$9)*Q$95,""),""),"")),0)</f>
        <v>0</v>
      </c>
      <c r="R55">
        <f>IFERROR((Q55/Q32)/12,0)</f>
        <v>0</v>
      </c>
      <c r="S55">
        <f>IFERROR(Q55/Q$68,0)</f>
        <v>0</v>
      </c>
      <c r="U55">
        <f t="array" ref="U55">IFERROR(SUM(IF($A55=INDIRECT($AE$9),IF(U$2&lt;=INDIRECT($AD$9),IF(V$2&gt;=INDIRECT($AD$9),INDIRECT($AF$9)*U$95,""),""),"")),0)</f>
        <v>0</v>
      </c>
      <c r="V55">
        <f>IFERROR((U55/U32)/12,0)</f>
        <v>0</v>
      </c>
      <c r="W55">
        <f>IFERROR(U55/U$68,0)</f>
        <v>0</v>
      </c>
      <c r="Y55">
        <f t="array" ref="Y55">IFERROR(SUM(IF($A55=INDIRECT($AE$9),IF(Y$2&lt;=INDIRECT($AD$9),IF(Z$2&gt;=INDIRECT($AD$9),INDIRECT($AF$9)*Y$95,""),""),"")),0)</f>
        <v>0</v>
      </c>
      <c r="Z55">
        <f>IFERROR((Y55/Y32)/12,0)</f>
        <v>0</v>
      </c>
      <c r="AA55">
        <f>IFERROR(Y55/Y$68,0)</f>
        <v>0</v>
      </c>
    </row>
    <row r="56">
      <c r="C56" t="str">
        <v>TOTAL RENTAL INCOME</v>
      </c>
      <c r="E56">
        <f>SUM(E45,E49,E53,E54,E55)</f>
        <v>2524932.0099999993</v>
      </c>
      <c r="F56">
        <f>IFERROR((E56/E32)/12,0)</f>
        <v>4856.34364847709</v>
      </c>
      <c r="G56">
        <f>IFERROR(E56/E$68,0)</f>
        <v>0.6365894828491165</v>
      </c>
      <c r="I56">
        <f>SUM(I45,I49,I53,I54,I55)</f>
        <v>4432768.8577868845</v>
      </c>
      <c r="J56">
        <f>IFERROR((I56/I32)/12,0)</f>
        <v>4927.404321136134</v>
      </c>
      <c r="K56">
        <f>IFERROR(I56/I$68,0)</f>
        <v>0.6426256657820115</v>
      </c>
      <c r="M56">
        <f>SUM(M45,M49,M53,M54,M55)</f>
        <v>4577165.939344263</v>
      </c>
      <c r="N56">
        <f>IFERROR((M56/M32)/12,0)</f>
        <v>4996.222907097677</v>
      </c>
      <c r="O56">
        <f>IFERROR(M56/M$68,0)</f>
        <v>0.6532744998683447</v>
      </c>
      <c r="Q56">
        <f>SUM(Q45,Q49,Q53,Q54,Q55)</f>
        <v>1536923.789673913</v>
      </c>
      <c r="R56">
        <f>IFERROR((Q56/Q32)/12,0)</f>
        <v>4998.889496381208</v>
      </c>
      <c r="S56">
        <f>IFERROR(Q56/Q$68,0)</f>
        <v>0.6522307826339857</v>
      </c>
      <c r="U56">
        <f>SUM(U45,U49,U53,U54,U55)</f>
        <v>0</v>
      </c>
      <c r="V56">
        <f>IFERROR((U56/U32)/12,0)</f>
        <v>0</v>
      </c>
      <c r="W56">
        <f>IFERROR(U56/U$68,0)</f>
        <v>0</v>
      </c>
      <c r="Y56">
        <f>SUM(Y45,Y49,Y53,Y54,Y55)</f>
        <v>0</v>
      </c>
      <c r="Z56">
        <f>IFERROR((Y56/Y32)/12,0)</f>
        <v>0</v>
      </c>
      <c r="AA56">
        <f>IFERROR(Y56/Y$68,0)</f>
        <v>0</v>
      </c>
    </row>
    <row r="58">
      <c r="C58" t="str">
        <v>Service Income</v>
      </c>
    </row>
    <row r="59">
      <c r="A59">
        <v>210</v>
      </c>
      <c r="C59" t="str">
        <v>Levels of Care - Assisted Living</v>
      </c>
      <c r="E59">
        <f t="array" ref="E59">IFERROR(SUM(IF($A59=INDIRECT($AE$9),IF(E$2&lt;=INDIRECT($AD$9),IF(F$2&gt;=INDIRECT($AD$9),INDIRECT($AF$9)*E$95,""),""),"")),0)</f>
        <v>566568</v>
      </c>
      <c r="F59">
        <f>IFERROR((E$59/E$25)/12,0)</f>
        <v>1089.712078318643</v>
      </c>
      <c r="G59">
        <f>IFERROR(E59/E$68,0)</f>
        <v>0.14284393745669943</v>
      </c>
      <c r="I59">
        <f t="array" ref="I59">IFERROR(SUM(IF($A59=INDIRECT($AE$9),IF(I$2&lt;=INDIRECT($AD$9),IF(J$2&gt;=INDIRECT($AD$9),INDIRECT($AF$9)*I$95,""),""),"")),0)</f>
        <v>883813.7325136613</v>
      </c>
      <c r="J59">
        <f>IFERROR((I$59/I$25)/12,0)</f>
        <v>982.4350748668435</v>
      </c>
      <c r="K59">
        <f>IFERROR(I59/I$68,0)</f>
        <v>0.12812790526764303</v>
      </c>
      <c r="M59">
        <f t="array" ref="M59">IFERROR(SUM(IF($A59=INDIRECT($AE$9),IF(M$2&lt;=INDIRECT($AD$9),IF(N$2&gt;=INDIRECT($AD$9),INDIRECT($AF$9)*M$95,""),""),"")),0)</f>
        <v>781441.3049180327</v>
      </c>
      <c r="N59">
        <f>IFERROR((M$59/M$25)/12,0)</f>
        <v>852.9852314559324</v>
      </c>
      <c r="O59">
        <f>IFERROR(M59/M$68,0)</f>
        <v>0.11153095264881951</v>
      </c>
      <c r="Q59">
        <f t="array" ref="Q59">IFERROR(SUM(IF($A59=INDIRECT($AE$9),IF(Q$2&lt;=INDIRECT($AD$9),IF(R$2&gt;=INDIRECT($AD$9),INDIRECT($AF$9)*Q$95,""),""),"")),0)</f>
        <v>207190.62336956523</v>
      </c>
      <c r="R59">
        <f>IFERROR((Q$59/Q$25)/12,0)</f>
        <v>673.8935514366282</v>
      </c>
      <c r="S59">
        <f>IFERROR(Q59/Q$68,0)</f>
        <v>0.08792635219956256</v>
      </c>
      <c r="U59">
        <f t="array" ref="U59">IFERROR(SUM(IF($A59=INDIRECT($AE$9),IF(U$2&lt;=INDIRECT($AD$9),IF(V$2&gt;=INDIRECT($AD$9),INDIRECT($AF$9)*U$95,""),""),"")),0)</f>
        <v>0</v>
      </c>
      <c r="V59">
        <f>IFERROR((U$59/U$25)/12,0)</f>
        <v>0</v>
      </c>
      <c r="W59">
        <f>IFERROR(U59/U$68,0)</f>
        <v>0</v>
      </c>
      <c r="Y59">
        <f t="array" ref="Y59">IFERROR(SUM(IF($A59=INDIRECT($AE$9),IF(Y$2&lt;=INDIRECT($AD$9),IF(Z$2&gt;=INDIRECT($AD$9),INDIRECT($AF$9)*Y$95,""),""),"")),0)</f>
        <v>0</v>
      </c>
      <c r="Z59">
        <f>IFERROR((Y$59/Y$25)/12,0)</f>
        <v>0</v>
      </c>
      <c r="AA59">
        <f>IFERROR(Y59/Y$68,0)</f>
        <v>0</v>
      </c>
    </row>
    <row r="60">
      <c r="A60">
        <v>211</v>
      </c>
      <c r="C60" t="str">
        <v>Levels of Care - Memory Care</v>
      </c>
      <c r="E60">
        <f t="array" ref="E60">IFERROR(SUM(IF($A60=INDIRECT($AE$9),IF(E$2&lt;=INDIRECT($AD$9),IF(F$2&gt;=INDIRECT($AD$9),INDIRECT($AF$9)*E$95,""),""),"")),0)</f>
        <v>719637.19</v>
      </c>
      <c r="F60">
        <f>IFERROR((E$60/E$30)/12,0)</f>
        <v>0</v>
      </c>
      <c r="G60">
        <f>IFERROR(E60/E$68,0)</f>
        <v>0.18143596136717025</v>
      </c>
      <c r="I60">
        <f t="array" ref="I60">IFERROR(SUM(IF($A60=INDIRECT($AE$9),IF(I$2&lt;=INDIRECT($AD$9),IF(J$2&gt;=INDIRECT($AD$9),INDIRECT($AF$9)*I$95,""),""),"")),0)</f>
        <v>1311057.4019125686</v>
      </c>
      <c r="J60">
        <f>IFERROR((I$60/I$30)/12,0)</f>
        <v>0</v>
      </c>
      <c r="K60">
        <f>IFERROR(I60/I$68,0)</f>
        <v>0.1900661105535597</v>
      </c>
      <c r="M60">
        <f t="array" ref="M60">IFERROR(SUM(IF($A60=INDIRECT($AE$9),IF(M$2&lt;=INDIRECT($AD$9),IF(N$2&gt;=INDIRECT($AD$9),INDIRECT($AF$9)*M$95,""),""),"")),0)</f>
        <v>1404961.4904371586</v>
      </c>
      <c r="N60">
        <f>IFERROR((M$60/M$30)/12,0)</f>
        <v>0</v>
      </c>
      <c r="O60">
        <f>IFERROR(M60/M$68,0)</f>
        <v>0.20052266558880955</v>
      </c>
      <c r="Q60">
        <f t="array" ref="Q60">IFERROR(SUM(IF($A60=INDIRECT($AE$9),IF(Q$2&lt;=INDIRECT($AD$9),IF(R$2&gt;=INDIRECT($AD$9),INDIRECT($AF$9)*Q$95,""),""),"")),0)</f>
        <v>498432.4548913043</v>
      </c>
      <c r="R60">
        <f>IFERROR((Q$60/Q$30)/12,0)</f>
        <v>0</v>
      </c>
      <c r="S60">
        <f>IFERROR(Q60/Q$68,0)</f>
        <v>0.21152186746547055</v>
      </c>
      <c r="U60">
        <f t="array" ref="U60">IFERROR(SUM(IF($A60=INDIRECT($AE$9),IF(U$2&lt;=INDIRECT($AD$9),IF(V$2&gt;=INDIRECT($AD$9),INDIRECT($AF$9)*U$95,""),""),"")),0)</f>
        <v>0</v>
      </c>
      <c r="V60">
        <f>IFERROR((U$60/U$30)/12,0)</f>
        <v>0</v>
      </c>
      <c r="W60">
        <f>IFERROR(U60/U$68,0)</f>
        <v>0</v>
      </c>
      <c r="Y60">
        <f t="array" ref="Y60">IFERROR(SUM(IF($A60=INDIRECT($AE$9),IF(Y$2&lt;=INDIRECT($AD$9),IF(Z$2&gt;=INDIRECT($AD$9),INDIRECT($AF$9)*Y$95,""),""),"")),0)</f>
        <v>0</v>
      </c>
      <c r="Z60">
        <f>IFERROR((Y$60/Y$30)/12,0)</f>
        <v>0</v>
      </c>
      <c r="AA60">
        <f>IFERROR(Y60/Y$68,0)</f>
        <v>0</v>
      </c>
    </row>
    <row r="61">
      <c r="A61">
        <v>212</v>
      </c>
      <c r="C61" t="str">
        <v>Levels of Care Concessions</v>
      </c>
      <c r="E61">
        <f t="array" ref="E61">IFERROR(SUM(IF($A61=INDIRECT($AE$9),IF(E$2&lt;=INDIRECT($AD$9),IF(F$2&gt;=INDIRECT($AD$9),INDIRECT($AF$9)*E$95,""),""),"")),0)</f>
        <v>0</v>
      </c>
      <c r="F61">
        <f>IFERROR((E$61/E$32)/12,0)</f>
        <v>0</v>
      </c>
      <c r="G61">
        <f>IFERROR(E61/E$68,0)</f>
        <v>0</v>
      </c>
      <c r="I61">
        <f t="array" ref="I61">IFERROR(SUM(IF($A61=INDIRECT($AE$9),IF(I$2&lt;=INDIRECT($AD$9),IF(J$2&gt;=INDIRECT($AD$9),INDIRECT($AF$9)*I$95,""),""),"")),0)</f>
        <v>0</v>
      </c>
      <c r="J61">
        <f>IFERROR((I$61/I$32)/12,0)</f>
        <v>0</v>
      </c>
      <c r="K61">
        <f>IFERROR(I61/I$68,0)</f>
        <v>0</v>
      </c>
      <c r="M61">
        <f t="array" ref="M61">IFERROR(SUM(IF($A61=INDIRECT($AE$9),IF(M$2&lt;=INDIRECT($AD$9),IF(N$2&gt;=INDIRECT($AD$9),INDIRECT($AF$9)*M$95,""),""),"")),0)</f>
        <v>0</v>
      </c>
      <c r="N61">
        <f>IFERROR((M$61/M$32)/12,0)</f>
        <v>0</v>
      </c>
      <c r="O61">
        <f>IFERROR(M61/M$68,0)</f>
        <v>0</v>
      </c>
      <c r="Q61">
        <f t="array" ref="Q61">IFERROR(SUM(IF($A61=INDIRECT($AE$9),IF(Q$2&lt;=INDIRECT($AD$9),IF(R$2&gt;=INDIRECT($AD$9),INDIRECT($AF$9)*Q$95,""),""),"")),0)</f>
        <v>0</v>
      </c>
      <c r="R61">
        <f>IFERROR((Q$61/Q$32)/12,0)</f>
        <v>0</v>
      </c>
      <c r="S61">
        <f>IFERROR(Q61/Q$68,0)</f>
        <v>0</v>
      </c>
      <c r="U61">
        <f t="array" ref="U61">IFERROR(SUM(IF($A61=INDIRECT($AE$9),IF(U$2&lt;=INDIRECT($AD$9),IF(V$2&gt;=INDIRECT($AD$9),INDIRECT($AF$9)*U$95,""),""),"")),0)</f>
        <v>0</v>
      </c>
      <c r="V61">
        <f>IFERROR((U$61/U$32)/12,0)</f>
        <v>0</v>
      </c>
      <c r="W61">
        <f>IFERROR(U61/U$68,0)</f>
        <v>0</v>
      </c>
      <c r="Y61">
        <f t="array" ref="Y61">IFERROR(SUM(IF($A61=INDIRECT($AE$9),IF(Y$2&lt;=INDIRECT($AD$9),IF(Z$2&gt;=INDIRECT($AD$9),INDIRECT($AF$9)*Y$95,""),""),"")),0)</f>
        <v>0</v>
      </c>
      <c r="Z61">
        <f>IFERROR((Y$61/Y$32)/12,0)</f>
        <v>0</v>
      </c>
      <c r="AA61">
        <f>IFERROR(Y61/Y$68,0)</f>
        <v>0</v>
      </c>
    </row>
    <row r="62">
      <c r="A62">
        <v>213</v>
      </c>
      <c r="C62" t="str">
        <v>Respite</v>
      </c>
      <c r="E62">
        <f t="array" ref="E62">IFERROR(SUM(IF($A62=INDIRECT($AE$9),IF(E$2&lt;=INDIRECT($AD$9),IF(F$2&gt;=INDIRECT($AD$9),INDIRECT($AF$9)*E$95,""),""),"")),0)</f>
        <v>0</v>
      </c>
      <c r="F62">
        <f>IFERROR((E$61/E$32)/12,0)</f>
        <v>0</v>
      </c>
      <c r="G62">
        <f>IFERROR(E62/E$68,0)</f>
        <v>0</v>
      </c>
      <c r="I62">
        <f t="array" ref="I62">IFERROR(SUM(IF($A62=INDIRECT($AE$9),IF(I$2&lt;=INDIRECT($AD$9),IF(J$2&gt;=INDIRECT($AD$9),INDIRECT($AF$9)*I$95,""),""),"")),0)</f>
        <v>5684.426229508197</v>
      </c>
      <c r="J62">
        <f>IFERROR((I$61/I$32)/12,0)</f>
        <v>0</v>
      </c>
      <c r="K62">
        <f>IFERROR(I62/I$68,0)</f>
        <v>0.0008240804579533659</v>
      </c>
      <c r="M62">
        <f t="array" ref="M62">IFERROR(SUM(IF($A62=INDIRECT($AE$9),IF(M$2&lt;=INDIRECT($AD$9),IF(N$2&gt;=INDIRECT($AD$9),INDIRECT($AF$9)*M$95,""),""),"")),0)</f>
        <v>11368.852459016394</v>
      </c>
      <c r="N62">
        <f>IFERROR((M$61/M$32)/12,0)</f>
        <v>0</v>
      </c>
      <c r="O62">
        <f>IFERROR(M62/M$68,0)</f>
        <v>0.0016226157195657507</v>
      </c>
      <c r="Q62">
        <f t="array" ref="Q62">IFERROR(SUM(IF($A62=INDIRECT($AE$9),IF(Q$2&lt;=INDIRECT($AD$9),IF(R$2&gt;=INDIRECT($AD$9),INDIRECT($AF$9)*Q$95,""),""),"")),0)</f>
        <v>22614.130434782608</v>
      </c>
      <c r="R62">
        <f>IFERROR((Q$61/Q$32)/12,0)</f>
        <v>0</v>
      </c>
      <c r="S62">
        <f>IFERROR(Q62/Q$68,0)</f>
        <v>0.009596853201937035</v>
      </c>
      <c r="U62">
        <f t="array" ref="U62">IFERROR(SUM(IF($A62=INDIRECT($AE$9),IF(U$2&lt;=INDIRECT($AD$9),IF(V$2&gt;=INDIRECT($AD$9),INDIRECT($AF$9)*U$95,""),""),"")),0)</f>
        <v>0</v>
      </c>
      <c r="V62">
        <f>IFERROR((U$61/U$32)/12,0)</f>
        <v>0</v>
      </c>
      <c r="W62">
        <f>IFERROR(U62/U$68,0)</f>
        <v>0</v>
      </c>
      <c r="Y62">
        <f t="array" ref="Y62">IFERROR(SUM(IF($A62=INDIRECT($AE$9),IF(Y$2&lt;=INDIRECT($AD$9),IF(Z$2&gt;=INDIRECT($AD$9),INDIRECT($AF$9)*Y$95,""),""),"")),0)</f>
        <v>0</v>
      </c>
      <c r="Z62">
        <f>IFERROR((Y$61/Y$32)/12,0)</f>
        <v>0</v>
      </c>
      <c r="AA62">
        <f>IFERROR(Y62/Y$68,0)</f>
        <v>0</v>
      </c>
    </row>
    <row r="63">
      <c r="C63" t="str">
        <v>TOTAL SERVICE INCOME</v>
      </c>
      <c r="E63">
        <f>SUM(E59:E62)</f>
        <v>1286205.19</v>
      </c>
      <c r="F63">
        <f>IFERROR((E$63/E$32)/12,0)</f>
        <v>2473.8307330084385</v>
      </c>
      <c r="G63">
        <f>IFERROR(E63/E$68,0)</f>
        <v>0.3242798988238697</v>
      </c>
      <c r="I63">
        <f>SUM(I59:I62)</f>
        <v>2200555.5606557378</v>
      </c>
      <c r="J63">
        <f>IFERROR((I$63/I$32)/12,0)</f>
        <v>2446.107010390961</v>
      </c>
      <c r="K63">
        <f>IFERROR(I63/I$68,0)</f>
        <v>0.31901809627915606</v>
      </c>
      <c r="M63">
        <f>SUM(M59:M62)</f>
        <v>2197771.6478142077</v>
      </c>
      <c r="N63">
        <f>IFERROR((M$63/M$32)/12,0)</f>
        <v>2398.986009441523</v>
      </c>
      <c r="O63">
        <f>IFERROR(M63/M$68,0)</f>
        <v>0.31367623395719485</v>
      </c>
      <c r="Q63">
        <f>SUM(Q59:Q62)</f>
        <v>728237.2086956521</v>
      </c>
      <c r="R63">
        <f>IFERROR((Q$63/Q$32)/12,0)</f>
        <v>2368.6127821569075</v>
      </c>
      <c r="S63">
        <f>IFERROR(Q63/Q$68,0)</f>
        <v>0.30904507286697014</v>
      </c>
      <c r="U63">
        <f>SUM(U59:U62)</f>
        <v>0</v>
      </c>
      <c r="V63">
        <f>IFERROR((U$63/U$32)/12,0)</f>
        <v>0</v>
      </c>
      <c r="W63">
        <f>IFERROR(U63/U$68,0)</f>
        <v>0</v>
      </c>
      <c r="Y63">
        <f>SUM(Y59:Y62)</f>
        <v>0</v>
      </c>
      <c r="Z63">
        <f>IFERROR((Y$63/Y$32)/12,0)</f>
        <v>0</v>
      </c>
      <c r="AA63">
        <f>IFERROR(Y63/Y$68,0)</f>
        <v>0</v>
      </c>
    </row>
    <row r="65">
      <c r="A65">
        <v>220</v>
      </c>
      <c r="C65" t="str">
        <v>Move-in/Community Fees</v>
      </c>
      <c r="E65">
        <f t="array" ref="E65">IFERROR(SUM(IF($A65=INDIRECT($AE$9),IF(E$2&lt;=INDIRECT($AD$9),IF(F$2&gt;=INDIRECT($AD$9),INDIRECT($AF$9)*E$95,""),""),"")),0)</f>
        <v>149700</v>
      </c>
      <c r="F65">
        <f>IFERROR((E$65/E$32)/12,0)</f>
        <v>287.92642387904164</v>
      </c>
      <c r="G65">
        <f>IFERROR(E65/E$68,0)</f>
        <v>0.03774257889126796</v>
      </c>
      <c r="I65">
        <f t="array" ref="I65">IFERROR(SUM(IF($A65=INDIRECT($AE$9),IF(I$2&lt;=INDIRECT($AD$9),IF(J$2&gt;=INDIRECT($AD$9),INDIRECT($AF$9)*I$95,""),""),"")),0)</f>
        <v>267467.2131147541</v>
      </c>
      <c r="J65">
        <f>IFERROR((I$65/I$32)/12,0)</f>
        <v>297.3128407877027</v>
      </c>
      <c r="K65">
        <f>IFERROR(I65/I$68,0)</f>
        <v>0.03877515417948996</v>
      </c>
      <c r="M65">
        <f t="array" ref="M65">IFERROR(SUM(IF($A65=INDIRECT($AE$9),IF(M$2&lt;=INDIRECT($AD$9),IF(N$2&gt;=INDIRECT($AD$9),INDIRECT($AF$9)*M$95,""),""),"")),0)</f>
        <v>248319.67213114756</v>
      </c>
      <c r="N65">
        <f>IFERROR((M$65/M$32)/12,0)</f>
        <v>271.05428350765993</v>
      </c>
      <c r="O65">
        <f>IFERROR(M65/M$68,0)</f>
        <v>0.035441343348409815</v>
      </c>
      <c r="Q65">
        <f t="array" ref="Q65">IFERROR(SUM(IF($A65=INDIRECT($AE$9),IF(Q$2&lt;=INDIRECT($AD$9),IF(R$2&gt;=INDIRECT($AD$9),INDIRECT($AF$9)*Q$95,""),""),"")),0)</f>
        <v>91250</v>
      </c>
      <c r="R65">
        <f>IFERROR((Q$65/Q$32)/12,0)</f>
        <v>296.7932890423706</v>
      </c>
      <c r="S65">
        <f>IFERROR(Q65/Q$68,0)</f>
        <v>0.038724144499044176</v>
      </c>
      <c r="U65">
        <f t="array" ref="U65">IFERROR(SUM(IF($A65=INDIRECT($AE$9),IF(U$2&lt;=INDIRECT($AD$9),IF(V$2&gt;=INDIRECT($AD$9),INDIRECT($AF$9)*U$95,""),""),"")),0)</f>
        <v>0</v>
      </c>
      <c r="V65">
        <f>IFERROR((U$65/U$32)/12,0)</f>
        <v>0</v>
      </c>
      <c r="W65">
        <f>IFERROR(U65/U$68,0)</f>
        <v>0</v>
      </c>
      <c r="Y65">
        <f t="array" ref="Y65">IFERROR(SUM(IF($A65=INDIRECT($AE$9),IF(Y$2&lt;=INDIRECT($AD$9),IF(Z$2&gt;=INDIRECT($AD$9),INDIRECT($AF$9)*Y$95,""),""),"")),0)</f>
        <v>0</v>
      </c>
      <c r="Z65">
        <f>IFERROR((Y$65/Y$32)/12,0)</f>
        <v>0</v>
      </c>
      <c r="AA65">
        <f>IFERROR(Y65/Y$68,0)</f>
        <v>0</v>
      </c>
    </row>
    <row r="66">
      <c r="A66">
        <v>221</v>
      </c>
      <c r="C66" t="str">
        <v>Miscellaneous</v>
      </c>
      <c r="E66">
        <f t="array" ref="E66">IFERROR(SUM(IF($A66=INDIRECT($AE$9),IF(E$2&lt;=INDIRECT($AD$9),IF(F$2&gt;=INDIRECT($AD$9),INDIRECT($AF$9)*E$95,""),""),"")),0)</f>
        <v>5505.4400000000005</v>
      </c>
      <c r="F66">
        <f>IFERROR((E$66/E$32)/12,0)</f>
        <v>10.588922184907355</v>
      </c>
      <c r="G66">
        <f>IFERROR(E66/E$68,0)</f>
        <v>0.0013880394357457734</v>
      </c>
      <c r="I66">
        <f t="array" ref="I66">IFERROR(SUM(IF($A66=INDIRECT($AE$9),IF(I$2&lt;=INDIRECT($AD$9),IF(J$2&gt;=INDIRECT($AD$9),INDIRECT($AF$9)*I$95,""),""),"")),0)</f>
        <v>-2889.6431693989084</v>
      </c>
      <c r="J66">
        <f>IFERROR((I$66/I$32)/12,0)</f>
        <v>-3.212087229503416</v>
      </c>
      <c r="K66">
        <f>IFERROR(I66/I$68,0)</f>
        <v>-0.00041891624065743086</v>
      </c>
      <c r="M66">
        <f t="array" ref="M66">IFERROR(SUM(IF($A66=INDIRECT($AE$9),IF(M$2&lt;=INDIRECT($AD$9),IF(N$2&gt;=INDIRECT($AD$9),INDIRECT($AF$9)*M$95,""),""),"")),0)</f>
        <v>-16760.081967213115</v>
      </c>
      <c r="N66">
        <f>IFERROR((M$66/M$32)/12,0)</f>
        <v>-18.29453127963748</v>
      </c>
      <c r="O66">
        <f>IFERROR(M66/M$68,0)</f>
        <v>-0.0023920771739492984</v>
      </c>
      <c r="Q66">
        <f t="array" ref="Q66">IFERROR(SUM(IF($A66=INDIRECT($AE$9),IF(Q$2&lt;=INDIRECT($AD$9),IF(R$2&gt;=INDIRECT($AD$9),INDIRECT($AF$9)*Q$95,""),""),"")),0)</f>
        <v>0</v>
      </c>
      <c r="R66">
        <f>IFERROR((Q$66/Q$32)/12,0)</f>
        <v>0</v>
      </c>
      <c r="S66">
        <f>IFERROR(Q66/Q$68,0)</f>
        <v>0</v>
      </c>
      <c r="U66">
        <f t="array" ref="U66">IFERROR(SUM(IF($A66=INDIRECT($AE$9),IF(U$2&lt;=INDIRECT($AD$9),IF(V$2&gt;=INDIRECT($AD$9),INDIRECT($AF$9)*U$95,""),""),"")),0)</f>
        <v>0</v>
      </c>
      <c r="V66">
        <f>IFERROR((U$66/U$32)/12,0)</f>
        <v>0</v>
      </c>
      <c r="W66">
        <f>IFERROR(U66/U$68,0)</f>
        <v>0</v>
      </c>
      <c r="Y66">
        <f t="array" ref="Y66">IFERROR(SUM(IF($A66=INDIRECT($AE$9),IF(Y$2&lt;=INDIRECT($AD$9),IF(Z$2&gt;=INDIRECT($AD$9),INDIRECT($AF$9)*Y$95,""),""),"")),0)</f>
        <v>0</v>
      </c>
      <c r="Z66">
        <f>IFERROR((Y$66/Y$32)/12,0)</f>
        <v>0</v>
      </c>
      <c r="AA66">
        <f>IFERROR(Y66/Y$68,0)</f>
        <v>0</v>
      </c>
    </row>
    <row r="67">
      <c r="A67">
        <v>230</v>
      </c>
      <c r="C67" t="str">
        <v>Excluded Revenue3</v>
      </c>
      <c r="E67">
        <f t="array" ref="E67">IFERROR(SUM(IF($A67=INDIRECT($AE$9),IF(E$2&lt;=INDIRECT($AD$9),IF(F$2&gt;=INDIRECT($AD$9),INDIRECT($AF$9)*E$95,""),""),"")),0)</f>
        <v>0</v>
      </c>
      <c r="F67">
        <f>IFERROR((E67/$E$32)/12,0)</f>
        <v>0</v>
      </c>
      <c r="G67">
        <f>IFERROR(E67/E$68,0)</f>
        <v>0</v>
      </c>
      <c r="I67">
        <f t="array" ref="I67">IFERROR(SUM(IF($A67=INDIRECT($AE$9),IF(I$2&lt;=INDIRECT($AD$9),IF(J$2&gt;=INDIRECT($AD$9),INDIRECT($AF$9)*I$95,""),""),"")),0)</f>
        <v>0</v>
      </c>
      <c r="J67">
        <f>IFERROR((I67/$E$32)/12,0)</f>
        <v>0</v>
      </c>
      <c r="K67">
        <f>IFERROR(I67/I$68,0)</f>
        <v>0</v>
      </c>
      <c r="M67">
        <f t="array" ref="M67">IFERROR(SUM(IF($A67=INDIRECT($AE$9),IF(M$2&lt;=INDIRECT($AD$9),IF(N$2&gt;=INDIRECT($AD$9),INDIRECT($AF$9)*M$95,""),""),"")),0)</f>
        <v>0</v>
      </c>
      <c r="N67">
        <f>IFERROR((M67/$M$32)/12,0)</f>
        <v>0</v>
      </c>
      <c r="O67">
        <f>IFERROR(M67/M$68,0)</f>
        <v>0</v>
      </c>
      <c r="Q67">
        <f t="array" ref="Q67">IFERROR(SUM(IF($A67=INDIRECT($AE$9),IF(Q$2&lt;=INDIRECT($AD$9),IF(R$2&gt;=INDIRECT($AD$9),INDIRECT($AF$9)*Q$95,""),""),"")),0)</f>
        <v>0</v>
      </c>
      <c r="R67">
        <f>IFERROR((Q67/Q$32)/12,0)</f>
        <v>0</v>
      </c>
      <c r="S67">
        <f>IFERROR(Q67/Q$68,0)</f>
        <v>0</v>
      </c>
      <c r="U67">
        <f t="array" ref="U67">IFERROR(SUM(IF($A67=INDIRECT($AE$9),IF(U$2&lt;=INDIRECT($AD$9),IF(V$2&gt;=INDIRECT($AD$9),INDIRECT($AF$9)*U$95,""),""),"")),0)</f>
        <v>0</v>
      </c>
      <c r="V67">
        <f>IFERROR((U67/U$32)/12,0)</f>
        <v>0</v>
      </c>
      <c r="W67">
        <f>IFERROR(U67/U$68,0)</f>
        <v>0</v>
      </c>
      <c r="Y67">
        <f t="array" ref="Y67">IFERROR(SUM(IF($A67=INDIRECT($AE$9),IF(Y$2&lt;=INDIRECT($AD$9),IF(Z$2&gt;=INDIRECT($AD$9),INDIRECT($AF$9)*Y$95,""),""),"")),0)</f>
        <v>0</v>
      </c>
      <c r="Z67">
        <f>IFERROR((Y67/Y$32)/12,0)</f>
        <v>0</v>
      </c>
      <c r="AA67">
        <f>IFERROR(Y67/Y$68,0)</f>
        <v>0</v>
      </c>
    </row>
    <row r="68">
      <c r="C68" t="str">
        <v>TOTAL REVENUE</v>
      </c>
      <c r="E68">
        <f>SUM(E56,E63,E65:E66)</f>
        <v>3966342.639999999</v>
      </c>
      <c r="F68">
        <f>IFERROR(E68/(E$32*E$96*E$95),0)</f>
        <v>7628.6897275494775</v>
      </c>
      <c r="G68">
        <f>IFERROR(E68/E$68,0)</f>
        <v>1</v>
      </c>
      <c r="I68">
        <f>SUM(I56,I63,I65:I66)</f>
        <v>6897901.988387977</v>
      </c>
      <c r="J68">
        <f>IFERROR(I68/(I$32*I$96*I$95),0)</f>
        <v>7688.619241482787</v>
      </c>
      <c r="K68">
        <f>IFERROR(I68/I$68,0)</f>
        <v>1</v>
      </c>
      <c r="M68">
        <f>SUM(M56,M63,M65:M66)</f>
        <v>7006497.177322404</v>
      </c>
      <c r="N68">
        <f>IFERROR(M68/(M$32*M$96*M$95),0)</f>
        <v>7668.922007585763</v>
      </c>
      <c r="O68">
        <f>IFERROR(M68/M$68,0)</f>
        <v>1</v>
      </c>
      <c r="Q68">
        <f>SUM(Q56,Q63,Q65:Q66)</f>
        <v>2356410.9983695652</v>
      </c>
      <c r="R68">
        <f>IFERROR(Q68/(Q$32*Q$96*Q$95),0)</f>
        <v>7727.289777724985</v>
      </c>
      <c r="S68">
        <f>IFERROR(Q68/Q$68,0)</f>
        <v>1</v>
      </c>
      <c r="U68">
        <f>SUM(U56,U63,U65:U66)</f>
        <v>0</v>
      </c>
      <c r="V68">
        <f>IFERROR(U68/(U$32*U$96*U$95),0)</f>
        <v>0</v>
      </c>
      <c r="W68">
        <f>IFERROR(U68/U$68,0)</f>
        <v>0</v>
      </c>
      <c r="Y68">
        <f>SUM(Y56,Y63,Y65:Y66)</f>
        <v>0</v>
      </c>
      <c r="Z68">
        <f>IFERROR(Y68/(Y$32*Y$96*Y$95),0)</f>
        <v>0</v>
      </c>
      <c r="AA68">
        <f>IFERROR(Y68/Y$68,0)</f>
        <v>0</v>
      </c>
    </row>
    <row r="69">
      <c r="F69">
        <f>F39</f>
        <v>2023</v>
      </c>
      <c r="J69" t="str">
        <f>J39</f>
        <v>Trailing 12 Months</v>
      </c>
      <c r="N69" t="str">
        <f>N39</f>
        <v>Trailing 6 Months Annualized</v>
      </c>
      <c r="R69" t="str">
        <f>R39</f>
        <v>Trailing 3 Months Annualized</v>
      </c>
      <c r="V69" t="str">
        <f>V39</f>
        <v>Operator Proforma</v>
      </c>
      <c r="Z69" t="str">
        <f>Z39</f>
        <v>Helios Proforma</v>
      </c>
    </row>
    <row r="70">
      <c r="F70" t="str">
        <f>F40</f>
        <v>(1/1/2022 - 12/31/2022)</v>
      </c>
      <c r="J70" t="str">
        <f>J40</f>
        <v>(6/1/2023 - 5/31/2024)</v>
      </c>
      <c r="N70" t="str">
        <f>N40</f>
        <v>(12/1/2023 - 5/31/2024)</v>
      </c>
      <c r="R70" t="str">
        <f>R40</f>
        <v>(3/1/24 - 5/31/24)</v>
      </c>
    </row>
    <row r="71">
      <c r="C71" t="str">
        <v>OPERATING EXPENSES</v>
      </c>
      <c r="E71">
        <f>G$2</f>
        <v>2023</v>
      </c>
      <c r="F71" t="str">
        <v>Per Resident</v>
      </c>
      <c r="G71" t="str">
        <v>%-REV</v>
      </c>
      <c r="I71" t="str">
        <f>K$2</f>
        <v>T12</v>
      </c>
      <c r="J71" t="str">
        <v>Per Resident</v>
      </c>
      <c r="K71" t="str">
        <v>%-REV</v>
      </c>
      <c r="M71" t="str">
        <f>O$2</f>
        <v>T6</v>
      </c>
      <c r="N71" t="str">
        <v>Per Resident</v>
      </c>
      <c r="O71" t="str">
        <v>%-REV</v>
      </c>
      <c r="Q71" t="str">
        <f>S$2</f>
        <v>T3A</v>
      </c>
      <c r="R71" t="str">
        <v>Per Resident</v>
      </c>
      <c r="S71" t="str">
        <v>%-REV</v>
      </c>
      <c r="U71" t="str">
        <f>W$2</f>
        <v>Op. Proforma</v>
      </c>
      <c r="V71" t="str">
        <v>Per Resident</v>
      </c>
      <c r="W71" t="str">
        <v>%-REV</v>
      </c>
      <c r="Y71" t="str">
        <f>AA$2</f>
        <v>Helios Proforma</v>
      </c>
      <c r="Z71" t="str">
        <v>Per Resident</v>
      </c>
      <c r="AA71" t="str">
        <v>%-REV</v>
      </c>
    </row>
    <row r="72">
      <c r="A72">
        <v>301</v>
      </c>
      <c r="C72" t="str">
        <v>Resident Care &amp; Services</v>
      </c>
      <c r="E72" cm="1">
        <f t="array" ref="E72">IFERROR(SUM(IF($A72=INDIRECT($AE$9),IF(E$2&lt;=INDIRECT($AD$9),IF(F$2&gt;=INDIRECT($AD$9),INDIRECT($AF$9)*E$95,""),""),"")),0)</f>
        <v>0</v>
      </c>
      <c r="F72">
        <f>IFERROR((E72/E$32)/12,0)</f>
        <v>0</v>
      </c>
      <c r="G72">
        <f>IFERROR(E72/E$68,0)</f>
        <v>0</v>
      </c>
      <c r="I72" cm="1">
        <f t="array" ref="I72">IFERROR(SUM(IF($A72=INDIRECT($AE$9),IF(I$2&lt;=INDIRECT($AD$9),IF(J$2&gt;=INDIRECT($AD$9),INDIRECT($AF$9)*I$95,""),""),"")),0)</f>
        <v>0</v>
      </c>
      <c r="J72">
        <f>IFERROR((I72/I$32)/12,0)</f>
        <v>0</v>
      </c>
      <c r="K72">
        <f>IFERROR(I72/I$68,0)</f>
        <v>0</v>
      </c>
      <c r="M72" cm="1">
        <f t="array" ref="M72">IFERROR(SUM(IF($A72=INDIRECT($AE$9),IF(M$2&lt;=INDIRECT($AD$9),IF(N$2&gt;=INDIRECT($AD$9),INDIRECT($AF$9)*M$95,""),""),"")),0)</f>
        <v>0</v>
      </c>
      <c r="N72">
        <f>IFERROR((M72/M$32)/12,0)</f>
        <v>0</v>
      </c>
      <c r="O72">
        <f>IFERROR(M72/M$68,0)</f>
        <v>0</v>
      </c>
      <c r="Q72" cm="1">
        <f t="array" ref="Q72">IFERROR(SUM(IF($A72=INDIRECT($AE$9),IF(Q$2&lt;=INDIRECT($AD$9),IF(R$2&gt;=INDIRECT($AD$9),INDIRECT($AF$9)*Q$95,""),""),"")),0)</f>
        <v>0</v>
      </c>
      <c r="R72">
        <f>IFERROR((Q72/Q$32)/12,0)</f>
        <v>0</v>
      </c>
      <c r="S72">
        <f>IFERROR(Q72/Q$68,0)</f>
        <v>0</v>
      </c>
      <c r="U72" cm="1">
        <f t="array" ref="U72">IFERROR(SUM(IF($A72=INDIRECT($AE$9),IF(U$2&lt;=INDIRECT($AD$9),IF(V$2&gt;=INDIRECT($AD$9),INDIRECT($AF$9)*U$95,""),""),"")),0)</f>
        <v>0</v>
      </c>
      <c r="V72">
        <f>IFERROR((U72/U$32)/12,0)</f>
        <v>0</v>
      </c>
      <c r="W72">
        <f>IFERROR(U72/U$68,0)</f>
        <v>0</v>
      </c>
      <c r="Y72" cm="1">
        <f t="array" ref="Y72">IFERROR(SUM(IF($A72=INDIRECT($AE$9),IF(Y$2&lt;=INDIRECT($AD$9),IF(Z$2&gt;=INDIRECT($AD$9),INDIRECT($AF$9)*Y$95,""),""),"")),0)</f>
        <v>0</v>
      </c>
      <c r="Z72">
        <f>IFERROR((Y72/Y$32)/12,0)</f>
        <v>0</v>
      </c>
      <c r="AA72">
        <f>IFERROR(Y72/Y$68,0)</f>
        <v>0</v>
      </c>
    </row>
    <row r="73">
      <c r="A73">
        <v>302</v>
      </c>
      <c r="C73" t="str">
        <v>Dietary</v>
      </c>
      <c r="E73">
        <f t="array" ref="E73">IFERROR(SUM(IF($A73=INDIRECT($AE$9),IF(E$2&lt;=INDIRECT($AD$9),IF(F$2&gt;=INDIRECT($AD$9),INDIRECT($AF$9)*E$95,""),""),"")),0)</f>
        <v>385422.50000000006</v>
      </c>
      <c r="F73">
        <f>IFERROR((E73/E$32)/12,0)</f>
        <v>741.3047568972607</v>
      </c>
      <c r="G73">
        <f>IFERROR(E73/E$68,0)</f>
        <v>0.09717327396606364</v>
      </c>
      <c r="I73">
        <f t="array" ref="I73">IFERROR(SUM(IF($A73=INDIRECT($AE$9),IF(I$2&lt;=INDIRECT($AD$9),IF(J$2&gt;=INDIRECT($AD$9),INDIRECT($AF$9)*I$95,""),""),"")),0)</f>
        <v>721852.7512295085</v>
      </c>
      <c r="J73">
        <f>IFERROR((I73/I$32)/12,0)</f>
        <v>802.4014966140361</v>
      </c>
      <c r="K73">
        <f>IFERROR(I73/I$68,0)</f>
        <v>0.10464816004122492</v>
      </c>
      <c r="M73">
        <f t="array" ref="M73">IFERROR(SUM(IF($A73=INDIRECT($AE$9),IF(M$2&lt;=INDIRECT($AD$9),IF(N$2&gt;=INDIRECT($AD$9),INDIRECT($AF$9)*M$95,""),""),"")),0)</f>
        <v>788851.7024590168</v>
      </c>
      <c r="N73">
        <f>IFERROR((M73/M$32)/12,0)</f>
        <v>861.0740791043681</v>
      </c>
      <c r="O73">
        <f>IFERROR(M73/M$68,0)</f>
        <v>0.11258859919508075</v>
      </c>
      <c r="Q73">
        <f t="array" ref="Q73">IFERROR(SUM(IF($A73=INDIRECT($AE$9),IF(Q$2&lt;=INDIRECT($AD$9),IF(R$2&gt;=INDIRECT($AD$9),INDIRECT($AF$9)*Q$95,""),""),"")),0)</f>
        <v>314649.95597826084</v>
      </c>
      <c r="R73">
        <f>IFERROR((Q73/Q$32)/12,0)</f>
        <v>1023.4081680200017</v>
      </c>
      <c r="S73">
        <f>IFERROR(Q73/Q$68,0)</f>
        <v>0.1335293190347404</v>
      </c>
      <c r="U73">
        <f t="array" ref="U73">IFERROR(SUM(IF($A73=INDIRECT($AE$9),IF(U$2&lt;=INDIRECT($AD$9),IF(V$2&gt;=INDIRECT($AD$9),INDIRECT($AF$9)*U$95,""),""),"")),0)</f>
        <v>0</v>
      </c>
      <c r="V73">
        <f>IFERROR((U73/U$32)/12,0)</f>
        <v>0</v>
      </c>
      <c r="W73">
        <f>IFERROR(U73/U$68,0)</f>
        <v>0</v>
      </c>
      <c r="Y73">
        <f t="array" ref="Y73">IFERROR(SUM(IF($A73=INDIRECT($AE$9),IF(Y$2&lt;=INDIRECT($AD$9),IF(Z$2&gt;=INDIRECT($AD$9),INDIRECT($AF$9)*Y$95,""),""),"")),0)</f>
        <v>0</v>
      </c>
      <c r="Z73">
        <f>IFERROR((Y73/Y$32)/12,0)</f>
        <v>0</v>
      </c>
      <c r="AA73">
        <f>IFERROR(Y73/Y$68,0)</f>
        <v>0</v>
      </c>
    </row>
    <row r="74">
      <c r="A74">
        <v>303</v>
      </c>
      <c r="C74" t="str">
        <v>Activities</v>
      </c>
      <c r="E74">
        <f t="array" ref="E74">IFERROR(SUM(IF($A74=INDIRECT($AE$9),IF(E$2&lt;=INDIRECT($AD$9),IF(F$2&gt;=INDIRECT($AD$9),INDIRECT($AF$9)*E$95,""),""),"")),0)</f>
        <v>145990.09000000008</v>
      </c>
      <c r="F74">
        <f>IFERROR((E74/E$32)/12,0)</f>
        <v>280.79094546078466</v>
      </c>
      <c r="G74">
        <f>IFERROR(E74/E$68,0)</f>
        <v>0.03680723105656856</v>
      </c>
      <c r="I74">
        <f t="array" ref="I74">IFERROR(SUM(IF($A74=INDIRECT($AE$9),IF(I$2&lt;=INDIRECT($AD$9),IF(J$2&gt;=INDIRECT($AD$9),INDIRECT($AF$9)*I$95,""),""),"")),0)</f>
        <v>259432.80519125692</v>
      </c>
      <c r="J74">
        <f>IFERROR((I74/I$32)/12,0)</f>
        <v>288.38190448353106</v>
      </c>
      <c r="K74">
        <f>IFERROR(I74/I$68,0)</f>
        <v>0.03761039307719792</v>
      </c>
      <c r="M74">
        <f t="array" ref="M74">IFERROR(SUM(IF($A74=INDIRECT($AE$9),IF(M$2&lt;=INDIRECT($AD$9),IF(N$2&gt;=INDIRECT($AD$9),INDIRECT($AF$9)*M$95,""),""),"")),0)</f>
        <v>269316.54644808755</v>
      </c>
      <c r="N74">
        <f>IFERROR((M74/M$32)/12,0)</f>
        <v>293.9735016067912</v>
      </c>
      <c r="O74">
        <f>IFERROR(M74/M$68,0)</f>
        <v>0.038438115313850635</v>
      </c>
      <c r="Q74">
        <f t="array" ref="Q74">IFERROR(SUM(IF($A74=INDIRECT($AE$9),IF(Q$2&lt;=INDIRECT($AD$9),IF(R$2&gt;=INDIRECT($AD$9),INDIRECT($AF$9)*Q$95,""),""),"")),0)</f>
        <v>93127.13152173912</v>
      </c>
      <c r="R74">
        <f>IFERROR((Q74/Q$32)/12,0)</f>
        <v>302.8987141196535</v>
      </c>
      <c r="S74">
        <f>IFERROR(Q74/Q$68,0)</f>
        <v>0.03952075066114321</v>
      </c>
      <c r="U74">
        <f t="array" ref="U74">IFERROR(SUM(IF($A74=INDIRECT($AE$9),IF(U$2&lt;=INDIRECT($AD$9),IF(V$2&gt;=INDIRECT($AD$9),INDIRECT($AF$9)*U$95,""),""),"")),0)</f>
        <v>0</v>
      </c>
      <c r="V74">
        <f>IFERROR((U74/U$32)/12,0)</f>
        <v>0</v>
      </c>
      <c r="W74">
        <f>IFERROR(U74/U$68,0)</f>
        <v>0</v>
      </c>
      <c r="Y74">
        <f t="array" ref="Y74">IFERROR(SUM(IF($A74=INDIRECT($AE$9),IF(Y$2&lt;=INDIRECT($AD$9),IF(Z$2&gt;=INDIRECT($AD$9),INDIRECT($AF$9)*Y$95,""),""),"")),0)</f>
        <v>0</v>
      </c>
      <c r="Z74">
        <f>IFERROR((Y74/Y$32)/12,0)</f>
        <v>0</v>
      </c>
      <c r="AA74">
        <f>IFERROR(Y74/Y$68,0)</f>
        <v>0</v>
      </c>
    </row>
    <row r="75">
      <c r="A75">
        <v>304</v>
      </c>
      <c r="C75" t="str">
        <v>Housekeeping</v>
      </c>
      <c r="E75">
        <f t="array" ref="E75">IFERROR(SUM(IF($A75=INDIRECT($AE$9),IF(E$2&lt;=INDIRECT($AD$9),IF(F$2&gt;=INDIRECT($AD$9),INDIRECT($AF$9)*E$95,""),""),"")),0)</f>
        <v>103683.42</v>
      </c>
      <c r="F75">
        <f>IFERROR((E75/E$32)/12,0)</f>
        <v>199.42014920607016</v>
      </c>
      <c r="G75">
        <f>IFERROR(E75/E$68,0)</f>
        <v>0.026140812685814762</v>
      </c>
      <c r="I75">
        <f t="array" ref="I75">IFERROR(SUM(IF($A75=INDIRECT($AE$9),IF(I$2&lt;=INDIRECT($AD$9),IF(J$2&gt;=INDIRECT($AD$9),INDIRECT($AF$9)*I$95,""),""),"")),0)</f>
        <v>167878.66844262296</v>
      </c>
      <c r="J75">
        <f>IFERROR((I75/I$32)/12,0)</f>
        <v>186.61159714151074</v>
      </c>
      <c r="K75">
        <f>IFERROR(I75/I$68,0)</f>
        <v>0.024337641898251414</v>
      </c>
      <c r="M75">
        <f t="array" ref="M75">IFERROR(SUM(IF($A75=INDIRECT($AE$9),IF(M$2&lt;=INDIRECT($AD$9),IF(N$2&gt;=INDIRECT($AD$9),INDIRECT($AF$9)*M$95,""),""),"")),0)</f>
        <v>156656.4841530055</v>
      </c>
      <c r="N75">
        <f>IFERROR((M75/M$32)/12,0)</f>
        <v>170.9989816936287</v>
      </c>
      <c r="O75">
        <f>IFERROR(M75/M$68,0)</f>
        <v>0.022358745060234674</v>
      </c>
      <c r="Q75">
        <f t="array" ref="Q75">IFERROR(SUM(IF($A75=INDIRECT($AE$9),IF(Q$2&lt;=INDIRECT($AD$9),IF(R$2&gt;=INDIRECT($AD$9),INDIRECT($AF$9)*Q$95,""),""),"")),0)</f>
        <v>52632.52391304348</v>
      </c>
      <c r="R75">
        <f>IFERROR((Q75/Q$32)/12,0)</f>
        <v>171.18882063291392</v>
      </c>
      <c r="S75">
        <f>IFERROR(Q75/Q$68,0)</f>
        <v>0.022335884508033903</v>
      </c>
      <c r="U75">
        <f t="array" ref="U75">IFERROR(SUM(IF($A75=INDIRECT($AE$9),IF(U$2&lt;=INDIRECT($AD$9),IF(V$2&gt;=INDIRECT($AD$9),INDIRECT($AF$9)*U$95,""),""),"")),0)</f>
        <v>0</v>
      </c>
      <c r="V75">
        <f>IFERROR((U75/U$32)/12,0)</f>
        <v>0</v>
      </c>
      <c r="W75">
        <f>IFERROR(U75/U$68,0)</f>
        <v>0</v>
      </c>
      <c r="Y75">
        <f t="array" ref="Y75">IFERROR(SUM(IF($A75=INDIRECT($AE$9),IF(Y$2&lt;=INDIRECT($AD$9),IF(Z$2&gt;=INDIRECT($AD$9),INDIRECT($AF$9)*Y$95,""),""),"")),0)</f>
        <v>0</v>
      </c>
      <c r="Z75">
        <f>IFERROR((Y75/Y$32)/12,0)</f>
        <v>0</v>
      </c>
      <c r="AA75">
        <f>IFERROR(Y75/Y$68,0)</f>
        <v>0</v>
      </c>
    </row>
    <row r="76">
      <c r="A76">
        <v>305</v>
      </c>
      <c r="C76" t="str">
        <v>Laundry</v>
      </c>
      <c r="E76">
        <f t="array" ref="E76">IFERROR(SUM(IF($A76=INDIRECT($AE$9),IF(E$2&lt;=INDIRECT($AD$9),IF(F$2&gt;=INDIRECT($AD$9),INDIRECT($AF$9)*E$95,""),""),"")),0)</f>
        <v>0</v>
      </c>
      <c r="F76">
        <f>IFERROR((E76/E$32)/12,0)</f>
        <v>0</v>
      </c>
      <c r="G76">
        <f>IFERROR(E76/E$68,0)</f>
        <v>0</v>
      </c>
      <c r="I76">
        <f t="array" ref="I76">IFERROR(SUM(IF($A76=INDIRECT($AE$9),IF(I$2&lt;=INDIRECT($AD$9),IF(J$2&gt;=INDIRECT($AD$9),INDIRECT($AF$9)*I$95,""),""),"")),0)</f>
        <v>0</v>
      </c>
      <c r="J76">
        <f>IFERROR((I76/I$32)/12,0)</f>
        <v>0</v>
      </c>
      <c r="K76">
        <f>IFERROR(I76/I$68,0)</f>
        <v>0</v>
      </c>
      <c r="M76">
        <f t="array" ref="M76">IFERROR(SUM(IF($A76=INDIRECT($AE$9),IF(M$2&lt;=INDIRECT($AD$9),IF(N$2&gt;=INDIRECT($AD$9),INDIRECT($AF$9)*M$95,""),""),"")),0)</f>
        <v>0</v>
      </c>
      <c r="N76">
        <f>IFERROR((M76/M$32)/12,0)</f>
        <v>0</v>
      </c>
      <c r="O76">
        <f>IFERROR(M76/M$68,0)</f>
        <v>0</v>
      </c>
      <c r="Q76">
        <f t="array" ref="Q76">IFERROR(SUM(IF($A76=INDIRECT($AE$9),IF(Q$2&lt;=INDIRECT($AD$9),IF(R$2&gt;=INDIRECT($AD$9),INDIRECT($AF$9)*Q$95,""),""),"")),0)</f>
        <v>0</v>
      </c>
      <c r="R76">
        <f>IFERROR((Q76/Q$32)/12,0)</f>
        <v>0</v>
      </c>
      <c r="S76">
        <f>IFERROR(Q76/Q$68,0)</f>
        <v>0</v>
      </c>
      <c r="U76">
        <f t="array" ref="U76">IFERROR(SUM(IF($A76=INDIRECT($AE$9),IF(U$2&lt;=INDIRECT($AD$9),IF(V$2&gt;=INDIRECT($AD$9),INDIRECT($AF$9)*U$95,""),""),"")),0)</f>
        <v>0</v>
      </c>
      <c r="V76">
        <f>IFERROR((U76/U$32)/12,0)</f>
        <v>0</v>
      </c>
      <c r="W76">
        <f>IFERROR(U76/U$68,0)</f>
        <v>0</v>
      </c>
      <c r="Y76">
        <f t="array" ref="Y76">IFERROR(SUM(IF($A76=INDIRECT($AE$9),IF(Y$2&lt;=INDIRECT($AD$9),IF(Z$2&gt;=INDIRECT($AD$9),INDIRECT($AF$9)*Y$95,""),""),"")),0)</f>
        <v>0</v>
      </c>
      <c r="Z76">
        <f>IFERROR((Y76/Y$32)/12,0)</f>
        <v>0</v>
      </c>
      <c r="AA76">
        <f>IFERROR(Y76/Y$68,0)</f>
        <v>0</v>
      </c>
    </row>
    <row r="77">
      <c r="A77">
        <v>306</v>
      </c>
      <c r="C77" t="str">
        <v>General Administrative</v>
      </c>
      <c r="E77">
        <f t="array" ref="E77">IFERROR(SUM(IF($A77=INDIRECT($AE$9),IF(E$2&lt;=INDIRECT($AD$9),IF(F$2&gt;=INDIRECT($AD$9),INDIRECT($AF$9)*E$95,""),""),"")),0)</f>
        <v>516726.44000000024</v>
      </c>
      <c r="F77">
        <f>IFERROR((E77/E$32)/12,0)</f>
        <v>993.8490046289127</v>
      </c>
      <c r="G77">
        <f>IFERROR(E77/E$68,0)</f>
        <v>0.13027781180296624</v>
      </c>
      <c r="I77">
        <f t="array" ref="I77">IFERROR(SUM(IF($A77=INDIRECT($AE$9),IF(I$2&lt;=INDIRECT($AD$9),IF(J$2&gt;=INDIRECT($AD$9),INDIRECT($AF$9)*I$95,""),""),"")),0)</f>
        <v>832809.9887978147</v>
      </c>
      <c r="J77">
        <f>IFERROR((I77/I$32)/12,0)</f>
        <v>925.7400214493605</v>
      </c>
      <c r="K77">
        <f>IFERROR(I77/I$68,0)</f>
        <v>0.12073381010628717</v>
      </c>
      <c r="M77">
        <f t="array" ref="M77">IFERROR(SUM(IF($A77=INDIRECT($AE$9),IF(M$2&lt;=INDIRECT($AD$9),IF(N$2&gt;=INDIRECT($AD$9),INDIRECT($AF$9)*M$95,""),""),"")),0)</f>
        <v>779180.1797814209</v>
      </c>
      <c r="N77">
        <f>IFERROR((M77/M$32)/12,0)</f>
        <v>850.517091704597</v>
      </c>
      <c r="O77">
        <f>IFERROR(M77/M$68,0)</f>
        <v>0.11120823430905763</v>
      </c>
      <c r="Q77">
        <f t="array" ref="Q77">IFERROR(SUM(IF($A77=INDIRECT($AE$9),IF(Q$2&lt;=INDIRECT($AD$9),IF(R$2&gt;=INDIRECT($AD$9),INDIRECT($AF$9)*Q$95,""),""),"")),0)</f>
        <v>233998.60380434783</v>
      </c>
      <c r="R77">
        <f>IFERROR((Q77/Q$32)/12,0)</f>
        <v>761.0872904593421</v>
      </c>
      <c r="S77">
        <f>IFERROR(Q77/Q$68,0)</f>
        <v>0.09930296708267566</v>
      </c>
      <c r="U77">
        <f t="array" ref="U77">IFERROR(SUM(IF($A77=INDIRECT($AE$9),IF(U$2&lt;=INDIRECT($AD$9),IF(V$2&gt;=INDIRECT($AD$9),INDIRECT($AF$9)*U$95,""),""),"")),0)</f>
        <v>0</v>
      </c>
      <c r="V77">
        <f>IFERROR((U77/U$32)/12,0)</f>
        <v>0</v>
      </c>
      <c r="W77">
        <f>IFERROR(U77/U$68,0)</f>
        <v>0</v>
      </c>
      <c r="Y77">
        <f t="array" ref="Y77">IFERROR(SUM(IF($A77=INDIRECT($AE$9),IF(Y$2&lt;=INDIRECT($AD$9),IF(Z$2&gt;=INDIRECT($AD$9),INDIRECT($AF$9)*Y$95,""),""),"")),0)</f>
        <v>0</v>
      </c>
      <c r="Z77">
        <f>IFERROR((Y77/Y$32)/12,0)</f>
        <v>0</v>
      </c>
      <c r="AA77">
        <f>IFERROR(Y77/Y$68,0)</f>
        <v>0</v>
      </c>
    </row>
    <row r="78">
      <c r="A78">
        <v>307</v>
      </c>
      <c r="C78" t="str">
        <v>Marketing</v>
      </c>
      <c r="E78">
        <f t="array" ref="E78">IFERROR(SUM(IF($A78=INDIRECT($AE$9),IF(E$2&lt;=INDIRECT($AD$9),IF(F$2&gt;=INDIRECT($AD$9),INDIRECT($AF$9)*E$95,""),""),"")),0)</f>
        <v>253533.92999999996</v>
      </c>
      <c r="F78">
        <f>IFERROR((E78/E$32)/12,0)</f>
        <v>487.6360574275168</v>
      </c>
      <c r="G78">
        <f>IFERROR(E78/E$68,0)</f>
        <v>0.06392133837433672</v>
      </c>
      <c r="I78">
        <f t="array" ref="I78">IFERROR(SUM(IF($A78=INDIRECT($AE$9),IF(I$2&lt;=INDIRECT($AD$9),IF(J$2&gt;=INDIRECT($AD$9),INDIRECT($AF$9)*I$95,""),""),"")),0)</f>
        <v>417218.6751366125</v>
      </c>
      <c r="J78">
        <f>IFERROR((I78/I$32)/12,0)</f>
        <v>463.7744869361909</v>
      </c>
      <c r="K78">
        <f>IFERROR(I78/I$68,0)</f>
        <v>0.06048486566480129</v>
      </c>
      <c r="M78">
        <f t="array" ref="M78">IFERROR(SUM(IF($A78=INDIRECT($AE$9),IF(M$2&lt;=INDIRECT($AD$9),IF(N$2&gt;=INDIRECT($AD$9),INDIRECT($AF$9)*M$95,""),""),"")),0)</f>
        <v>381703.1778688524</v>
      </c>
      <c r="N78">
        <f>IFERROR((M78/M$32)/12,0)</f>
        <v>416.6495570080975</v>
      </c>
      <c r="O78">
        <f>IFERROR(M78/M$68,0)</f>
        <v>0.054478460236063876</v>
      </c>
      <c r="Q78">
        <f t="array" ref="Q78">IFERROR(SUM(IF($A78=INDIRECT($AE$9),IF(Q$2&lt;=INDIRECT($AD$9),IF(R$2&gt;=INDIRECT($AD$9),INDIRECT($AF$9)*Q$95,""),""),"")),0)</f>
        <v>100949.79565217393</v>
      </c>
      <c r="R78">
        <f>IFERROR((Q78/Q$32)/12,0)</f>
        <v>328.3421575864537</v>
      </c>
      <c r="S78">
        <f>IFERROR(Q78/Q$68,0)</f>
        <v>0.04284048738612345</v>
      </c>
      <c r="U78">
        <f t="array" ref="U78">IFERROR(SUM(IF($A78=INDIRECT($AE$9),IF(U$2&lt;=INDIRECT($AD$9),IF(V$2&gt;=INDIRECT($AD$9),INDIRECT($AF$9)*U$95,""),""),"")),0)</f>
        <v>0</v>
      </c>
      <c r="V78">
        <f>IFERROR((U78/U$32)/12,0)</f>
        <v>0</v>
      </c>
      <c r="W78">
        <f>IFERROR(U78/U$68,0)</f>
        <v>0</v>
      </c>
      <c r="Y78">
        <f t="array" ref="Y78">IFERROR(SUM(IF($A78=INDIRECT($AE$9),IF(Y$2&lt;=INDIRECT($AD$9),IF(Z$2&gt;=INDIRECT($AD$9),INDIRECT($AF$9)*Y$95,""),""),"")),0)</f>
        <v>0</v>
      </c>
      <c r="Z78">
        <f>IFERROR((Y78/Y$32)/12,0)</f>
        <v>0</v>
      </c>
      <c r="AA78">
        <f>IFERROR(Y78/Y$68,0)</f>
        <v>0</v>
      </c>
    </row>
    <row r="79">
      <c r="A79">
        <v>308</v>
      </c>
      <c r="C79" t="str">
        <v>Worker's Compensation</v>
      </c>
      <c r="E79">
        <f t="array" ref="E79">IFERROR(SUM(IF($A79=INDIRECT($AE$9),IF(E$2&lt;=INDIRECT($AD$9),IF(F$2&gt;=INDIRECT($AD$9),INDIRECT($AF$9)*E$95,""),""),"")),0)</f>
        <v>911953.4799999997</v>
      </c>
      <c r="F79">
        <f>IFERROR((E79/E$32)/12,0)</f>
        <v>1754.0113843717236</v>
      </c>
      <c r="G79">
        <f>IFERROR(E79/E$68,0)</f>
        <v>0.22992302046804508</v>
      </c>
      <c r="I79">
        <f t="array" ref="I79">IFERROR(SUM(IF($A79=INDIRECT($AE$9),IF(I$2&lt;=INDIRECT($AD$9),IF(J$2&gt;=INDIRECT($AD$9),INDIRECT($AF$9)*I$95,""),""),"")),0)</f>
        <v>1400820.0867486345</v>
      </c>
      <c r="J79">
        <f>IFERROR((I79/I$32)/12,0)</f>
        <v>1557.1321605127926</v>
      </c>
      <c r="K79">
        <f>IFERROR(I79/I$68,0)</f>
        <v>0.20307915205330465</v>
      </c>
      <c r="M79">
        <f t="array" ref="M79">IFERROR(SUM(IF($A79=INDIRECT($AE$9),IF(M$2&lt;=INDIRECT($AD$9),IF(N$2&gt;=INDIRECT($AD$9),INDIRECT($AF$9)*M$95,""),""),"")),0)</f>
        <v>1222063.0620218576</v>
      </c>
      <c r="N79">
        <f>IFERROR((M79/M$32)/12,0)</f>
        <v>1333.9475879404656</v>
      </c>
      <c r="O79">
        <f>IFERROR(M79/M$68,0)</f>
        <v>0.17441854768417675</v>
      </c>
      <c r="Q79">
        <f t="array" ref="Q79">IFERROR(SUM(IF($A79=INDIRECT($AE$9),IF(Q$2&lt;=INDIRECT($AD$9),IF(R$2&gt;=INDIRECT($AD$9),INDIRECT($AF$9)*Q$95,""),""),"")),0)</f>
        <v>424267.90652173915</v>
      </c>
      <c r="R79">
        <f>IFERROR((Q79/Q$32)/12,0)</f>
        <v>1379.943752457074</v>
      </c>
      <c r="S79">
        <f>IFERROR(Q79/Q$68,0)</f>
        <v>0.1800483475995046</v>
      </c>
      <c r="U79">
        <f t="array" ref="U79">IFERROR(SUM(IF($A79=INDIRECT($AE$9),IF(U$2&lt;=INDIRECT($AD$9),IF(V$2&gt;=INDIRECT($AD$9),INDIRECT($AF$9)*U$95,""),""),"")),0)</f>
        <v>0</v>
      </c>
      <c r="V79">
        <f>IFERROR((U79/U$32)/12,0)</f>
        <v>0</v>
      </c>
      <c r="W79">
        <f>IFERROR(U79/U$68,0)</f>
        <v>0</v>
      </c>
      <c r="Y79">
        <f t="array" ref="Y79">IFERROR(SUM(IF($A79=INDIRECT($AE$9),IF(Y$2&lt;=INDIRECT($AD$9),IF(Z$2&gt;=INDIRECT($AD$9),INDIRECT($AF$9)*Y$95,""),""),"")),0)</f>
        <v>0</v>
      </c>
      <c r="Z79">
        <f>IFERROR((Y79/Y$32)/12,0)</f>
        <v>0</v>
      </c>
      <c r="AA79">
        <f>IFERROR(Y79/Y$68,0)</f>
        <v>0</v>
      </c>
    </row>
    <row r="80">
      <c r="A80">
        <v>309</v>
      </c>
      <c r="C80" t="str">
        <v>Employee Benefits</v>
      </c>
      <c r="E80">
        <f t="array" ref="E80">IFERROR(SUM(IF($A80=INDIRECT($AE$9),IF(E$2&lt;=INDIRECT($AD$9),IF(F$2&gt;=INDIRECT($AD$9),INDIRECT($AF$9)*E$95,""),""),"")),0)</f>
        <v>889515.9700000001</v>
      </c>
      <c r="F80">
        <f>IFERROR((E80/E$32)/12,0)</f>
        <v>1710.8560602898924</v>
      </c>
      <c r="G80">
        <f>IFERROR(E80/E$68,0)</f>
        <v>0.2242660432382615</v>
      </c>
      <c r="I80">
        <f t="array" ref="I80">IFERROR(SUM(IF($A80=INDIRECT($AE$9),IF(I$2&lt;=INDIRECT($AD$9),IF(J$2&gt;=INDIRECT($AD$9),INDIRECT($AF$9)*I$95,""),""),"")),0)</f>
        <v>1562941.4087431694</v>
      </c>
      <c r="J80">
        <f>IFERROR((I80/I$32)/12,0)</f>
        <v>1737.3439712732131</v>
      </c>
      <c r="K80">
        <f>IFERROR(I80/I$68,0)</f>
        <v>0.22658214213165778</v>
      </c>
      <c r="M80">
        <f t="array" ref="M80">IFERROR(SUM(IF($A80=INDIRECT($AE$9),IF(M$2&lt;=INDIRECT($AD$9),IF(N$2&gt;=INDIRECT($AD$9),INDIRECT($AF$9)*M$95,""),""),"")),0)</f>
        <v>1631263.3653005466</v>
      </c>
      <c r="N80">
        <f>IFERROR((M80/M$32)/12,0)</f>
        <v>1780.6117368756466</v>
      </c>
      <c r="O80">
        <f>IFERROR(M80/M$68,0)</f>
        <v>0.23282152608016157</v>
      </c>
      <c r="Q80">
        <f t="array" ref="Q80">IFERROR(SUM(IF($A80=INDIRECT($AE$9),IF(Q$2&lt;=INDIRECT($AD$9),IF(R$2&gt;=INDIRECT($AD$9),INDIRECT($AF$9)*Q$95,""),""),"")),0)</f>
        <v>497769.18641304347</v>
      </c>
      <c r="R80">
        <f>IFERROR((Q80/Q$32)/12,0)</f>
        <v>1619.0088111722964</v>
      </c>
      <c r="S80">
        <f>IFERROR(Q80/Q$68,0)</f>
        <v>0.2112403934447162</v>
      </c>
      <c r="U80">
        <f t="array" ref="U80">IFERROR(SUM(IF($A80=INDIRECT($AE$9),IF(U$2&lt;=INDIRECT($AD$9),IF(V$2&gt;=INDIRECT($AD$9),INDIRECT($AF$9)*U$95,""),""),"")),0)</f>
        <v>0</v>
      </c>
      <c r="V80">
        <f>IFERROR((U80/U$32)/12,0)</f>
        <v>0</v>
      </c>
      <c r="W80">
        <f>IFERROR(U80/U$68,0)</f>
        <v>0</v>
      </c>
      <c r="Y80">
        <f t="array" ref="Y80">IFERROR(SUM(IF($A80=INDIRECT($AE$9),IF(Y$2&lt;=INDIRECT($AD$9),IF(Z$2&gt;=INDIRECT($AD$9),INDIRECT($AF$9)*Y$95,""),""),"")),0)</f>
        <v>0</v>
      </c>
      <c r="Z80">
        <f>IFERROR((Y80/Y$32)/12,0)</f>
        <v>0</v>
      </c>
      <c r="AA80">
        <f>IFERROR(Y80/Y$68,0)</f>
        <v>0</v>
      </c>
    </row>
    <row r="81">
      <c r="A81">
        <v>310</v>
      </c>
      <c r="C81" t="str">
        <v>Payroll Taxes</v>
      </c>
      <c r="E81">
        <f t="array" ref="E81">IFERROR(SUM(IF($A81=INDIRECT($AE$9),IF(E$2&lt;=INDIRECT($AD$9),IF(F$2&gt;=INDIRECT($AD$9),INDIRECT($AF$9)*E$95,""),""),"")),0)</f>
        <v>2583.8399999999997</v>
      </c>
      <c r="F81">
        <f>IFERROR((E81/E$32)/12,0)</f>
        <v>4.969644696563947</v>
      </c>
      <c r="G81">
        <f>IFERROR(E81/E$68,0)</f>
        <v>0.0006514414498491236</v>
      </c>
      <c r="I81">
        <f t="array" ref="I81">IFERROR(SUM(IF($A81=INDIRECT($AE$9),IF(I$2&lt;=INDIRECT($AD$9),IF(J$2&gt;=INDIRECT($AD$9),INDIRECT($AF$9)*I$95,""),""),"")),0)</f>
        <v>4724.097267759564</v>
      </c>
      <c r="J81">
        <f>IFERROR((I81/I$32)/12,0)</f>
        <v>5.25124093708046</v>
      </c>
      <c r="K81">
        <f>IFERROR(I81/I$68,0)</f>
        <v>0.0006848600162356864</v>
      </c>
      <c r="M81">
        <f t="array" ref="M81">IFERROR(SUM(IF($A81=INDIRECT($AE$9),IF(M$2&lt;=INDIRECT($AD$9),IF(N$2&gt;=INDIRECT($AD$9),INDIRECT($AF$9)*M$95,""),""),"")),0)</f>
        <v>5153.560655737705</v>
      </c>
      <c r="N81">
        <f>IFERROR((M81/M$32)/12,0)</f>
        <v>5.625388754204272</v>
      </c>
      <c r="O81">
        <f>IFERROR(M81/M$68,0)</f>
        <v>0.0007355402457618893</v>
      </c>
      <c r="Q81">
        <f t="array" ref="Q81">IFERROR(SUM(IF($A81=INDIRECT($AE$9),IF(Q$2&lt;=INDIRECT($AD$9),IF(R$2&gt;=INDIRECT($AD$9),INDIRECT($AF$9)*Q$95,""),""),"")),0)</f>
        <v>1708.5173913043477</v>
      </c>
      <c r="R81">
        <f>IFERROR((Q81/Q$32)/12,0)</f>
        <v>5.557002695356803</v>
      </c>
      <c r="S81">
        <f>IFERROR(Q81/Q$68,0)</f>
        <v>0.0007250506776986254</v>
      </c>
      <c r="U81">
        <f t="array" ref="U81">IFERROR(SUM(IF($A81=INDIRECT($AE$9),IF(U$2&lt;=INDIRECT($AD$9),IF(V$2&gt;=INDIRECT($AD$9),INDIRECT($AF$9)*U$95,""),""),"")),0)</f>
        <v>0</v>
      </c>
      <c r="V81">
        <f>IFERROR((U81/U$32)/12,0)</f>
        <v>0</v>
      </c>
      <c r="W81">
        <f>IFERROR(U81/U$68,0)</f>
        <v>0</v>
      </c>
      <c r="Y81">
        <f t="array" ref="Y81">IFERROR(SUM(IF($A81=INDIRECT($AE$9),IF(Y$2&lt;=INDIRECT($AD$9),IF(Z$2&gt;=INDIRECT($AD$9),INDIRECT($AF$9)*Y$95,""),""),"")),0)</f>
        <v>0</v>
      </c>
      <c r="Z81">
        <f>IFERROR((Y81/Y$32)/12,0)</f>
        <v>0</v>
      </c>
      <c r="AA81">
        <f>IFERROR(Y81/Y$68,0)</f>
        <v>0</v>
      </c>
    </row>
    <row r="82">
      <c r="A82">
        <v>311</v>
      </c>
      <c r="C82" t="str">
        <v>Insurance</v>
      </c>
      <c r="E82">
        <f t="array" ref="E82">IFERROR(SUM(IF($A82=INDIRECT($AE$9),IF(E$2&lt;=INDIRECT($AD$9),IF(F$2&gt;=INDIRECT($AD$9),INDIRECT($AF$9)*E$95,""),""),"")),0)</f>
        <v>138626.35</v>
      </c>
      <c r="F82">
        <f>IFERROR((E82/E$32)/12,0)</f>
        <v>266.62785044024304</v>
      </c>
      <c r="G82">
        <f>IFERROR(E82/E$68,0)</f>
        <v>0.03495067435727137</v>
      </c>
      <c r="I82">
        <f t="array" ref="I82">IFERROR(SUM(IF($A82=INDIRECT($AE$9),IF(I$2&lt;=INDIRECT($AD$9),IF(J$2&gt;=INDIRECT($AD$9),INDIRECT($AF$9)*I$95,""),""),"")),0)</f>
        <v>238503.17663934428</v>
      </c>
      <c r="J82">
        <f>IFERROR((I82/I$32)/12,0)</f>
        <v>265.11681995621444</v>
      </c>
      <c r="K82">
        <f>IFERROR(I82/I$68,0)</f>
        <v>0.03457619099848676</v>
      </c>
      <c r="M82">
        <f t="array" ref="M82">IFERROR(SUM(IF($A82=INDIRECT($AE$9),IF(M$2&lt;=INDIRECT($AD$9),IF(N$2&gt;=INDIRECT($AD$9),INDIRECT($AF$9)*M$95,""),""),"")),0)</f>
        <v>240399.87021857925</v>
      </c>
      <c r="N82">
        <f>IFERROR((M82/M$32)/12,0)</f>
        <v>262.40939357803705</v>
      </c>
      <c r="O82">
        <f>IFERROR(M82/M$68,0)</f>
        <v>0.03431099223113513</v>
      </c>
      <c r="Q82">
        <f t="array" ref="Q82">IFERROR(SUM(IF($A82=INDIRECT($AE$9),IF(Q$2&lt;=INDIRECT($AD$9),IF(R$2&gt;=INDIRECT($AD$9),INDIRECT($AF$9)*Q$95,""),""),"")),0)</f>
        <v>79768.56793478261</v>
      </c>
      <c r="R82">
        <f>IFERROR((Q82/Q$32)/12,0)</f>
        <v>259.44959605001543</v>
      </c>
      <c r="S82">
        <f>IFERROR(Q82/Q$68,0)</f>
        <v>0.03385172110891336</v>
      </c>
      <c r="U82">
        <f t="array" ref="U82">IFERROR(SUM(IF($A82=INDIRECT($AE$9),IF(U$2&lt;=INDIRECT($AD$9),IF(V$2&gt;=INDIRECT($AD$9),INDIRECT($AF$9)*U$95,""),""),"")),0)</f>
        <v>0</v>
      </c>
      <c r="V82">
        <f>IFERROR((U82/U$32)/12,0)</f>
        <v>0</v>
      </c>
      <c r="W82">
        <f>IFERROR(U82/U$68,0)</f>
        <v>0</v>
      </c>
      <c r="Y82">
        <f t="array" ref="Y82">IFERROR(SUM(IF($A82=INDIRECT($AE$9),IF(Y$2&lt;=INDIRECT($AD$9),IF(Z$2&gt;=INDIRECT($AD$9),INDIRECT($AF$9)*Y$95,""),""),"")),0)</f>
        <v>0</v>
      </c>
      <c r="Z82">
        <f>IFERROR((Y82/Y$32)/12,0)</f>
        <v>0</v>
      </c>
      <c r="AA82">
        <f>IFERROR(Y82/Y$68,0)</f>
        <v>0</v>
      </c>
    </row>
    <row r="83">
      <c r="A83">
        <v>312</v>
      </c>
      <c r="C83" t="str">
        <v>Real Estate Taxes</v>
      </c>
      <c r="E83">
        <f t="array" ref="E83">IFERROR(SUM(IF($A83=INDIRECT($AE$9),IF(E$2&lt;=INDIRECT($AD$9),IF(F$2&gt;=INDIRECT($AD$9),INDIRECT($AF$9)*E$95,""),""),"")),0)</f>
        <v>0</v>
      </c>
      <c r="F83">
        <f>IFERROR((E83/E$32)/12,0)</f>
        <v>0</v>
      </c>
      <c r="G83">
        <f>IFERROR(E83/E$68,0)</f>
        <v>0</v>
      </c>
      <c r="I83">
        <f t="array" ref="I83">IFERROR(SUM(IF($A83=INDIRECT($AE$9),IF(I$2&lt;=INDIRECT($AD$9),IF(J$2&gt;=INDIRECT($AD$9),INDIRECT($AF$9)*I$95,""),""),"")),0)</f>
        <v>59725.737841530055</v>
      </c>
      <c r="J83">
        <f>IFERROR((I83/I$32)/12,0)</f>
        <v>66.39030099808285</v>
      </c>
      <c r="K83">
        <f>IFERROR(I83/I$68,0)</f>
        <v>0.008658536746690978</v>
      </c>
      <c r="M83">
        <f t="array" ref="M83">IFERROR(SUM(IF($A83=INDIRECT($AE$9),IF(M$2&lt;=INDIRECT($AD$9),IF(N$2&gt;=INDIRECT($AD$9),INDIRECT($AF$9)*M$95,""),""),"")),0)</f>
        <v>119451.47568306011</v>
      </c>
      <c r="N83">
        <f>IFERROR((M83/M$32)/12,0)</f>
        <v>130.38771305281236</v>
      </c>
      <c r="O83">
        <f>IFERROR(M83/M$68,0)</f>
        <v>0.017048672490682364</v>
      </c>
      <c r="Q83">
        <f t="array" ref="Q83">IFERROR(SUM(IF($A83=INDIRECT($AE$9),IF(Q$2&lt;=INDIRECT($AD$9),IF(R$2&gt;=INDIRECT($AD$9),INDIRECT($AF$9)*Q$95,""),""),"")),0)</f>
        <v>47520.81793478261</v>
      </c>
      <c r="R83">
        <f>IFERROR((Q83/Q$32)/12,0)</f>
        <v>154.56284770244167</v>
      </c>
      <c r="S83">
        <f>IFERROR(Q83/Q$68,0)</f>
        <v>0.020166608442951144</v>
      </c>
      <c r="U83">
        <f t="array" ref="U83">IFERROR(SUM(IF($A83=INDIRECT($AE$9),IF(U$2&lt;=INDIRECT($AD$9),IF(V$2&gt;=INDIRECT($AD$9),INDIRECT($AF$9)*U$95,""),""),"")),0)</f>
        <v>0</v>
      </c>
      <c r="V83">
        <f>IFERROR((U83/U$32)/12,0)</f>
        <v>0</v>
      </c>
      <c r="W83">
        <f>IFERROR(U83/U$68,0)</f>
        <v>0</v>
      </c>
      <c r="Y83">
        <f t="array" ref="Y83">IFERROR(SUM(IF($A83=INDIRECT($AE$9),IF(Y$2&lt;=INDIRECT($AD$9),IF(Z$2&gt;=INDIRECT($AD$9),INDIRECT($AF$9)*Y$95,""),""),"")),0)</f>
        <v>0</v>
      </c>
      <c r="Z83">
        <f>IFERROR((Y83/Y$32)/12,0)</f>
        <v>0</v>
      </c>
      <c r="AA83">
        <f>IFERROR(Y83/Y$68,0)</f>
        <v>0</v>
      </c>
    </row>
    <row r="84">
      <c r="A84">
        <v>313</v>
      </c>
      <c r="C84" t="str">
        <v>Property, Plant, &amp; Maintenance</v>
      </c>
      <c r="E84">
        <f t="array" ref="E84">IFERROR(SUM(IF($A84=INDIRECT($AE$9),IF(E$2&lt;=INDIRECT($AD$9),IF(F$2&gt;=INDIRECT($AD$9),INDIRECT($AF$9)*E$95,""),""),"")),0)</f>
        <v>117798.87000000004</v>
      </c>
      <c r="F84">
        <f>IFERROR((E84/E$32)/12,0)</f>
        <v>226.56918754904564</v>
      </c>
      <c r="G84">
        <f>IFERROR(E84/E$68,0)</f>
        <v>0.029699620202252638</v>
      </c>
      <c r="I84">
        <f t="array" ref="I84">IFERROR(SUM(IF($A84=INDIRECT($AE$9),IF(I$2&lt;=INDIRECT($AD$9),IF(J$2&gt;=INDIRECT($AD$9),INDIRECT($AF$9)*I$95,""),""),"")),0)</f>
        <v>209611.02322404357</v>
      </c>
      <c r="J84">
        <f>IFERROR((I84/I$32)/12,0)</f>
        <v>233.0007033363739</v>
      </c>
      <c r="K84">
        <f>IFERROR(I84/I$68,0)</f>
        <v>0.03038764882088868</v>
      </c>
      <c r="M84">
        <f t="array" ref="M84">IFERROR(SUM(IF($A84=INDIRECT($AE$9),IF(M$2&lt;=INDIRECT($AD$9),IF(N$2&gt;=INDIRECT($AD$9),INDIRECT($AF$9)*M$95,""),""),"")),0)</f>
        <v>214245.72540983604</v>
      </c>
      <c r="N84">
        <f>IFERROR((M84/M$32)/12,0)</f>
        <v>233.8607372390202</v>
      </c>
      <c r="O84">
        <f>IFERROR(M84/M$68,0)</f>
        <v>0.030578150534802895</v>
      </c>
      <c r="Q84">
        <f t="array" ref="Q84">IFERROR(SUM(IF($A84=INDIRECT($AE$9),IF(Q$2&lt;=INDIRECT($AD$9),IF(R$2&gt;=INDIRECT($AD$9),INDIRECT($AF$9)*Q$95,""),""),"")),0)</f>
        <v>78443.73695652175</v>
      </c>
      <c r="R84">
        <f>IFERROR((Q84/Q$32)/12,0)</f>
        <v>255.1405446148016</v>
      </c>
      <c r="S84">
        <f>IFERROR(Q84/Q$68,0)</f>
        <v>0.03328949704054093</v>
      </c>
      <c r="U84">
        <f t="array" ref="U84">IFERROR(SUM(IF($A84=INDIRECT($AE$9),IF(U$2&lt;=INDIRECT($AD$9),IF(V$2&gt;=INDIRECT($AD$9),INDIRECT($AF$9)*U$95,""),""),"")),0)</f>
        <v>0</v>
      </c>
      <c r="V84">
        <f>IFERROR((U84/U$32)/12,0)</f>
        <v>0</v>
      </c>
      <c r="W84">
        <f>IFERROR(U84/U$68,0)</f>
        <v>0</v>
      </c>
      <c r="Y84">
        <f t="array" ref="Y84">IFERROR(SUM(IF($A84=INDIRECT($AE$9),IF(Y$2&lt;=INDIRECT($AD$9),IF(Z$2&gt;=INDIRECT($AD$9),INDIRECT($AF$9)*Y$95,""),""),"")),0)</f>
        <v>0</v>
      </c>
      <c r="Z84">
        <f>IFERROR((Y84/Y$32)/12,0)</f>
        <v>0</v>
      </c>
      <c r="AA84">
        <f>IFERROR(Y84/Y$68,0)</f>
        <v>0</v>
      </c>
    </row>
    <row r="85">
      <c r="A85">
        <v>314</v>
      </c>
      <c r="C85" t="str">
        <v>Utilities</v>
      </c>
      <c r="E85">
        <f t="array" ref="E85">IFERROR(SUM(IF($A85=INDIRECT($AE$9),IF(E$2&lt;=INDIRECT($AD$9),IF(F$2&gt;=INDIRECT($AD$9),INDIRECT($AF$9)*E$95,""),""),"")),0)</f>
        <v>156174.83999999997</v>
      </c>
      <c r="F85">
        <f>IFERROR((E85/E$32)/12,0)</f>
        <v>300.37984756901466</v>
      </c>
      <c r="G85">
        <f>IFERROR(E85/E$68,0)</f>
        <v>0.039375024846567463</v>
      </c>
      <c r="I85">
        <f t="array" ref="I85">IFERROR(SUM(IF($A85=INDIRECT($AE$9),IF(I$2&lt;=INDIRECT($AD$9),IF(J$2&gt;=INDIRECT($AD$9),INDIRECT($AF$9)*I$95,""),""),"")),0)</f>
        <v>273313.78510928963</v>
      </c>
      <c r="J85">
        <f>IFERROR((I85/I$32)/12,0)</f>
        <v>303.81180904748487</v>
      </c>
      <c r="K85">
        <f>IFERROR(I85/I$68,0)</f>
        <v>0.03962274117106764</v>
      </c>
      <c r="M85">
        <f t="array" ref="M85">IFERROR(SUM(IF($A85=INDIRECT($AE$9),IF(M$2&lt;=INDIRECT($AD$9),IF(N$2&gt;=INDIRECT($AD$9),INDIRECT($AF$9)*M$95,""),""),"")),0)</f>
        <v>280303.7046448087</v>
      </c>
      <c r="N85">
        <f>IFERROR((M85/M$32)/12,0)</f>
        <v>305.9665759662995</v>
      </c>
      <c r="O85">
        <f>IFERROR(M85/M$68,0)</f>
        <v>0.04000625384565263</v>
      </c>
      <c r="Q85">
        <f t="array" ref="Q85">IFERROR(SUM(IF($A85=INDIRECT($AE$9),IF(Q$2&lt;=INDIRECT($AD$9),IF(R$2&gt;=INDIRECT($AD$9),INDIRECT($AF$9)*Q$95,""),""),"")),0)</f>
        <v>89424.0875</v>
      </c>
      <c r="R85">
        <f>IFERROR((Q85/Q$32)/12,0)</f>
        <v>290.8544553286327</v>
      </c>
      <c r="S85">
        <f>IFERROR(Q85/Q$68,0)</f>
        <v>0.0379492743676183</v>
      </c>
      <c r="U85">
        <f t="array" ref="U85">IFERROR(SUM(IF($A85=INDIRECT($AE$9),IF(U$2&lt;=INDIRECT($AD$9),IF(V$2&gt;=INDIRECT($AD$9),INDIRECT($AF$9)*U$95,""),""),"")),0)</f>
        <v>0</v>
      </c>
      <c r="V85">
        <f>IFERROR((U85/U$32)/12,0)</f>
        <v>0</v>
      </c>
      <c r="W85">
        <f>IFERROR(U85/U$68,0)</f>
        <v>0</v>
      </c>
      <c r="Y85">
        <f t="array" ref="Y85">IFERROR(SUM(IF($A85=INDIRECT($AE$9),IF(Y$2&lt;=INDIRECT($AD$9),IF(Z$2&gt;=INDIRECT($AD$9),INDIRECT($AF$9)*Y$95,""),""),"")),0)</f>
        <v>0</v>
      </c>
      <c r="Z85">
        <f>IFERROR((Y85/Y$32)/12,0)</f>
        <v>0</v>
      </c>
      <c r="AA85">
        <f>IFERROR(Y85/Y$68,0)</f>
        <v>0</v>
      </c>
    </row>
    <row r="86">
      <c r="A86">
        <v>315</v>
      </c>
      <c r="C86" t="str">
        <v>Bad Debt</v>
      </c>
      <c r="E86">
        <f t="array" ref="E86">IFERROR(SUM(IF($A86=INDIRECT($AE$9),IF(E$2&lt;=INDIRECT($AD$9),IF(F$2&gt;=INDIRECT($AD$9),INDIRECT($AF$9)*E$95,""),""),"")),0)</f>
        <v>9706.71</v>
      </c>
      <c r="F86">
        <f>IFERROR((E86/E$32)/12,0)</f>
        <v>18.669460908022256</v>
      </c>
      <c r="G86">
        <f>IFERROR(E86/E$68,0)</f>
        <v>0.002447269658982362</v>
      </c>
      <c r="I86">
        <f t="array" ref="I86">IFERROR(SUM(IF($A86=INDIRECT($AE$9),IF(I$2&lt;=INDIRECT($AD$9),IF(J$2&gt;=INDIRECT($AD$9),INDIRECT($AF$9)*I$95,""),""),"")),0)</f>
        <v>20234.114071038253</v>
      </c>
      <c r="J86">
        <f>IFERROR((I86/I$32)/12,0)</f>
        <v>22.49196028636888</v>
      </c>
      <c r="K86">
        <f>IFERROR(I86/I$68,0)</f>
        <v>0.0029333722202925815</v>
      </c>
      <c r="M86">
        <f t="array" ref="M86">IFERROR(SUM(IF($A86=INDIRECT($AE$9),IF(M$2&lt;=INDIRECT($AD$9),IF(N$2&gt;=INDIRECT($AD$9),INDIRECT($AF$9)*M$95,""),""),"")),0)</f>
        <v>21107.850273224045</v>
      </c>
      <c r="N86">
        <f>IFERROR((M86/M$32)/12,0)</f>
        <v>23.040354326716493</v>
      </c>
      <c r="O86">
        <f>IFERROR(M86/M$68,0)</f>
        <v>0.0030126109722191595</v>
      </c>
      <c r="Q86">
        <f t="array" ref="Q86">IFERROR(SUM(IF($A86=INDIRECT($AE$9),IF(Q$2&lt;=INDIRECT($AD$9),IF(R$2&gt;=INDIRECT($AD$9),INDIRECT($AF$9)*Q$95,""),""),"")),0)</f>
        <v>27035.827717391305</v>
      </c>
      <c r="R86">
        <f>IFERROR((Q86/Q$32)/12,0)</f>
        <v>87.93481896139673</v>
      </c>
      <c r="S86">
        <f>IFERROR(Q86/Q$68,0)</f>
        <v>0.011473307388268763</v>
      </c>
      <c r="U86">
        <f t="array" ref="U86">IFERROR(SUM(IF($A86=INDIRECT($AE$9),IF(U$2&lt;=INDIRECT($AD$9),IF(V$2&gt;=INDIRECT($AD$9),INDIRECT($AF$9)*U$95,""),""),"")),0)</f>
        <v>0</v>
      </c>
      <c r="V86">
        <f>IFERROR((U86/U$32)/12,0)</f>
        <v>0</v>
      </c>
      <c r="W86">
        <f>IFERROR(U86/U$68,0)</f>
        <v>0</v>
      </c>
      <c r="Y86">
        <f t="array" ref="Y86">IFERROR(SUM(IF($A86=INDIRECT($AE$9),IF(Y$2&lt;=INDIRECT($AD$9),IF(Z$2&gt;=INDIRECT($AD$9),INDIRECT($AF$9)*Y$95,""),""),"")),0)</f>
        <v>0</v>
      </c>
      <c r="Z86">
        <f>IFERROR((Y86/Y$32)/12,0)</f>
        <v>0</v>
      </c>
      <c r="AA86">
        <f>IFERROR(Y86/Y$68,0)</f>
        <v>0</v>
      </c>
    </row>
    <row r="87">
      <c r="A87">
        <v>320</v>
      </c>
      <c r="C87" t="str">
        <v>Non-Operational &amp; Excluded4</v>
      </c>
      <c r="E87">
        <f t="array" ref="E87">IFERROR(SUM(IF($A87=INDIRECT($AE$9),IF(E$2&lt;=INDIRECT($AD$9),IF(F$2&gt;=INDIRECT($AD$9),INDIRECT($AF$9)*E$95,""),""),"")),0)</f>
        <v>247609.34</v>
      </c>
      <c r="F87">
        <f>IFERROR((E87/E$32)/12,0)</f>
        <v>476.2409604893102</v>
      </c>
      <c r="G87">
        <f>IFERROR(E87/E$68,0)</f>
        <v>0.06242762223890976</v>
      </c>
      <c r="I87">
        <f t="array" ref="I87">IFERROR(SUM(IF($A87=INDIRECT($AE$9),IF(I$2&lt;=INDIRECT($AD$9),IF(J$2&gt;=INDIRECT($AD$9),INDIRECT($AF$9)*I$95,""),""),"")),0)</f>
        <v>426582.50081967213</v>
      </c>
      <c r="J87">
        <f>IFERROR((I87/I$32)/12,0)</f>
        <v>474.1831855652706</v>
      </c>
      <c r="K87">
        <f>IFERROR(I87/I$68,0)</f>
        <v>0.06184235460837034</v>
      </c>
      <c r="M87">
        <f t="array" ref="M87">IFERROR(SUM(IF($A87=INDIRECT($AE$9),IF(M$2&lt;=INDIRECT($AD$9),IF(N$2&gt;=INDIRECT($AD$9),INDIRECT($AF$9)*M$95,""),""),"")),0)</f>
        <v>442197.99863387976</v>
      </c>
      <c r="N87">
        <f>IFERROR((M87/M$32)/12,0)</f>
        <v>482.68290892766953</v>
      </c>
      <c r="O87">
        <f>IFERROR(M87/M$68,0)</f>
        <v>0.06311256358813944</v>
      </c>
      <c r="Q87">
        <f t="array" ref="Q87">IFERROR(SUM(IF($A87=INDIRECT($AE$9),IF(Q$2&lt;=INDIRECT($AD$9),IF(R$2&gt;=INDIRECT($AD$9),INDIRECT($AF$9)*Q$95,""),""),"")),0)</f>
        <v>149300.47282608695</v>
      </c>
      <c r="R87">
        <f>IFERROR((Q87/Q$32)/12,0)</f>
        <v>485.604146691895</v>
      </c>
      <c r="S87">
        <f>IFERROR(Q87/Q$68,0)</f>
        <v>0.06335926666841654</v>
      </c>
      <c r="U87">
        <f t="array" ref="U87">IFERROR(SUM(IF($A87=INDIRECT($AE$9),IF(U$2&lt;=INDIRECT($AD$9),IF(V$2&gt;=INDIRECT($AD$9),INDIRECT($AF$9)*U$95,""),""),"")),0)</f>
        <v>0</v>
      </c>
      <c r="V87">
        <f>IFERROR((U87/U$32)/12,0)</f>
        <v>0</v>
      </c>
      <c r="W87">
        <f>IFERROR(U87/U$68,0)</f>
        <v>0</v>
      </c>
      <c r="Y87">
        <f t="array" ref="Y87">IFERROR(SUM(IF($A87=INDIRECT($AE$9),IF(Y$2&lt;=INDIRECT($AD$9),IF(Z$2&gt;=INDIRECT($AD$9),INDIRECT($AF$9)*Y$95,""),""),"")),0)</f>
        <v>0</v>
      </c>
      <c r="Z87">
        <f>IFERROR((Y87/Y$32)/12,0)</f>
        <v>0</v>
      </c>
      <c r="AA87">
        <f>IFERROR(Y87/Y$68,0)</f>
        <v>0</v>
      </c>
    </row>
    <row r="88">
      <c r="C88" t="str">
        <v>TOTAL ADJUSTED OPERATING EXPENSES</v>
      </c>
      <c r="E88">
        <f>SUM(E72:E86)</f>
        <v>3631716.4400000004</v>
      </c>
      <c r="F88">
        <f>IFERROR(E88/(E$32*E$96*E$95),0)</f>
        <v>6985.084349445052</v>
      </c>
      <c r="G88">
        <f>IFERROR(E88/E$68,0)</f>
        <v>0.9156335621069795</v>
      </c>
      <c r="I88">
        <f>SUM(I72:I86)</f>
        <v>6169066.318442626</v>
      </c>
      <c r="J88">
        <f>IFERROR(I88/(I$32*I$96*I$95),0)</f>
        <v>6876.236003035179</v>
      </c>
      <c r="K88">
        <f>IFERROR(I88/I$68,0)</f>
        <v>0.8943395149463876</v>
      </c>
      <c r="M88">
        <f>SUM(M72:M86)</f>
        <v>6109696.7049180325</v>
      </c>
      <c r="N88">
        <f>IFERROR(M88/(M$32*M$96*M$95),0)</f>
        <v>6687.334103505069</v>
      </c>
      <c r="O88">
        <f>IFERROR(M88/M$68,0)</f>
        <v>0.8720044481988799</v>
      </c>
      <c r="Q88">
        <f>SUM(Q72:Q86)</f>
        <v>2041296.6592391306</v>
      </c>
      <c r="R88">
        <f>IFERROR(Q88/(Q$32*Q$96*Q$95),0)</f>
        <v>6693.947201552165</v>
      </c>
      <c r="S88">
        <f>IFERROR(Q88/Q$68,0)</f>
        <v>0.8662736087429286</v>
      </c>
      <c r="U88">
        <f>SUM(U72:U86)</f>
        <v>0</v>
      </c>
      <c r="V88">
        <f>IFERROR(U88/(U$32*U$96*U$95),0)</f>
        <v>0</v>
      </c>
      <c r="W88">
        <f>IFERROR(U88/U$68,0)</f>
        <v>0</v>
      </c>
      <c r="Y88">
        <f>SUM(Y72:Y86)</f>
        <v>0</v>
      </c>
      <c r="Z88">
        <f>IFERROR(Y88/(Y$32*Y$96*Y$95),0)</f>
        <v>0</v>
      </c>
      <c r="AA88">
        <f>IFERROR(Y88/Y$68,0)</f>
        <v>0</v>
      </c>
    </row>
    <row r="90">
      <c r="C90" t="str">
        <v>EBITDARM</v>
      </c>
      <c r="E90">
        <f>E68-E88</f>
        <v>334626.1999999988</v>
      </c>
      <c r="F90">
        <f>IFERROR(E90/(E$32*E$96*E$95),0)</f>
        <v>643.6053781044263</v>
      </c>
      <c r="G90">
        <f>IFERROR(E90/E$68,0)</f>
        <v>0.08436643789302047</v>
      </c>
      <c r="I90">
        <f>I68-I88</f>
        <v>728835.6699453508</v>
      </c>
      <c r="J90">
        <f>IFERROR(I90/(I$32*I$96*I$95),0)</f>
        <v>812.3832384476085</v>
      </c>
      <c r="K90">
        <f>IFERROR(I90/I$68,0)</f>
        <v>0.10566048505361236</v>
      </c>
      <c r="M90">
        <f>M68-M88</f>
        <v>896800.472404372</v>
      </c>
      <c r="N90">
        <f>IFERROR(M90/(M$32*M$96*M$95),0)</f>
        <v>981.5879040806939</v>
      </c>
      <c r="O90">
        <f>IFERROR(M90/M$68,0)</f>
        <v>0.12799555180112016</v>
      </c>
      <c r="Q90">
        <f>Q68-Q88</f>
        <v>315114.3391304347</v>
      </c>
      <c r="R90">
        <f>IFERROR(Q90/(Q$32*Q$96*Q$95),0)</f>
        <v>1033.3425761728195</v>
      </c>
      <c r="S90">
        <f>IFERROR(Q90/Q$68,0)</f>
        <v>0.1337263912570714</v>
      </c>
      <c r="U90">
        <f>U68-U88</f>
        <v>0</v>
      </c>
      <c r="V90">
        <f>IFERROR(U90/(U$32*U$96*U$95),0)</f>
        <v>0</v>
      </c>
      <c r="W90">
        <f>IFERROR(U90/U$68,0)</f>
        <v>0</v>
      </c>
      <c r="Y90">
        <f>Y68-Y88</f>
        <v>0</v>
      </c>
      <c r="Z90">
        <f>IFERROR(Y90/(Y$32*Y$96*Y$95),0)</f>
        <v>0</v>
      </c>
      <c r="AA90">
        <f>IFERROR(Y90/Y$68,0)</f>
        <v>0</v>
      </c>
    </row>
    <row r="91">
      <c r="C91" t="str">
        <v>Management Fee (5%)5</v>
      </c>
      <c r="E91" t="e">
        <f>#REF!*'Detailed Model'!E68</f>
        <v>#REF!</v>
      </c>
      <c r="F91">
        <f>IFERROR((E91/$E$32)/12,0)</f>
        <v>0</v>
      </c>
      <c r="G91">
        <f>IFERROR(E91/E$68,0)</f>
        <v>0</v>
      </c>
      <c r="I91">
        <f>0.05*'Detailed Model'!I68</f>
        <v>344895.0994193989</v>
      </c>
      <c r="J91">
        <f>IFERROR((I91/$I$32)/12,0)</f>
        <v>383.3806042542647</v>
      </c>
      <c r="K91">
        <f>IFERROR(I91/I$68,0)</f>
        <v>0.05</v>
      </c>
      <c r="M91">
        <f>0.05*'Detailed Model'!M68</f>
        <v>350324.8588661202</v>
      </c>
      <c r="N91">
        <f>IFERROR((M91/$M$32)/12,0)</f>
        <v>382.3984334383611</v>
      </c>
      <c r="O91">
        <f>IFERROR(M91/M$68,0)</f>
        <v>0.05</v>
      </c>
      <c r="Q91">
        <f>0.05*'Detailed Model'!Q68</f>
        <v>117820.54991847827</v>
      </c>
      <c r="R91">
        <f>IFERROR((Q91/$Q$32)/12,0)</f>
        <v>383.2147783790244</v>
      </c>
      <c r="S91">
        <f>IFERROR(Q91/Q$68,0)</f>
        <v>0.05</v>
      </c>
      <c r="U91" t="e">
        <f>#REF!*'Detailed Model'!U68</f>
        <v>#REF!</v>
      </c>
      <c r="V91">
        <f>IFERROR((U91/$U$32)/12,0)</f>
        <v>0</v>
      </c>
      <c r="W91">
        <f>IFERROR(U91/U$68,0)</f>
        <v>0</v>
      </c>
      <c r="Y91" t="e">
        <f>#REF!*'Detailed Model'!Y68</f>
        <v>#REF!</v>
      </c>
      <c r="Z91">
        <f>IFERROR((Y91/$Y$32)/12,0)</f>
        <v>0</v>
      </c>
      <c r="AA91">
        <f>IFERROR(Y91/Y$68,0)</f>
        <v>0</v>
      </c>
    </row>
    <row r="92">
      <c r="C92" t="str">
        <v>EBITDAR</v>
      </c>
      <c r="E92" t="e">
        <f>E90-E91</f>
        <v>#REF!</v>
      </c>
      <c r="F92">
        <f>IFERROR(E92/(E$32*E$96*E$95),0)</f>
        <v>0</v>
      </c>
      <c r="G92">
        <f>IFERROR(E92/E$68,0)</f>
        <v>0</v>
      </c>
      <c r="I92">
        <f>I90-I91</f>
        <v>383940.570525952</v>
      </c>
      <c r="J92">
        <f>IFERROR(I92/(I$32*I$96*I$95),0)</f>
        <v>427.95227637346915</v>
      </c>
      <c r="K92">
        <f>IFERROR(I92/I$68,0)</f>
        <v>0.05566048505361236</v>
      </c>
      <c r="M92">
        <f>M90-M91</f>
        <v>546475.6135382517</v>
      </c>
      <c r="N92">
        <f>IFERROR(M92/(M$32*M$96*M$95),0)</f>
        <v>598.1418037014057</v>
      </c>
      <c r="O92">
        <f>IFERROR(M92/M$68,0)</f>
        <v>0.07799555180112015</v>
      </c>
      <c r="Q92">
        <f>Q90-Q91</f>
        <v>197293.7892119564</v>
      </c>
      <c r="R92">
        <f>IFERROR(Q92/(Q$32*Q$96*Q$95),0)</f>
        <v>646.9780872865701</v>
      </c>
      <c r="S92">
        <f>IFERROR(Q92/Q$68,0)</f>
        <v>0.08372639125707138</v>
      </c>
      <c r="U92" t="e">
        <f>U90-U91</f>
        <v>#REF!</v>
      </c>
      <c r="V92">
        <f>IFERROR(U92/(U$32*U$96*U$95),0)</f>
        <v>0</v>
      </c>
      <c r="W92">
        <f>IFERROR(U92/U$68,0)</f>
        <v>0</v>
      </c>
      <c r="Y92" t="e">
        <f>Y90-Y91</f>
        <v>#REF!</v>
      </c>
      <c r="Z92">
        <f>IFERROR(Y92/(Y$32*Y$96*Y$95),0)</f>
        <v>0</v>
      </c>
      <c r="AA92">
        <f>IFERROR(Y92/Y$68,0)</f>
        <v>0</v>
      </c>
    </row>
    <row r="94">
      <c r="C94" t="str">
        <v>DAYS:</v>
      </c>
      <c r="E94">
        <f>F$2-E$2+1</f>
        <v>365</v>
      </c>
      <c r="I94">
        <f>J$2-I$2+1</f>
        <v>366</v>
      </c>
      <c r="M94">
        <f>N$2-M$2+1</f>
        <v>183</v>
      </c>
      <c r="Q94">
        <f>R$2-Q$2+1</f>
        <v>92</v>
      </c>
      <c r="U94">
        <f>V$2-U$2+1</f>
        <v>365</v>
      </c>
      <c r="Y94">
        <f>Z$2-Y$2+1</f>
        <v>365</v>
      </c>
    </row>
    <row r="95">
      <c r="C95" t="str">
        <v>MULTIPLIER (annualization factor):</v>
      </c>
      <c r="E95">
        <f>365/E94</f>
        <v>1</v>
      </c>
      <c r="I95">
        <f>365/I94</f>
        <v>0.9972677595628415</v>
      </c>
      <c r="M95">
        <f>365/M94</f>
        <v>1.994535519125683</v>
      </c>
      <c r="Q95">
        <f>365/Q94</f>
        <v>3.967391304347826</v>
      </c>
      <c r="U95">
        <f>365/U94</f>
        <v>1</v>
      </c>
      <c r="Y95">
        <f>365/Y94</f>
        <v>1</v>
      </c>
    </row>
    <row r="96">
      <c r="C96" t="str">
        <v>MONTHS:</v>
      </c>
      <c r="E96">
        <f>ROUND((F$2-E$2+15)/30.5,0)</f>
        <v>12</v>
      </c>
      <c r="I96">
        <f>ROUND((J$2-I$2+15)/30.5,0)</f>
        <v>12</v>
      </c>
      <c r="M96">
        <f>ROUND((N$2-M$2+15)/30.5,0)</f>
        <v>6</v>
      </c>
      <c r="Q96">
        <f>ROUND((R$2-Q$2+15)/30.5,0)</f>
        <v>3</v>
      </c>
      <c r="U96">
        <f>ROUND((V$2-U$2+15)/30.5,0)</f>
        <v>12</v>
      </c>
      <c r="Y96">
        <f>ROUND((Z$2-Y$2+15)/30.5,0)</f>
        <v>12</v>
      </c>
    </row>
    <row r="98">
      <c r="C98" t="str">
        <v>Underwriting Notes:</v>
      </c>
      <c r="E98" t="str">
        <v>Valuation Metrics:</v>
      </c>
    </row>
    <row r="99">
      <c r="C99" t="str">
        <v>1) "AMC" defined as average monthly census</v>
      </c>
      <c r="E99" t="str">
        <v>Cap Rate</v>
      </c>
      <c r="F99" t="str">
        <v>Value</v>
      </c>
      <c r="G99" t="str">
        <v>Price/Unit</v>
      </c>
      <c r="I99" t="str">
        <v>Cap Rate</v>
      </c>
      <c r="J99" t="str">
        <v>Value</v>
      </c>
      <c r="K99" t="str">
        <v>Price/Unit</v>
      </c>
      <c r="M99" t="str">
        <v>Cap Rate</v>
      </c>
      <c r="N99" t="str">
        <v>Value</v>
      </c>
      <c r="O99" t="str">
        <v>Price/Unit</v>
      </c>
      <c r="Q99" t="str">
        <v>Cap Rate</v>
      </c>
      <c r="R99" t="str">
        <v>Value</v>
      </c>
      <c r="S99" t="str">
        <v>Price/Unit</v>
      </c>
      <c r="U99" t="str">
        <v>Cap Rate</v>
      </c>
      <c r="V99" t="str">
        <v>Value</v>
      </c>
      <c r="W99" t="str">
        <v>Price/Unit</v>
      </c>
      <c r="Y99" t="str">
        <v>Cap Rate</v>
      </c>
      <c r="Z99" t="str">
        <v>Value</v>
      </c>
      <c r="AA99" t="str">
        <v>Price/Unit</v>
      </c>
    </row>
    <row r="100">
      <c r="C100" t="str">
        <v>2) "Quality Mix" calculated as percentage of non-Medicaid residents</v>
      </c>
      <c r="E100">
        <v>0.095</v>
      </c>
      <c r="F100" t="e">
        <f>$E$92/E100</f>
        <v>#REF!</v>
      </c>
      <c r="G100">
        <f>IFERROR($F100/F$7,0)</f>
        <v>0</v>
      </c>
      <c r="I100">
        <v>0.095</v>
      </c>
      <c r="J100">
        <f>$I$92/I100</f>
        <v>4041479.6897468627</v>
      </c>
      <c r="K100">
        <f>IFERROR($J100/J$7,0)</f>
        <v>53177.36433877451</v>
      </c>
      <c r="M100">
        <v>0.095</v>
      </c>
      <c r="N100">
        <f>$M$92/M100</f>
        <v>5752374.879350018</v>
      </c>
      <c r="O100">
        <f>IFERROR($N100/N$7,0)</f>
        <v>75689.14314934234</v>
      </c>
      <c r="Q100">
        <v>0.095</v>
      </c>
      <c r="R100">
        <f>$Q$92/Q100</f>
        <v>2076776.7285469095</v>
      </c>
      <c r="S100">
        <f>IFERROR($R100/R$7,0)</f>
        <v>27326.009586143547</v>
      </c>
      <c r="U100">
        <v>0.095</v>
      </c>
      <c r="V100" t="e">
        <f>$U$92/U100</f>
        <v>#REF!</v>
      </c>
      <c r="W100">
        <f>IFERROR($V100/V$7,0)</f>
        <v>0</v>
      </c>
      <c r="Y100">
        <v>0.095</v>
      </c>
      <c r="Z100" t="e">
        <f>$U$92/Y100</f>
        <v>#REF!</v>
      </c>
      <c r="AA100">
        <f>IFERROR($V100/Z$7,0)</f>
        <v>0</v>
      </c>
    </row>
    <row r="101">
      <c r="C101" t="str">
        <v>3) "Excluded Revenue" includes _______________</v>
      </c>
      <c r="E101">
        <v>0.09</v>
      </c>
      <c r="F101" t="e">
        <f>$E$92/E101</f>
        <v>#REF!</v>
      </c>
      <c r="G101">
        <f>IFERROR($F101/F$7,0)</f>
        <v>0</v>
      </c>
      <c r="I101">
        <v>0.09</v>
      </c>
      <c r="J101">
        <f>$I$92/I101</f>
        <v>4266006.339177244</v>
      </c>
      <c r="K101">
        <f>IFERROR($J101/J$7,0)</f>
        <v>56131.66235759532</v>
      </c>
      <c r="M101">
        <v>0.09</v>
      </c>
      <c r="N101">
        <f>$M$92/M101</f>
        <v>6071951.261536131</v>
      </c>
      <c r="O101">
        <f>IFERROR($N101/N$7,0)</f>
        <v>79894.09554652804</v>
      </c>
      <c r="Q101">
        <v>0.09</v>
      </c>
      <c r="R101">
        <f>$Q$92/Q101</f>
        <v>2192153.2134661824</v>
      </c>
      <c r="S101">
        <f>IFERROR($R101/R$7,0)</f>
        <v>28844.12122981819</v>
      </c>
      <c r="U101">
        <v>0.09</v>
      </c>
      <c r="V101" t="e">
        <f>$U$92/U101</f>
        <v>#REF!</v>
      </c>
      <c r="W101">
        <f>IFERROR($V101/V$7,0)</f>
        <v>0</v>
      </c>
      <c r="Y101">
        <v>0.09</v>
      </c>
      <c r="Z101" t="e">
        <f>$U$92/Y101</f>
        <v>#REF!</v>
      </c>
      <c r="AA101">
        <f>IFERROR($V101/Z$7,0)</f>
        <v>0</v>
      </c>
    </row>
    <row r="102">
      <c r="C102" t="str">
        <v>4) "Non-Operational &amp; Excluded" includes ___________</v>
      </c>
      <c r="E102">
        <v>0.085</v>
      </c>
      <c r="F102" t="e">
        <f>$E$92/E102</f>
        <v>#REF!</v>
      </c>
      <c r="G102">
        <f>IFERROR($F102/F$7,0)</f>
        <v>0</v>
      </c>
      <c r="I102">
        <v>0.085</v>
      </c>
      <c r="J102">
        <f>$I$92/I102</f>
        <v>4516947.888540612</v>
      </c>
      <c r="K102">
        <f>IFERROR($J102/J$7,0)</f>
        <v>59433.52484921857</v>
      </c>
      <c r="M102">
        <v>0.085</v>
      </c>
      <c r="N102">
        <f>$M$92/M102</f>
        <v>6429124.865155902</v>
      </c>
      <c r="O102">
        <f>IFERROR($N102/N$7,0)</f>
        <v>84593.74822573554</v>
      </c>
      <c r="Q102">
        <v>0.085</v>
      </c>
      <c r="R102">
        <f>$Q$92/Q102</f>
        <v>2321103.4024936045</v>
      </c>
      <c r="S102">
        <f>IFERROR($R102/R$7,0)</f>
        <v>30540.8342433369</v>
      </c>
      <c r="U102">
        <v>0.085</v>
      </c>
      <c r="V102" t="e">
        <f>$U$92/U102</f>
        <v>#REF!</v>
      </c>
      <c r="W102">
        <f>IFERROR($V102/V$7,0)</f>
        <v>0</v>
      </c>
      <c r="Y102">
        <v>0.085</v>
      </c>
      <c r="Z102" t="e">
        <f>$U$92/Y102</f>
        <v>#REF!</v>
      </c>
      <c r="AA102">
        <f>IFERROR($V102/Z$7,0)</f>
        <v>0</v>
      </c>
    </row>
    <row r="103">
      <c r="C103" t="str">
        <v>5) Industry Standard 5% management fee applied</v>
      </c>
      <c r="E103">
        <v>0.08</v>
      </c>
      <c r="F103" t="e">
        <f>$E$92/E103</f>
        <v>#REF!</v>
      </c>
      <c r="G103">
        <f>IFERROR($F103/F$7,0)</f>
        <v>0</v>
      </c>
      <c r="I103">
        <v>0.08</v>
      </c>
      <c r="J103">
        <f>$I$92/I103</f>
        <v>4799257.1315744</v>
      </c>
      <c r="K103">
        <f>IFERROR($J103/J$7,0)</f>
        <v>63148.12015229473</v>
      </c>
      <c r="M103">
        <v>0.08</v>
      </c>
      <c r="N103">
        <f>$M$92/M103</f>
        <v>6830945.169228147</v>
      </c>
      <c r="O103">
        <f>IFERROR($N103/N$7,0)</f>
        <v>89880.85748984404</v>
      </c>
      <c r="Q103">
        <v>0.08</v>
      </c>
      <c r="R103">
        <f>$Q$92/Q103</f>
        <v>2466172.365149455</v>
      </c>
      <c r="S103">
        <f>IFERROR($R103/R$7,0)</f>
        <v>32449.63638354546</v>
      </c>
      <c r="U103">
        <v>0.08</v>
      </c>
      <c r="V103" t="e">
        <f>$U$92/U103</f>
        <v>#REF!</v>
      </c>
      <c r="W103">
        <f>IFERROR($V103/V$7,0)</f>
        <v>0</v>
      </c>
      <c r="Y103">
        <v>0.08</v>
      </c>
      <c r="Z103" t="e">
        <f>$U$92/Y103</f>
        <v>#REF!</v>
      </c>
      <c r="AA103">
        <f>IFERROR($V103/Z$7,0)</f>
        <v>0</v>
      </c>
    </row>
    <row r="104">
      <c r="E104">
        <v>0.075</v>
      </c>
      <c r="F104" t="e">
        <f>$E$92/E104</f>
        <v>#REF!</v>
      </c>
      <c r="G104">
        <f>IFERROR($F104/F$7,0)</f>
        <v>0</v>
      </c>
      <c r="I104">
        <v>0.075</v>
      </c>
      <c r="J104">
        <f>$I$92/I104</f>
        <v>5119207.607012693</v>
      </c>
      <c r="K104">
        <f>IFERROR($J104/J$7,0)</f>
        <v>67357.99482911438</v>
      </c>
      <c r="M104">
        <v>0.075</v>
      </c>
      <c r="N104">
        <f>$M$92/M104</f>
        <v>7286341.513843357</v>
      </c>
      <c r="O104">
        <f>IFERROR($N104/N$7,0)</f>
        <v>95872.91465583364</v>
      </c>
      <c r="Q104">
        <v>0.075</v>
      </c>
      <c r="R104">
        <f>$Q$92/Q104</f>
        <v>2630583.856159419</v>
      </c>
      <c r="S104">
        <f>IFERROR($R104/R$7,0)</f>
        <v>34612.945475781824</v>
      </c>
      <c r="U104">
        <v>0.075</v>
      </c>
      <c r="V104" t="e">
        <f>$U$92/U104</f>
        <v>#REF!</v>
      </c>
      <c r="W104">
        <f>IFERROR($V104/V$7,0)</f>
        <v>0</v>
      </c>
      <c r="Y104">
        <v>0.075</v>
      </c>
      <c r="Z104" t="e">
        <f>$U$92/Y104</f>
        <v>#REF!</v>
      </c>
      <c r="AA104">
        <f>IFERROR($V104/Z$7,0)</f>
        <v>0</v>
      </c>
    </row>
    <row r="105">
      <c r="E105">
        <v>0.07</v>
      </c>
      <c r="F105" t="e">
        <f>$E$92/E105</f>
        <v>#REF!</v>
      </c>
      <c r="G105">
        <f>IFERROR($F105/F$7,0)</f>
        <v>0</v>
      </c>
      <c r="I105">
        <v>0.07</v>
      </c>
      <c r="J105">
        <f>$I$92/I105</f>
        <v>5484865.293227885</v>
      </c>
      <c r="K105">
        <f>IFERROR($J105/J$7,0)</f>
        <v>72169.28017405112</v>
      </c>
      <c r="M105">
        <v>0.07</v>
      </c>
      <c r="N105">
        <f>$M$92/M105</f>
        <v>7806794.479117881</v>
      </c>
      <c r="O105">
        <f>IFERROR($N105/N$7,0)</f>
        <v>102720.97998839317</v>
      </c>
      <c r="Q105">
        <v>0.07</v>
      </c>
      <c r="R105">
        <f>$Q$92/Q105</f>
        <v>2818482.7030279483</v>
      </c>
      <c r="S105">
        <f>IFERROR($R105/R$7,0)</f>
        <v>37085.29872405195</v>
      </c>
      <c r="U105">
        <v>0.07</v>
      </c>
      <c r="V105" t="e">
        <f>$U$92/U105</f>
        <v>#REF!</v>
      </c>
      <c r="W105">
        <f>IFERROR($V105/V$7,0)</f>
        <v>0</v>
      </c>
      <c r="Y105">
        <v>0.07</v>
      </c>
      <c r="Z105" t="e">
        <f>$U$92/Y105</f>
        <v>#REF!</v>
      </c>
      <c r="AA105">
        <f>IFERROR($V105/Z$7,0)</f>
        <v>0</v>
      </c>
    </row>
    <row r="106">
      <c r="E106">
        <v>0.065</v>
      </c>
      <c r="F106" t="e">
        <f>$E$92/E106</f>
        <v>#REF!</v>
      </c>
      <c r="G106">
        <f>IFERROR($F106/F$7,0)</f>
        <v>0</v>
      </c>
      <c r="I106">
        <v>0.065</v>
      </c>
      <c r="J106">
        <f>$I$92/I106</f>
        <v>5906778.008091569</v>
      </c>
      <c r="K106">
        <f>IFERROR($J106/J$7,0)</f>
        <v>77720.76326436274</v>
      </c>
      <c r="M106">
        <v>0.065</v>
      </c>
      <c r="N106">
        <f>$M$92/M106</f>
        <v>8407317.131357718</v>
      </c>
      <c r="O106">
        <f>IFERROR($N106/N$7,0)</f>
        <v>110622.59383365419</v>
      </c>
      <c r="Q106">
        <v>0.065</v>
      </c>
      <c r="R106">
        <f>$Q$92/Q106</f>
        <v>3035289.0647993293</v>
      </c>
      <c r="S106">
        <f>IFERROR($R106/R$7,0)</f>
        <v>39938.01401051749</v>
      </c>
      <c r="U106">
        <v>0.065</v>
      </c>
      <c r="V106" t="e">
        <f>$U$92/U106</f>
        <v>#REF!</v>
      </c>
      <c r="W106">
        <f>IFERROR($V106/V$7,0)</f>
        <v>0</v>
      </c>
      <c r="Y106">
        <v>0.065</v>
      </c>
      <c r="Z106" t="e">
        <f>$U$92/Y106</f>
        <v>#REF!</v>
      </c>
      <c r="AA106">
        <f>IFERROR($V106/Z$7,0)</f>
        <v>0</v>
      </c>
    </row>
    <row r="107">
      <c r="E107">
        <v>0.06</v>
      </c>
      <c r="F107" t="e">
        <f>$E$92/E107</f>
        <v>#REF!</v>
      </c>
      <c r="G107">
        <f>IFERROR($F107/F$7,0)</f>
        <v>0</v>
      </c>
      <c r="I107">
        <v>0.06</v>
      </c>
      <c r="J107">
        <f>$I$92/I107</f>
        <v>6399009.508765866</v>
      </c>
      <c r="K107">
        <f>IFERROR($J107/J$7,0)</f>
        <v>84197.49353639297</v>
      </c>
      <c r="M107">
        <v>0.06</v>
      </c>
      <c r="N107">
        <f>$M$92/M107</f>
        <v>9107926.892304195</v>
      </c>
      <c r="O107">
        <f>IFERROR($N107/N$7,0)</f>
        <v>119841.14331979204</v>
      </c>
      <c r="Q107">
        <v>0.06</v>
      </c>
      <c r="R107">
        <f>$Q$92/Q107</f>
        <v>3288229.8201992735</v>
      </c>
      <c r="S107">
        <f>IFERROR($R107/R$7,0)</f>
        <v>43266.18184472728</v>
      </c>
      <c r="U107">
        <v>0.06</v>
      </c>
      <c r="V107" t="e">
        <f>$U$92/U107</f>
        <v>#REF!</v>
      </c>
      <c r="W107">
        <f>IFERROR($V107/V$7,0)</f>
        <v>0</v>
      </c>
      <c r="Y107">
        <v>0.06</v>
      </c>
      <c r="Z107" t="e">
        <f>$U$92/Y107</f>
        <v>#REF!</v>
      </c>
      <c r="AA107">
        <f>IFERROR($V107/Z$7,0)</f>
        <v>0</v>
      </c>
    </row>
    <row r="109">
      <c r="E109" t="str">
        <v>Revenue/Expense Checks:</v>
      </c>
    </row>
    <row r="110">
      <c r="E110" t="str">
        <v>Model Rev</v>
      </c>
      <c r="F110" t="str">
        <v>Source Rev</v>
      </c>
      <c r="G110" t="str">
        <v>Difference</v>
      </c>
      <c r="I110" t="str">
        <v>Model Rev</v>
      </c>
      <c r="J110" t="str">
        <v>Source Rev</v>
      </c>
      <c r="K110" t="str">
        <v>Difference</v>
      </c>
      <c r="M110" t="str">
        <v>Model Rev</v>
      </c>
      <c r="N110" t="str">
        <v>Source Rev</v>
      </c>
      <c r="O110" t="str">
        <v>Difference</v>
      </c>
      <c r="Q110" t="str">
        <v>Model Rev</v>
      </c>
      <c r="R110" t="str">
        <v>Source Rev</v>
      </c>
      <c r="S110" t="str">
        <v>Difference</v>
      </c>
      <c r="U110" t="str">
        <v>Model Rev</v>
      </c>
      <c r="V110" t="str">
        <v>Source Rev</v>
      </c>
      <c r="W110" t="str">
        <v>Difference</v>
      </c>
    </row>
    <row r="111">
      <c r="E111">
        <f>E68+E67</f>
        <v>3966342.639999999</v>
      </c>
      <c r="G111">
        <f>E111-F111</f>
        <v>3966342.639999999</v>
      </c>
      <c r="I111">
        <f>I68+I67</f>
        <v>6897901.988387977</v>
      </c>
      <c r="K111">
        <f>I111-J111</f>
        <v>6897901.988387977</v>
      </c>
      <c r="M111">
        <f>M68+M67</f>
        <v>7006497.177322404</v>
      </c>
      <c r="O111">
        <f>M111-N111</f>
        <v>7006497.177322404</v>
      </c>
      <c r="Q111">
        <f>Q68+Q67</f>
        <v>2356410.9983695652</v>
      </c>
      <c r="S111">
        <f>Q111-R111</f>
        <v>2356410.9983695652</v>
      </c>
      <c r="U111">
        <f>U68+U67</f>
        <v>0</v>
      </c>
      <c r="W111">
        <f>U111-V111</f>
        <v>0</v>
      </c>
    </row>
    <row r="112">
      <c r="F112" t="str">
        <v>%:</v>
      </c>
      <c r="G112">
        <f>IFERROR(G111/E111,0)</f>
        <v>1</v>
      </c>
      <c r="J112" t="str">
        <v>%:</v>
      </c>
      <c r="K112">
        <f>IFERROR(K111/I111,0)</f>
        <v>1</v>
      </c>
      <c r="N112" t="str">
        <v>%:</v>
      </c>
      <c r="O112">
        <f>IFERROR(O111/M111,0)</f>
        <v>1</v>
      </c>
      <c r="R112" t="str">
        <v>%:</v>
      </c>
      <c r="S112">
        <f>IFERROR(S111/Q111,0)</f>
        <v>1</v>
      </c>
      <c r="V112" t="str">
        <v>%:</v>
      </c>
      <c r="W112">
        <f>IFERROR(W111/U111,0)</f>
        <v>0</v>
      </c>
    </row>
    <row r="113">
      <c r="E113" t="str">
        <v>Model Exp</v>
      </c>
      <c r="F113" t="str">
        <v>Source Exp</v>
      </c>
      <c r="G113" t="str">
        <v>Difference</v>
      </c>
      <c r="I113" t="str">
        <v>Model Exp</v>
      </c>
      <c r="J113" t="str">
        <v>Source Exp</v>
      </c>
      <c r="K113" t="str">
        <v>Difference</v>
      </c>
      <c r="M113" t="str">
        <v>Model Exp</v>
      </c>
      <c r="N113" t="str">
        <v>Source Exp</v>
      </c>
      <c r="O113" t="str">
        <v>Difference</v>
      </c>
      <c r="Q113" t="str">
        <v>Model Exp</v>
      </c>
      <c r="R113" t="str">
        <v>Source Exp</v>
      </c>
      <c r="S113" t="str">
        <v>Difference</v>
      </c>
      <c r="U113" t="str">
        <v>Model Exp</v>
      </c>
      <c r="V113" t="str">
        <v>Source Exp</v>
      </c>
      <c r="W113" t="str">
        <v>Difference</v>
      </c>
    </row>
    <row r="114">
      <c r="E114">
        <f>E88+E87</f>
        <v>3879325.7800000003</v>
      </c>
      <c r="G114">
        <f>E114-F114</f>
        <v>3879325.7800000003</v>
      </c>
      <c r="I114">
        <f>I88+I87</f>
        <v>6595648.819262298</v>
      </c>
      <c r="K114">
        <f>I114-J114</f>
        <v>6595648.819262298</v>
      </c>
      <c r="M114">
        <f>M88+M87</f>
        <v>6551894.703551913</v>
      </c>
      <c r="O114">
        <f>M114-N114</f>
        <v>6551894.703551913</v>
      </c>
      <c r="Q114">
        <f>Q88+Q87</f>
        <v>2190597.1320652175</v>
      </c>
      <c r="S114">
        <f>Q114-R114</f>
        <v>2190597.1320652175</v>
      </c>
      <c r="U114">
        <f>U88+U87</f>
        <v>0</v>
      </c>
      <c r="W114">
        <f>U114-V114</f>
        <v>0</v>
      </c>
    </row>
    <row r="115">
      <c r="F115" t="str">
        <v>%:</v>
      </c>
      <c r="G115">
        <f>IFERROR(G114/E114,0)</f>
        <v>1</v>
      </c>
      <c r="J115" t="str">
        <v>%:</v>
      </c>
      <c r="K115">
        <f>IFERROR(K114/I114,0)</f>
        <v>1</v>
      </c>
      <c r="N115" t="str">
        <v>%:</v>
      </c>
      <c r="O115">
        <f>IFERROR(O114/M114,0)</f>
        <v>1</v>
      </c>
      <c r="R115" t="str">
        <v>%:</v>
      </c>
      <c r="S115">
        <f>IFERROR(S114/Q114,0)</f>
        <v>1</v>
      </c>
      <c r="V115" t="str">
        <v>%:</v>
      </c>
      <c r="W115">
        <f>IFERROR(W114/U114,0)</f>
        <v>0</v>
      </c>
    </row>
  </sheetData>
  <pageMargins left="0.1" right="0.1" top="0.5" bottom="0.1" header="0.1" footer="0.1"/>
  <ignoredErrors>
    <ignoredError numberStoredAsText="1" sqref="A2:AF1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Q657"/>
  <sheetViews>
    <sheetView workbookViewId="0" rightToLeft="0"/>
  </sheetViews>
  <sheetData>
    <row r="1">
      <c r="A1" t="str">
        <v>TABLE</v>
      </c>
      <c r="B1" t="str">
        <v>CODE</v>
      </c>
      <c r="C1" t="str">
        <v>ITEM</v>
      </c>
      <c r="D1" t="str">
        <v>FORMATTED FIELD</v>
      </c>
      <c r="E1" t="str">
        <v>-</v>
      </c>
      <c r="F1" t="str">
        <v>PRICING MODEL IDENTIFICATION</v>
      </c>
      <c r="G1" t="str">
        <v>FIELD</v>
      </c>
      <c r="H1">
        <v>44562</v>
      </c>
      <c r="I1">
        <v>44593</v>
      </c>
      <c r="J1">
        <v>44621</v>
      </c>
      <c r="K1">
        <v>44652</v>
      </c>
      <c r="L1">
        <v>44682</v>
      </c>
      <c r="M1">
        <v>44713</v>
      </c>
      <c r="N1">
        <v>44743</v>
      </c>
      <c r="O1">
        <v>44774</v>
      </c>
      <c r="P1">
        <v>44805</v>
      </c>
      <c r="Q1">
        <v>44835</v>
      </c>
      <c r="R1">
        <v>44866</v>
      </c>
      <c r="S1">
        <v>44896</v>
      </c>
      <c r="T1">
        <v>44927</v>
      </c>
      <c r="U1">
        <v>44958</v>
      </c>
      <c r="V1">
        <v>44986</v>
      </c>
      <c r="W1">
        <v>45017</v>
      </c>
      <c r="X1">
        <v>45047</v>
      </c>
      <c r="Y1">
        <v>45078</v>
      </c>
      <c r="Z1">
        <v>45108</v>
      </c>
      <c r="AA1">
        <v>45139</v>
      </c>
      <c r="AB1">
        <v>45170</v>
      </c>
      <c r="AC1">
        <v>45200</v>
      </c>
      <c r="AD1">
        <v>45231</v>
      </c>
      <c r="AE1">
        <v>45261</v>
      </c>
      <c r="AF1">
        <v>45292</v>
      </c>
      <c r="AG1">
        <v>45323</v>
      </c>
      <c r="AH1">
        <v>45352</v>
      </c>
      <c r="AI1">
        <v>45383</v>
      </c>
      <c r="AJ1">
        <v>45413</v>
      </c>
      <c r="AK1">
        <v>45444</v>
      </c>
      <c r="AL1">
        <v>45474</v>
      </c>
      <c r="AM1">
        <v>45505</v>
      </c>
      <c r="AN1">
        <v>45536</v>
      </c>
      <c r="AO1">
        <v>45566</v>
      </c>
      <c r="AP1">
        <v>45597</v>
      </c>
      <c r="AQ1">
        <v>45627</v>
      </c>
    </row>
    <row r="2">
      <c r="A2" t="str">
        <f>IFERROR(TRIM(VLOOKUP(UPPER(D2),TABLE_LOOKUPS,2,FALSE)),IF(ROW()&gt;2,A1,""))</f>
        <v/>
      </c>
      <c r="B2" t="str">
        <f>IF(LEN(C2)&lt;1,"",IFERROR(VLOOKUP(C2,INDIRECT("CODING_"&amp;A2),2,FALSE),""))</f>
        <v/>
      </c>
      <c r="C2" t="str">
        <f>IF(AND(LEN(D2)&gt;0,LEN(A2)&gt;0,COUNT(#REF!)&gt;0),IF(LEN(#REF!)&gt;0,#REF!&amp;" - ","")&amp;D2,"")</f>
        <v/>
      </c>
      <c r="D2" t="str">
        <f>UPPER(TRIM(G2))</f>
        <v/>
      </c>
    </row>
    <row r="3">
      <c r="A3" t="str">
        <v>CENSUS</v>
      </c>
      <c r="C3" t="str">
        <f>IF(AND(LEN(D3)&gt;0,LEN(A3)&gt;0,COUNT(#REF!)&gt;0),IF(LEN(#REF!)&gt;0,#REF!&amp;" - ","")&amp;D3,"")</f>
        <v/>
      </c>
      <c r="G3" t="str">
        <v>CENSUS DETAIL</v>
      </c>
    </row>
    <row r="4">
      <c r="A4" t="str">
        <v>CENSUS</v>
      </c>
      <c r="D4" t="str">
        <f>IFERROR(VLOOKUP(B4,'[1]Detailed Model'!$A$6:$C$92,3,FALSE),"NOT CODED/ERROR")</f>
        <v>NOT CODED/ERROR</v>
      </c>
      <c r="F4" t="e">
        <f>VLOOKUP(B4,'[1]Detailed Model'!A6:C87,3,FALSE)</f>
        <v>#N/A</v>
      </c>
    </row>
    <row r="5">
      <c r="A5" t="str">
        <v>CENSUS</v>
      </c>
      <c r="D5" t="str">
        <f>IFERROR(VLOOKUP(B5,'[1]Detailed Model'!$A$6:$C$92,3,FALSE),"NOT CODED/ERROR")</f>
        <v>NOT CODED/ERROR</v>
      </c>
      <c r="F5" t="e">
        <f>VLOOKUP(B5,'[1]Detailed Model'!A7:C88,3,FALSE)</f>
        <v>#N/A</v>
      </c>
      <c r="G5" t="str">
        <v xml:space="preserve">    Unit Capacity</v>
      </c>
      <c r="Y5">
        <v>76</v>
      </c>
      <c r="Z5">
        <v>76</v>
      </c>
      <c r="AA5">
        <v>80</v>
      </c>
      <c r="AB5">
        <v>80</v>
      </c>
      <c r="AC5">
        <v>80</v>
      </c>
      <c r="AD5">
        <v>80</v>
      </c>
      <c r="AE5">
        <v>80</v>
      </c>
      <c r="AF5">
        <v>80</v>
      </c>
      <c r="AG5">
        <v>80</v>
      </c>
      <c r="AH5">
        <v>80</v>
      </c>
      <c r="AI5">
        <v>80</v>
      </c>
      <c r="AJ5">
        <v>80</v>
      </c>
    </row>
    <row r="6">
      <c r="A6" t="str">
        <v>CENSUS</v>
      </c>
      <c r="D6" t="str">
        <f>IFERROR(VLOOKUP(B6,'[1]Detailed Model'!$A$6:$C$92,3,FALSE),"NOT CODED/ERROR")</f>
        <v>NOT CODED/ERROR</v>
      </c>
      <c r="F6" t="e">
        <f>VLOOKUP(B6,'[1]Detailed Model'!A8:C89,3,FALSE)</f>
        <v>#N/A</v>
      </c>
      <c r="G6" t="str">
        <v xml:space="preserve">    Ave Occupied Unit</v>
      </c>
      <c r="Y6">
        <v>66.33</v>
      </c>
      <c r="Z6">
        <v>62.52</v>
      </c>
      <c r="AA6">
        <v>68.35</v>
      </c>
      <c r="AB6">
        <v>69.2</v>
      </c>
      <c r="AC6">
        <v>71.09</v>
      </c>
      <c r="AD6">
        <v>73.06</v>
      </c>
      <c r="AE6">
        <v>72.71</v>
      </c>
      <c r="AF6">
        <v>71.55</v>
      </c>
      <c r="AG6">
        <v>72.41</v>
      </c>
      <c r="AH6">
        <v>73.54</v>
      </c>
      <c r="AI6">
        <v>75.6</v>
      </c>
      <c r="AJ6">
        <v>75.06</v>
      </c>
    </row>
    <row r="7">
      <c r="A7" t="str">
        <v>CENSUS</v>
      </c>
      <c r="D7" t="str">
        <f>IFERROR(VLOOKUP(B7,'[1]Detailed Model'!$A$6:$C$92,3,FALSE),"NOT CODED/ERROR")</f>
        <v>NOT CODED/ERROR</v>
      </c>
      <c r="F7" t="e">
        <f>VLOOKUP(B7,'[1]Detailed Model'!A9:C90,3,FALSE)</f>
        <v>#N/A</v>
      </c>
      <c r="G7" t="str">
        <v xml:space="preserve">    Occupancy Percentage</v>
      </c>
      <c r="Y7">
        <v>0.873</v>
      </c>
      <c r="Z7">
        <v>0.823</v>
      </c>
      <c r="AA7">
        <v>0.8540000000000001</v>
      </c>
      <c r="AB7">
        <v>0.865</v>
      </c>
      <c r="AC7">
        <v>0.889</v>
      </c>
      <c r="AD7">
        <v>0.9129999999999999</v>
      </c>
      <c r="AE7">
        <v>0.909</v>
      </c>
      <c r="AF7">
        <v>0.894</v>
      </c>
      <c r="AG7">
        <v>0.905</v>
      </c>
      <c r="AH7">
        <v>0.919</v>
      </c>
      <c r="AI7">
        <v>0.945</v>
      </c>
      <c r="AJ7">
        <v>0.938</v>
      </c>
    </row>
    <row r="8">
      <c r="A8" t="str">
        <v>CENSUS</v>
      </c>
      <c r="D8" t="str">
        <f>IFERROR(VLOOKUP(B8,'[1]Detailed Model'!$A$6:$C$92,3,FALSE),"NOT CODED/ERROR")</f>
        <v>NOT CODED/ERROR</v>
      </c>
      <c r="F8" t="e">
        <f>VLOOKUP(B8,'[1]Detailed Model'!A10:C91,3,FALSE)</f>
        <v>#N/A</v>
      </c>
    </row>
    <row r="9">
      <c r="A9" t="str">
        <v>CENSUS</v>
      </c>
      <c r="D9" t="str">
        <f>IFERROR(VLOOKUP(B9,'[1]Detailed Model'!$A$6:$C$92,3,FALSE),"NOT CODED/ERROR")</f>
        <v>NOT CODED/ERROR</v>
      </c>
      <c r="F9" t="e">
        <f>VLOOKUP(B9,'[1]Detailed Model'!A11:C92,3,FALSE)</f>
        <v>#N/A</v>
      </c>
      <c r="G9" t="str">
        <v xml:space="preserve">    Ave. Daily Residents</v>
      </c>
      <c r="Y9">
        <v>75.33</v>
      </c>
      <c r="Z9">
        <v>70.29</v>
      </c>
      <c r="AA9">
        <v>72.8</v>
      </c>
      <c r="AB9">
        <v>72.4</v>
      </c>
      <c r="AC9">
        <v>74.77</v>
      </c>
      <c r="AD9">
        <v>76.06</v>
      </c>
      <c r="AE9">
        <v>75.71</v>
      </c>
      <c r="AF9">
        <v>74.55</v>
      </c>
      <c r="AG9">
        <v>75.65</v>
      </c>
      <c r="AH9">
        <v>77.06</v>
      </c>
      <c r="AI9">
        <v>79.1</v>
      </c>
      <c r="AJ9">
        <v>79.06</v>
      </c>
    </row>
    <row r="10">
      <c r="A10" t="str">
        <v>CENSUS</v>
      </c>
      <c r="B10">
        <v>102</v>
      </c>
      <c r="D10" t="str">
        <f>IFERROR(VLOOKUP(B10,'[1]Detailed Model'!$A$6:$C$92,3,FALSE),"NOT CODED/ERROR")</f>
        <v>Private Pay</v>
      </c>
      <c r="F10" t="str">
        <f>VLOOKUP(B10,'[1]Detailed Model'!A12:C92,3,FALSE)</f>
        <v>Private Pay</v>
      </c>
      <c r="G10" t="str">
        <v>Resident Days</v>
      </c>
      <c r="Y10">
        <v>100</v>
      </c>
      <c r="Z10">
        <v>100</v>
      </c>
      <c r="AA10">
        <v>100</v>
      </c>
      <c r="AB10">
        <v>100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100</v>
      </c>
      <c r="AI10">
        <v>100</v>
      </c>
      <c r="AJ10">
        <v>100</v>
      </c>
    </row>
    <row r="11">
      <c r="A11" t="str">
        <v>CENSUS</v>
      </c>
      <c r="D11" t="str">
        <f>IFERROR(VLOOKUP(B11,'[1]Detailed Model'!$A$6:$C$92,3,FALSE),"NOT CODED/ERROR")</f>
        <v>NOT CODED/ERROR</v>
      </c>
      <c r="F11" t="e">
        <f>VLOOKUP(B11,'[1]Detailed Model'!A13:C92,3,FALSE)</f>
        <v>#N/A</v>
      </c>
    </row>
    <row r="12">
      <c r="A12" t="str">
        <v>CENSUS</v>
      </c>
      <c r="D12" t="str">
        <f>IFERROR(VLOOKUP(B12,'[1]Detailed Model'!$A$6:$C$92,3,FALSE),"NOT CODED/ERROR")</f>
        <v>NOT CODED/ERROR</v>
      </c>
      <c r="F12" t="e">
        <f>VLOOKUP(B12,'[1]Detailed Model'!A14:C93,3,FALSE)</f>
        <v>#N/A</v>
      </c>
    </row>
    <row r="13">
      <c r="A13" t="str">
        <v>CENSUS</v>
      </c>
      <c r="D13" t="str">
        <f>IFERROR(VLOOKUP(B13,'[1]Detailed Model'!$A$6:$C$92,3,FALSE),"NOT CODED/ERROR")</f>
        <v>NOT CODED/ERROR</v>
      </c>
      <c r="F13" t="e">
        <f>VLOOKUP(B13,'[1]Detailed Model'!A15:C94,3,FALSE)</f>
        <v>#N/A</v>
      </c>
    </row>
    <row r="14">
      <c r="A14" t="str">
        <v>CENSUS</v>
      </c>
      <c r="D14" t="str">
        <f>IFERROR(VLOOKUP(B14,'[1]Detailed Model'!$A$6:$C$92,3,FALSE),"NOT CODED/ERROR")</f>
        <v>NOT CODED/ERROR</v>
      </c>
      <c r="F14" t="e">
        <f>VLOOKUP(B14,'[1]Detailed Model'!A16:C95,3,FALSE)</f>
        <v>#N/A</v>
      </c>
    </row>
    <row r="15">
      <c r="A15" t="str">
        <v>CENSUS</v>
      </c>
      <c r="D15" t="str">
        <f>IFERROR(VLOOKUP(B15,'[1]Detailed Model'!$A$6:$C$92,3,FALSE),"NOT CODED/ERROR")</f>
        <v>NOT CODED/ERROR</v>
      </c>
      <c r="F15" t="e">
        <f>VLOOKUP(B15,'[1]Detailed Model'!A17:C96,3,FALSE)</f>
        <v>#N/A</v>
      </c>
    </row>
    <row r="16">
      <c r="A16" t="str">
        <v>CENSUS</v>
      </c>
      <c r="D16" t="str">
        <f>IFERROR(VLOOKUP(B16,'[1]Detailed Model'!$A$6:$C$92,3,FALSE),"NOT CODED/ERROR")</f>
        <v>NOT CODED/ERROR</v>
      </c>
      <c r="F16" t="e">
        <f>VLOOKUP(B16,'[1]Detailed Model'!A18:C97,3,FALSE)</f>
        <v>#N/A</v>
      </c>
    </row>
    <row r="17">
      <c r="A17" t="str">
        <v>CENSUS</v>
      </c>
      <c r="D17" t="str">
        <f>IFERROR(VLOOKUP(B17,'[1]Detailed Model'!$A$6:$C$92,3,FALSE),"NOT CODED/ERROR")</f>
        <v>NOT CODED/ERROR</v>
      </c>
      <c r="F17" t="e">
        <f>VLOOKUP(B17,'[1]Detailed Model'!A19:C98,3,FALSE)</f>
        <v>#N/A</v>
      </c>
    </row>
    <row r="18">
      <c r="A18" t="str">
        <v>CENSUS</v>
      </c>
      <c r="D18" t="str">
        <f>IFERROR(VLOOKUP(B18,'[1]Detailed Model'!$A$6:$C$92,3,FALSE),"NOT CODED/ERROR")</f>
        <v>NOT CODED/ERROR</v>
      </c>
      <c r="F18" t="e">
        <f>VLOOKUP(B18,'[1]Detailed Model'!A20:C99,3,FALSE)</f>
        <v>#N/A</v>
      </c>
    </row>
    <row r="19">
      <c r="A19" t="str">
        <v>CENSUS</v>
      </c>
      <c r="D19" t="str">
        <f>IFERROR(VLOOKUP(B19,'[1]Detailed Model'!$A$6:$C$92,3,FALSE),"NOT CODED/ERROR")</f>
        <v>NOT CODED/ERROR</v>
      </c>
      <c r="F19" t="e">
        <f>VLOOKUP(B19,'[1]Detailed Model'!A21:C100,3,FALSE)</f>
        <v>#N/A</v>
      </c>
    </row>
    <row r="20">
      <c r="A20" t="str">
        <v>CENSUS</v>
      </c>
      <c r="D20" t="str">
        <f>IFERROR(VLOOKUP(B20,'[1]Detailed Model'!$A$6:$C$92,3,FALSE),"NOT CODED/ERROR")</f>
        <v>NOT CODED/ERROR</v>
      </c>
      <c r="F20" t="e">
        <f>VLOOKUP(B20,'[1]Detailed Model'!A22:C101,3,FALSE)</f>
        <v>#N/A</v>
      </c>
    </row>
    <row r="23">
      <c r="F23" t="e">
        <f>VLOOKUP(B23,'[1]Detailed Model'!A23:C102,3,FALSE)</f>
        <v>#N/A</v>
      </c>
    </row>
    <row r="24">
      <c r="F24" t="e">
        <f>VLOOKUP(B24,'[1]Detailed Model'!A24:C103,3,FALSE)</f>
        <v>#N/A</v>
      </c>
      <c r="G24" t="str">
        <v>REVENUE</v>
      </c>
    </row>
    <row r="25">
      <c r="A25" t="str">
        <v>REVENUE</v>
      </c>
      <c r="D25" t="str">
        <f>IFERROR(VLOOKUP(B25,'[1]Detailed Model'!$A$6:$C$92,3,FALSE),"NOT CODED/ERROR")</f>
        <v>NOT CODED/ERROR</v>
      </c>
      <c r="F25" t="e">
        <f>VLOOKUP(B25,'[1]Detailed Model'!A25:C104,3,FALSE)</f>
        <v>#N/A</v>
      </c>
    </row>
    <row r="26">
      <c r="A26" t="str">
        <f>IFERROR(TRIM(VLOOKUP(UPPER(D24),TABLE_LOOKUPS,2,FALSE)),IF(ROW()&gt;2,A25,""))</f>
        <v>REVENUE</v>
      </c>
      <c r="B26">
        <v>202</v>
      </c>
      <c r="D26" t="str">
        <f>IFERROR(VLOOKUP(B26,'[1]Detailed Model'!$A$6:$C$92,3,FALSE),"NOT CODED/ERROR")</f>
        <v>Private Pay</v>
      </c>
      <c r="F26" t="str">
        <f>VLOOKUP(B26,'[1]Detailed Model'!A26:C105,3,FALSE)</f>
        <v>Private Pay</v>
      </c>
      <c r="G26" t="str">
        <v xml:space="preserve">    40012 - Assisted Living Base Rent</v>
      </c>
      <c r="Y26">
        <v>168650.68</v>
      </c>
      <c r="Z26">
        <v>164687.18</v>
      </c>
      <c r="AA26">
        <v>178169.44</v>
      </c>
      <c r="AB26">
        <v>180106.56</v>
      </c>
      <c r="AC26">
        <v>182943.09</v>
      </c>
      <c r="AD26">
        <v>189442.48</v>
      </c>
      <c r="AE26">
        <v>190036.16</v>
      </c>
      <c r="AF26">
        <v>185718.09</v>
      </c>
      <c r="AG26">
        <v>187842.26</v>
      </c>
      <c r="AH26">
        <v>193014.25</v>
      </c>
      <c r="AI26">
        <v>200524.72</v>
      </c>
      <c r="AJ26">
        <v>192277.25</v>
      </c>
    </row>
    <row r="27">
      <c r="A27" t="str">
        <f>IFERROR(TRIM(VLOOKUP(UPPER(D25),TABLE_LOOKUPS,2,FALSE)),IF(ROW()&gt;2,A26,""))</f>
        <v>REVENUE</v>
      </c>
      <c r="D27" t="str">
        <f>IFERROR(VLOOKUP(B27,'[1]Detailed Model'!$A$6:$C$92,3,FALSE),"NOT CODED/ERROR")</f>
        <v>NOT CODED/ERROR</v>
      </c>
      <c r="F27" t="e">
        <f>VLOOKUP(B27,'[1]Detailed Model'!A27:C106,3,FALSE)</f>
        <v>#N/A</v>
      </c>
      <c r="G27" t="str">
        <v xml:space="preserve">    Total Assisted Living Current Rent</v>
      </c>
      <c r="Y27">
        <v>168650.68</v>
      </c>
      <c r="Z27">
        <v>164687.18</v>
      </c>
      <c r="AA27">
        <v>178169.44</v>
      </c>
      <c r="AB27">
        <v>180106.56</v>
      </c>
      <c r="AC27">
        <v>182943.09</v>
      </c>
      <c r="AD27">
        <v>189442.48</v>
      </c>
      <c r="AE27">
        <v>190036.16</v>
      </c>
      <c r="AF27">
        <v>185718.09</v>
      </c>
      <c r="AG27">
        <v>187842.26</v>
      </c>
      <c r="AH27">
        <v>193014.25</v>
      </c>
      <c r="AI27">
        <v>200524.72</v>
      </c>
      <c r="AJ27">
        <v>192277.25</v>
      </c>
    </row>
    <row r="28">
      <c r="A28" t="str">
        <f>IFERROR(TRIM(VLOOKUP(UPPER(D26),TABLE_LOOKUPS,2,FALSE)),IF(ROW()&gt;2,A27,""))</f>
        <v>REVENUE</v>
      </c>
      <c r="D28" t="str">
        <f>IFERROR(VLOOKUP(B28,'[1]Detailed Model'!$A$6:$C$92,3,FALSE),"NOT CODED/ERROR")</f>
        <v>NOT CODED/ERROR</v>
      </c>
      <c r="F28" t="e">
        <f>VLOOKUP(B28,'[1]Detailed Model'!A28:C107,3,FALSE)</f>
        <v>#N/A</v>
      </c>
      <c r="G28" t="str">
        <v xml:space="preserve"> </v>
      </c>
    </row>
    <row r="29">
      <c r="A29" t="str">
        <f>IFERROR(TRIM(VLOOKUP(UPPER(D27),TABLE_LOOKUPS,2,FALSE)),IF(ROW()&gt;2,A28,""))</f>
        <v>REVENUE</v>
      </c>
      <c r="B29">
        <v>204</v>
      </c>
      <c r="D29" t="str">
        <f>IFERROR(VLOOKUP(B29,'[1]Detailed Model'!$A$6:$C$92,3,FALSE),"NOT CODED/ERROR")</f>
        <v>Private Pay</v>
      </c>
      <c r="F29" t="str">
        <f>VLOOKUP(B29,'[1]Detailed Model'!A29:C108,3,FALSE)</f>
        <v>Private Pay</v>
      </c>
      <c r="G29" t="str">
        <v xml:space="preserve">    40013 - Memory Care Base Rent</v>
      </c>
      <c r="Y29">
        <v>184595.96</v>
      </c>
      <c r="Z29">
        <v>184636.52</v>
      </c>
      <c r="AA29">
        <v>186109.37</v>
      </c>
      <c r="AB29">
        <v>178357.06</v>
      </c>
      <c r="AC29">
        <v>184025.8</v>
      </c>
      <c r="AD29">
        <v>183168.96</v>
      </c>
      <c r="AE29">
        <v>181745.72</v>
      </c>
      <c r="AF29">
        <v>180124.49</v>
      </c>
      <c r="AG29">
        <v>193637.16</v>
      </c>
      <c r="AH29">
        <v>180352.4</v>
      </c>
      <c r="AI29">
        <v>204322.61</v>
      </c>
      <c r="AJ29">
        <v>197692.8</v>
      </c>
    </row>
    <row r="30">
      <c r="A30" t="str">
        <f>IFERROR(TRIM(VLOOKUP(UPPER(D28),TABLE_LOOKUPS,2,FALSE)),IF(ROW()&gt;2,A29,""))</f>
        <v>REVENUE</v>
      </c>
      <c r="D30" t="str">
        <f>IFERROR(VLOOKUP(B30,'[1]Detailed Model'!$A$6:$C$92,3,FALSE),"NOT CODED/ERROR")</f>
        <v>NOT CODED/ERROR</v>
      </c>
      <c r="F30" t="e">
        <f>VLOOKUP(B30,'[1]Detailed Model'!A30:C109,3,FALSE)</f>
        <v>#N/A</v>
      </c>
      <c r="G30" t="str">
        <v xml:space="preserve">    Total Memory Care Current Rent</v>
      </c>
      <c r="Y30">
        <v>184595.96</v>
      </c>
      <c r="Z30">
        <v>184636.52</v>
      </c>
      <c r="AA30">
        <v>186109.37</v>
      </c>
      <c r="AB30">
        <v>178357.06</v>
      </c>
      <c r="AC30">
        <v>184025.8</v>
      </c>
      <c r="AD30">
        <v>183168.96</v>
      </c>
      <c r="AE30">
        <v>181745.72</v>
      </c>
      <c r="AF30">
        <v>180124.49</v>
      </c>
      <c r="AG30">
        <v>193637.16</v>
      </c>
      <c r="AH30">
        <v>180352.4</v>
      </c>
      <c r="AI30">
        <v>204322.61</v>
      </c>
      <c r="AJ30">
        <v>197692.8</v>
      </c>
    </row>
    <row r="31">
      <c r="A31" t="str">
        <f>IFERROR(TRIM(VLOOKUP(UPPER(D29),TABLE_LOOKUPS,2,FALSE)),IF(ROW()&gt;2,A30,""))</f>
        <v>REVENUE</v>
      </c>
      <c r="D31" t="str">
        <f>IFERROR(VLOOKUP(B31,'[1]Detailed Model'!$A$6:$C$92,3,FALSE),"NOT CODED/ERROR")</f>
        <v>NOT CODED/ERROR</v>
      </c>
      <c r="F31" t="e">
        <f>VLOOKUP(B31,'[1]Detailed Model'!A31:C109,3,FALSE)</f>
        <v>#N/A</v>
      </c>
      <c r="G31" t="str">
        <v xml:space="preserve"> </v>
      </c>
    </row>
    <row r="32">
      <c r="A32" t="str">
        <f>IFERROR(TRIM(VLOOKUP(UPPER(D30),TABLE_LOOKUPS,2,FALSE)),IF(ROW()&gt;2,A31,""))</f>
        <v>REVENUE</v>
      </c>
      <c r="D32" t="str">
        <f>IFERROR(VLOOKUP(B32,'[1]Detailed Model'!$A$6:$C$92,3,FALSE),"NOT CODED/ERROR")</f>
        <v>NOT CODED/ERROR</v>
      </c>
      <c r="F32" t="e">
        <f>VLOOKUP(B32,'[1]Detailed Model'!A32:C109,3,FALSE)</f>
        <v>#N/A</v>
      </c>
      <c r="G32" t="str">
        <v xml:space="preserve">    Total Current Base Rent</v>
      </c>
      <c r="Y32">
        <v>353246.64</v>
      </c>
      <c r="Z32">
        <v>349323.7</v>
      </c>
      <c r="AA32">
        <v>364278.81</v>
      </c>
      <c r="AB32">
        <v>358463.62</v>
      </c>
      <c r="AC32">
        <v>366968.89</v>
      </c>
      <c r="AD32">
        <v>372611.44</v>
      </c>
      <c r="AE32">
        <v>371781.88</v>
      </c>
      <c r="AF32">
        <v>365842.58</v>
      </c>
      <c r="AG32">
        <v>381479.42</v>
      </c>
      <c r="AH32">
        <v>373366.65</v>
      </c>
      <c r="AI32">
        <v>404847.33</v>
      </c>
      <c r="AJ32">
        <v>389970.05</v>
      </c>
    </row>
    <row r="33">
      <c r="A33" t="str">
        <f>IFERROR(TRIM(VLOOKUP(UPPER(D31),TABLE_LOOKUPS,2,FALSE)),IF(ROW()&gt;2,A32,""))</f>
        <v>REVENUE</v>
      </c>
      <c r="D33" t="str">
        <f>IFERROR(VLOOKUP(B33,'[1]Detailed Model'!$A$6:$C$92,3,FALSE),"NOT CODED/ERROR")</f>
        <v>NOT CODED/ERROR</v>
      </c>
      <c r="F33" t="e">
        <f>VLOOKUP(B33,'[1]Detailed Model'!A33:C109,3,FALSE)</f>
        <v>#N/A</v>
      </c>
      <c r="G33" t="str">
        <v xml:space="preserve"> </v>
      </c>
    </row>
    <row r="34">
      <c r="A34" t="str">
        <f>IFERROR(TRIM(VLOOKUP(UPPER(D32),TABLE_LOOKUPS,2,FALSE)),IF(ROW()&gt;2,A33,""))</f>
        <v>REVENUE</v>
      </c>
      <c r="D34" t="str">
        <f>IFERROR(VLOOKUP(B34,'[1]Detailed Model'!$A$6:$C$92,3,FALSE),"NOT CODED/ERROR")</f>
        <v>NOT CODED/ERROR</v>
      </c>
      <c r="F34" t="e">
        <f>VLOOKUP(B34,'[1]Detailed Model'!A34:C109,3,FALSE)</f>
        <v>#N/A</v>
      </c>
      <c r="G34" t="str">
        <v xml:space="preserve">    Assisted Living Care Fees</v>
      </c>
      <c r="Y34" t="str">
        <v xml:space="preserve">    </v>
      </c>
      <c r="Z34" t="str">
        <v xml:space="preserve">    </v>
      </c>
      <c r="AA34" t="str">
        <v xml:space="preserve">    </v>
      </c>
      <c r="AB34" t="str">
        <v xml:space="preserve">    </v>
      </c>
      <c r="AC34" t="str">
        <v xml:space="preserve">    </v>
      </c>
      <c r="AD34" t="str">
        <v xml:space="preserve">    </v>
      </c>
      <c r="AE34" t="str">
        <v xml:space="preserve">    </v>
      </c>
      <c r="AF34" t="str">
        <v xml:space="preserve">    </v>
      </c>
      <c r="AG34" t="str">
        <v xml:space="preserve">    </v>
      </c>
      <c r="AH34" t="str">
        <v xml:space="preserve">    </v>
      </c>
      <c r="AI34" t="str">
        <v xml:space="preserve">    </v>
      </c>
      <c r="AJ34" t="str">
        <v xml:space="preserve">    </v>
      </c>
    </row>
    <row r="35">
      <c r="A35" t="str">
        <f>IFERROR(TRIM(VLOOKUP(UPPER(D33),TABLE_LOOKUPS,2,FALSE)),IF(ROW()&gt;2,A34,""))</f>
        <v>REVENUE</v>
      </c>
      <c r="B35">
        <v>210</v>
      </c>
      <c r="D35" t="str">
        <f>IFERROR(VLOOKUP(B35,'[1]Detailed Model'!$A$6:$C$92,3,FALSE),"NOT CODED/ERROR")</f>
        <v>Levels of Care - Assisted Living</v>
      </c>
      <c r="F35" t="str">
        <f>VLOOKUP(B35,'[1]Detailed Model'!A35:C109,3,FALSE)</f>
        <v>Levels of Care - Assisted Living</v>
      </c>
      <c r="G35" t="str">
        <v xml:space="preserve">      40031 - Assisted Living Care Fees</v>
      </c>
      <c r="Y35">
        <v>144379.51</v>
      </c>
      <c r="Z35">
        <v>39946.34</v>
      </c>
      <c r="AA35">
        <v>77453.61</v>
      </c>
      <c r="AB35">
        <v>79055.37</v>
      </c>
      <c r="AC35">
        <v>74248.11</v>
      </c>
      <c r="AD35">
        <v>79361.08</v>
      </c>
      <c r="AE35">
        <v>72123.98</v>
      </c>
      <c r="AF35">
        <v>74334.54</v>
      </c>
      <c r="AG35">
        <v>62914.88</v>
      </c>
      <c r="AH35">
        <v>63146.93</v>
      </c>
      <c r="AI35">
        <v>67047.4</v>
      </c>
      <c r="AJ35">
        <v>52223.39</v>
      </c>
    </row>
    <row r="36">
      <c r="A36" t="str">
        <f>IFERROR(TRIM(VLOOKUP(UPPER(D34),TABLE_LOOKUPS,2,FALSE)),IF(ROW()&gt;2,A35,""))</f>
        <v>REVENUE</v>
      </c>
      <c r="D36" t="str">
        <f>IFERROR(VLOOKUP(B36,'[1]Detailed Model'!$A$6:$C$92,3,FALSE),"NOT CODED/ERROR")</f>
        <v>NOT CODED/ERROR</v>
      </c>
      <c r="F36" t="e">
        <f>VLOOKUP(B36,'[1]Detailed Model'!A36:C109,3,FALSE)</f>
        <v>#N/A</v>
      </c>
      <c r="G36" t="str">
        <v xml:space="preserve">    Total Assisted Living Care Fees</v>
      </c>
      <c r="Y36">
        <v>144379.51</v>
      </c>
      <c r="Z36">
        <v>39946.34</v>
      </c>
      <c r="AA36">
        <v>77453.61</v>
      </c>
      <c r="AB36">
        <v>79055.37</v>
      </c>
      <c r="AC36">
        <v>74248.11</v>
      </c>
      <c r="AD36">
        <v>79361.08</v>
      </c>
      <c r="AE36">
        <v>72123.98</v>
      </c>
      <c r="AF36">
        <v>74334.54</v>
      </c>
      <c r="AG36">
        <v>62914.88</v>
      </c>
      <c r="AH36">
        <v>63146.93</v>
      </c>
      <c r="AI36">
        <v>67047.4</v>
      </c>
      <c r="AJ36">
        <v>52223.39</v>
      </c>
    </row>
    <row r="37">
      <c r="A37" t="str">
        <f>IFERROR(TRIM(VLOOKUP(UPPER(D35),TABLE_LOOKUPS,2,FALSE)),IF(ROW()&gt;2,A36,""))</f>
        <v>REVENUE</v>
      </c>
      <c r="D37" t="str">
        <f>IFERROR(VLOOKUP(B37,'[1]Detailed Model'!$A$6:$C$92,3,FALSE),"NOT CODED/ERROR")</f>
        <v>NOT CODED/ERROR</v>
      </c>
      <c r="F37" t="e">
        <f>VLOOKUP(B37,'[1]Detailed Model'!A37:C109,3,FALSE)</f>
        <v>#N/A</v>
      </c>
      <c r="G37" t="str">
        <v xml:space="preserve"> </v>
      </c>
    </row>
    <row r="38">
      <c r="A38" t="str">
        <f>IFERROR(TRIM(VLOOKUP(UPPER(D36),TABLE_LOOKUPS,2,FALSE)),IF(ROW()&gt;2,A37,""))</f>
        <v>REVENUE</v>
      </c>
      <c r="D38" t="str">
        <f>IFERROR(VLOOKUP(B38,'[1]Detailed Model'!$A$6:$C$92,3,FALSE),"NOT CODED/ERROR")</f>
        <v>NOT CODED/ERROR</v>
      </c>
      <c r="F38" t="e">
        <f>VLOOKUP(B38,'[1]Detailed Model'!A38:C109,3,FALSE)</f>
        <v>#N/A</v>
      </c>
      <c r="G38" t="str">
        <v xml:space="preserve">    Memory Care Care Fees</v>
      </c>
      <c r="Y38" t="str">
        <v xml:space="preserve">    </v>
      </c>
      <c r="Z38" t="str">
        <v xml:space="preserve">    </v>
      </c>
      <c r="AA38" t="str">
        <v xml:space="preserve">    </v>
      </c>
      <c r="AB38" t="str">
        <v xml:space="preserve">    </v>
      </c>
      <c r="AC38" t="str">
        <v xml:space="preserve">    </v>
      </c>
      <c r="AD38" t="str">
        <v xml:space="preserve">    </v>
      </c>
      <c r="AE38" t="str">
        <v xml:space="preserve">    </v>
      </c>
      <c r="AF38" t="str">
        <v xml:space="preserve">    </v>
      </c>
      <c r="AG38" t="str">
        <v xml:space="preserve">    </v>
      </c>
      <c r="AH38" t="str">
        <v xml:space="preserve">    </v>
      </c>
      <c r="AI38" t="str">
        <v xml:space="preserve">    </v>
      </c>
      <c r="AJ38" t="str">
        <v xml:space="preserve">    </v>
      </c>
    </row>
    <row r="39">
      <c r="A39" t="str">
        <f>IFERROR(TRIM(VLOOKUP(UPPER(D37),TABLE_LOOKUPS,2,FALSE)),IF(ROW()&gt;2,A38,""))</f>
        <v>REVENUE</v>
      </c>
      <c r="B39">
        <v>211</v>
      </c>
      <c r="D39" t="str">
        <f>IFERROR(VLOOKUP(B39,'[1]Detailed Model'!$A$6:$C$92,3,FALSE),"NOT CODED/ERROR")</f>
        <v>Levels of Care - Memory Care</v>
      </c>
      <c r="F39" t="str">
        <f>VLOOKUP(B39,'[1]Detailed Model'!A41:C109,3,FALSE)</f>
        <v>Levels of Care - Memory Care</v>
      </c>
      <c r="G39" t="str">
        <v xml:space="preserve">      40032 - Memory Care Care Fees</v>
      </c>
      <c r="Y39">
        <v>102653.38</v>
      </c>
      <c r="Z39">
        <v>92432.5</v>
      </c>
      <c r="AA39">
        <v>102464.63</v>
      </c>
      <c r="AB39">
        <v>101234.35</v>
      </c>
      <c r="AC39">
        <v>102376.89</v>
      </c>
      <c r="AD39">
        <v>109082.24</v>
      </c>
      <c r="AE39">
        <v>109393.2</v>
      </c>
      <c r="AF39">
        <v>110800.81</v>
      </c>
      <c r="AG39">
        <v>121301.31</v>
      </c>
      <c r="AH39">
        <v>111979</v>
      </c>
      <c r="AI39">
        <v>125298.74</v>
      </c>
      <c r="AJ39">
        <v>125632.29</v>
      </c>
    </row>
    <row r="40">
      <c r="A40" t="str">
        <f>IFERROR(TRIM(VLOOKUP(UPPER(D38),TABLE_LOOKUPS,2,FALSE)),IF(ROW()&gt;2,A39,""))</f>
        <v>REVENUE</v>
      </c>
      <c r="D40" t="str">
        <f>IFERROR(VLOOKUP(B40,'[1]Detailed Model'!$A$6:$C$92,3,FALSE),"NOT CODED/ERROR")</f>
        <v>NOT CODED/ERROR</v>
      </c>
      <c r="F40" t="e">
        <f>VLOOKUP(B40,'[1]Detailed Model'!A42:C109,3,FALSE)</f>
        <v>#N/A</v>
      </c>
      <c r="G40" t="str">
        <v xml:space="preserve">    Total Memory Care Care Fees</v>
      </c>
      <c r="Y40">
        <v>102653.38</v>
      </c>
      <c r="Z40">
        <v>92432.5</v>
      </c>
      <c r="AA40">
        <v>102464.63</v>
      </c>
      <c r="AB40">
        <v>101234.35</v>
      </c>
      <c r="AC40">
        <v>102376.89</v>
      </c>
      <c r="AD40">
        <v>109082.24</v>
      </c>
      <c r="AE40">
        <v>109393.2</v>
      </c>
      <c r="AF40">
        <v>110800.81</v>
      </c>
      <c r="AG40">
        <v>121301.31</v>
      </c>
      <c r="AH40">
        <v>111979</v>
      </c>
      <c r="AI40">
        <v>125298.74</v>
      </c>
      <c r="AJ40">
        <v>125632.29</v>
      </c>
    </row>
    <row r="41">
      <c r="A41" t="str">
        <f>IFERROR(TRIM(VLOOKUP(UPPER(D39),TABLE_LOOKUPS,2,FALSE)),IF(ROW()&gt;2,A40,""))</f>
        <v>REVENUE</v>
      </c>
      <c r="D41" t="str">
        <f>IFERROR(VLOOKUP(B41,'[1]Detailed Model'!$A$6:$C$92,3,FALSE),"NOT CODED/ERROR")</f>
        <v>NOT CODED/ERROR</v>
      </c>
      <c r="F41" t="e">
        <f>VLOOKUP(B41,'[1]Detailed Model'!A43:C109,3,FALSE)</f>
        <v>#N/A</v>
      </c>
      <c r="G41" t="str">
        <v xml:space="preserve"> </v>
      </c>
    </row>
    <row r="42">
      <c r="A42" t="str">
        <f>IFERROR(TRIM(VLOOKUP(UPPER(D40),TABLE_LOOKUPS,2,FALSE)),IF(ROW()&gt;2,A41,""))</f>
        <v>REVENUE</v>
      </c>
      <c r="D42" t="str">
        <f>IFERROR(VLOOKUP(B42,'[1]Detailed Model'!$A$6:$C$92,3,FALSE),"NOT CODED/ERROR")</f>
        <v>NOT CODED/ERROR</v>
      </c>
      <c r="F42" t="e">
        <f>VLOOKUP(B42,'[1]Detailed Model'!A44:C109,3,FALSE)</f>
        <v>#N/A</v>
      </c>
      <c r="G42" t="str">
        <v xml:space="preserve">    Net Community Fees</v>
      </c>
      <c r="Y42" t="str">
        <v xml:space="preserve">    </v>
      </c>
      <c r="Z42" t="str">
        <v xml:space="preserve">    </v>
      </c>
      <c r="AA42" t="str">
        <v xml:space="preserve">    </v>
      </c>
      <c r="AB42" t="str">
        <v xml:space="preserve">    </v>
      </c>
      <c r="AC42" t="str">
        <v xml:space="preserve">    </v>
      </c>
      <c r="AD42" t="str">
        <v xml:space="preserve">    </v>
      </c>
      <c r="AE42" t="str">
        <v xml:space="preserve">    </v>
      </c>
      <c r="AF42" t="str">
        <v xml:space="preserve">    </v>
      </c>
      <c r="AG42" t="str">
        <v xml:space="preserve">    </v>
      </c>
      <c r="AH42" t="str">
        <v xml:space="preserve">    </v>
      </c>
      <c r="AI42" t="str">
        <v xml:space="preserve">    </v>
      </c>
      <c r="AJ42" t="str">
        <v xml:space="preserve">    </v>
      </c>
    </row>
    <row r="43">
      <c r="A43" t="str">
        <f>IFERROR(TRIM(VLOOKUP(UPPER(D41),TABLE_LOOKUPS,2,FALSE)),IF(ROW()&gt;2,A42,""))</f>
        <v>REVENUE</v>
      </c>
      <c r="B43">
        <v>220</v>
      </c>
      <c r="D43" t="str">
        <f>IFERROR(VLOOKUP(B43,'[1]Detailed Model'!$A$6:$C$92,3,FALSE),"NOT CODED/ERROR")</f>
        <v>Move-in/Community Fees</v>
      </c>
      <c r="F43" t="str">
        <f>VLOOKUP(B43,'[1]Detailed Model'!A45:C109,3,FALSE)</f>
        <v>Move-in/Community Fees</v>
      </c>
      <c r="G43" t="str">
        <v xml:space="preserve">      40200 - Community Fees</v>
      </c>
      <c r="Y43">
        <v>11000</v>
      </c>
      <c r="Z43">
        <v>37500</v>
      </c>
      <c r="AA43">
        <v>18000</v>
      </c>
      <c r="AB43">
        <v>36000</v>
      </c>
      <c r="AC43">
        <v>23200</v>
      </c>
      <c r="AD43">
        <v>18000</v>
      </c>
      <c r="AE43">
        <v>6000</v>
      </c>
      <c r="AF43">
        <v>18000</v>
      </c>
      <c r="AG43">
        <v>26000</v>
      </c>
      <c r="AH43">
        <v>36000</v>
      </c>
      <c r="AI43">
        <v>15500</v>
      </c>
      <c r="AJ43">
        <v>23000</v>
      </c>
    </row>
    <row r="44">
      <c r="A44" t="str">
        <f>IFERROR(TRIM(VLOOKUP(UPPER(D42),TABLE_LOOKUPS,2,FALSE)),IF(ROW()&gt;2,A43,""))</f>
        <v>REVENUE</v>
      </c>
      <c r="B44">
        <v>221</v>
      </c>
      <c r="D44" t="str">
        <f>IFERROR(VLOOKUP(B44,'[1]Detailed Model'!$A$6:$C$92,3,FALSE),"NOT CODED/ERROR")</f>
        <v>Miscellaneous</v>
      </c>
      <c r="F44" t="str">
        <f>VLOOKUP(B44,'[1]Detailed Model'!A46:C109,3,FALSE)</f>
        <v>Miscellaneous</v>
      </c>
      <c r="G44" t="str">
        <v xml:space="preserve">      40130 - Community Fee Concessions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-11000</v>
      </c>
      <c r="AI44">
        <v>0</v>
      </c>
      <c r="AJ44">
        <v>0</v>
      </c>
    </row>
    <row r="45">
      <c r="A45" t="str">
        <f>IFERROR(TRIM(VLOOKUP(UPPER(D43),TABLE_LOOKUPS,2,FALSE)),IF(ROW()&gt;2,A44,""))</f>
        <v>REVENUE</v>
      </c>
      <c r="D45" t="str">
        <f>IFERROR(VLOOKUP(B45,'[1]Detailed Model'!$A$6:$C$92,3,FALSE),"NOT CODED/ERROR")</f>
        <v>NOT CODED/ERROR</v>
      </c>
      <c r="F45" t="e">
        <f>VLOOKUP(B45,'[1]Detailed Model'!A47:C109,3,FALSE)</f>
        <v>#N/A</v>
      </c>
      <c r="G45" t="str">
        <v xml:space="preserve">    Total Net Community Fees</v>
      </c>
      <c r="Y45">
        <v>11000</v>
      </c>
      <c r="Z45">
        <v>37500</v>
      </c>
      <c r="AA45">
        <v>18000</v>
      </c>
      <c r="AB45">
        <v>36000</v>
      </c>
      <c r="AC45">
        <v>23200</v>
      </c>
      <c r="AD45">
        <v>18000</v>
      </c>
      <c r="AE45">
        <v>6000</v>
      </c>
      <c r="AF45">
        <v>18000</v>
      </c>
      <c r="AG45">
        <v>26000</v>
      </c>
      <c r="AH45">
        <v>25000</v>
      </c>
      <c r="AI45">
        <v>15500</v>
      </c>
      <c r="AJ45">
        <v>23000</v>
      </c>
    </row>
    <row r="46">
      <c r="A46" t="str">
        <f>IFERROR(TRIM(VLOOKUP(UPPER(D44),TABLE_LOOKUPS,2,FALSE)),IF(ROW()&gt;2,A45,""))</f>
        <v>REVENUE</v>
      </c>
      <c r="D46" t="str">
        <f>IFERROR(VLOOKUP(B46,'[1]Detailed Model'!$A$6:$C$92,3,FALSE),"NOT CODED/ERROR")</f>
        <v>NOT CODED/ERROR</v>
      </c>
      <c r="F46" t="e">
        <f>VLOOKUP(B46,'[1]Detailed Model'!A48:C109,3,FALSE)</f>
        <v>#N/A</v>
      </c>
      <c r="G46" t="str">
        <v xml:space="preserve"> </v>
      </c>
    </row>
    <row r="47">
      <c r="A47" t="str">
        <f>IFERROR(TRIM(VLOOKUP(UPPER(D45),TABLE_LOOKUPS,2,FALSE)),IF(ROW()&gt;2,A46,""))</f>
        <v>REVENUE</v>
      </c>
      <c r="D47" t="str">
        <f>IFERROR(VLOOKUP(B47,'[1]Detailed Model'!$A$6:$C$92,3,FALSE),"NOT CODED/ERROR")</f>
        <v>NOT CODED/ERROR</v>
      </c>
      <c r="F47" t="e">
        <f>VLOOKUP(B47,'[1]Detailed Model'!A49:C109,3,FALSE)</f>
        <v>#N/A</v>
      </c>
      <c r="G47" t="str">
        <v xml:space="preserve">    Other Revenue</v>
      </c>
      <c r="Y47" t="str">
        <v xml:space="preserve">    </v>
      </c>
      <c r="Z47" t="str">
        <v xml:space="preserve">    </v>
      </c>
      <c r="AA47" t="str">
        <v xml:space="preserve">    </v>
      </c>
      <c r="AB47" t="str">
        <v xml:space="preserve">    </v>
      </c>
      <c r="AC47" t="str">
        <v xml:space="preserve">    </v>
      </c>
      <c r="AD47" t="str">
        <v xml:space="preserve">    </v>
      </c>
      <c r="AE47" t="str">
        <v xml:space="preserve">    </v>
      </c>
      <c r="AF47" t="str">
        <v xml:space="preserve">    </v>
      </c>
      <c r="AG47" t="str">
        <v xml:space="preserve">    </v>
      </c>
      <c r="AH47" t="str">
        <v xml:space="preserve">    </v>
      </c>
      <c r="AI47" t="str">
        <v xml:space="preserve">    </v>
      </c>
      <c r="AJ47" t="str">
        <v xml:space="preserve">    </v>
      </c>
    </row>
    <row r="48">
      <c r="A48" t="str">
        <f>IFERROR(TRIM(VLOOKUP(UPPER(D46),TABLE_LOOKUPS,2,FALSE)),IF(ROW()&gt;2,A47,""))</f>
        <v>REVENUE</v>
      </c>
      <c r="B48">
        <v>206</v>
      </c>
      <c r="D48" t="str">
        <f>IFERROR(VLOOKUP(B48,'[1]Detailed Model'!$A$6:$C$92,3,FALSE),"NOT CODED/ERROR")</f>
        <v>Resident Revenue</v>
      </c>
      <c r="F48" t="str">
        <f>VLOOKUP(B48,'[1]Detailed Model'!A50:C110,3,FALSE)</f>
        <v>Resident Revenue</v>
      </c>
      <c r="G48" t="str">
        <v xml:space="preserve">      40100 - Marketing Concessions</v>
      </c>
      <c r="Y48">
        <v>-18000</v>
      </c>
      <c r="Z48">
        <v>-4367.75</v>
      </c>
      <c r="AA48">
        <v>-2000</v>
      </c>
      <c r="AB48">
        <v>0</v>
      </c>
      <c r="AC48">
        <v>0</v>
      </c>
      <c r="AD48">
        <v>2000</v>
      </c>
      <c r="AE48">
        <v>0</v>
      </c>
      <c r="AF48">
        <v>0</v>
      </c>
      <c r="AG48">
        <v>0</v>
      </c>
      <c r="AH48">
        <v>-406</v>
      </c>
      <c r="AI48">
        <v>-1800</v>
      </c>
      <c r="AJ48">
        <v>-2751.55</v>
      </c>
    </row>
    <row r="49">
      <c r="A49" t="str">
        <f>IFERROR(TRIM(VLOOKUP(UPPER(D47),TABLE_LOOKUPS,2,FALSE)),IF(ROW()&gt;2,A48,""))</f>
        <v>REVENUE</v>
      </c>
      <c r="B49">
        <v>206</v>
      </c>
      <c r="D49" t="str">
        <f>IFERROR(VLOOKUP(B49,'[1]Detailed Model'!$A$6:$C$92,3,FALSE),"NOT CODED/ERROR")</f>
        <v>Resident Revenue</v>
      </c>
      <c r="F49" t="str">
        <f>VLOOKUP(B49,'[1]Detailed Model'!A51:C111,3,FALSE)</f>
        <v>Resident Revenue</v>
      </c>
      <c r="G49" t="str">
        <v xml:space="preserve">      40400 - Personal Care Program Revenue</v>
      </c>
      <c r="Y49">
        <v>0</v>
      </c>
      <c r="Z49">
        <v>0</v>
      </c>
      <c r="AA49">
        <v>193.01</v>
      </c>
      <c r="AB49">
        <v>0</v>
      </c>
      <c r="AC49">
        <v>0</v>
      </c>
      <c r="AD49">
        <v>888.46</v>
      </c>
      <c r="AE49">
        <v>804.39</v>
      </c>
      <c r="AF49">
        <v>3118.6</v>
      </c>
      <c r="AG49">
        <v>252.32</v>
      </c>
      <c r="AH49">
        <v>0</v>
      </c>
      <c r="AI49">
        <v>0</v>
      </c>
      <c r="AJ49">
        <v>-292.5</v>
      </c>
    </row>
    <row r="50">
      <c r="A50" t="str">
        <f>IFERROR(TRIM(VLOOKUP(UPPER(D48),TABLE_LOOKUPS,2,FALSE)),IF(ROW()&gt;2,A49,""))</f>
        <v>REVENUE</v>
      </c>
      <c r="B50">
        <v>206</v>
      </c>
      <c r="D50" t="str">
        <f>IFERROR(VLOOKUP(B50,'[1]Detailed Model'!$A$6:$C$92,3,FALSE),"NOT CODED/ERROR")</f>
        <v>Resident Revenue</v>
      </c>
      <c r="F50" t="str">
        <f>VLOOKUP(B50,'[1]Detailed Model'!A52:C112,3,FALSE)</f>
        <v>Resident Revenue</v>
      </c>
      <c r="G50" t="str">
        <v xml:space="preserve">      40460 - Revenue - Salon</v>
      </c>
      <c r="Y50">
        <v>300</v>
      </c>
      <c r="Z50">
        <v>300</v>
      </c>
      <c r="AA50">
        <v>300</v>
      </c>
      <c r="AB50">
        <v>300</v>
      </c>
      <c r="AC50">
        <v>300</v>
      </c>
      <c r="AD50">
        <v>300</v>
      </c>
      <c r="AE50">
        <v>300</v>
      </c>
      <c r="AF50">
        <v>300</v>
      </c>
      <c r="AG50">
        <v>300</v>
      </c>
      <c r="AH50">
        <v>300</v>
      </c>
      <c r="AI50">
        <v>300</v>
      </c>
      <c r="AJ50">
        <v>300</v>
      </c>
    </row>
    <row r="51">
      <c r="A51" t="str">
        <f>IFERROR(TRIM(VLOOKUP(UPPER(D49),TABLE_LOOKUPS,2,FALSE)),IF(ROW()&gt;2,A50,""))</f>
        <v>REVENUE</v>
      </c>
      <c r="B51">
        <v>206</v>
      </c>
      <c r="D51" t="str">
        <f>IFERROR(VLOOKUP(B51,'[1]Detailed Model'!$A$6:$C$92,3,FALSE),"NOT CODED/ERROR")</f>
        <v>Resident Revenue</v>
      </c>
      <c r="F51" t="str">
        <f>VLOOKUP(B51,'[1]Detailed Model'!A53:C113,3,FALSE)</f>
        <v>Resident Revenue</v>
      </c>
      <c r="G51" t="str">
        <v xml:space="preserve">      40490 - Revenue - Guest Meals</v>
      </c>
      <c r="Y51">
        <v>0</v>
      </c>
      <c r="Z51">
        <v>154</v>
      </c>
      <c r="AA51">
        <v>54</v>
      </c>
      <c r="AB51">
        <v>0</v>
      </c>
      <c r="AC51">
        <v>115</v>
      </c>
      <c r="AD51">
        <v>340</v>
      </c>
      <c r="AE51">
        <v>875</v>
      </c>
      <c r="AF51">
        <v>0</v>
      </c>
      <c r="AG51">
        <v>181</v>
      </c>
      <c r="AH51">
        <v>344.06</v>
      </c>
      <c r="AI51">
        <v>279.15</v>
      </c>
      <c r="AJ51">
        <v>163.01</v>
      </c>
    </row>
    <row r="52">
      <c r="A52" t="str">
        <f>IFERROR(TRIM(VLOOKUP(UPPER(D50),TABLE_LOOKUPS,2,FALSE)),IF(ROW()&gt;2,A51,""))</f>
        <v>REVENUE</v>
      </c>
      <c r="B52">
        <v>206</v>
      </c>
      <c r="D52" t="str">
        <f>IFERROR(VLOOKUP(B52,'[1]Detailed Model'!$A$6:$C$92,3,FALSE),"NOT CODED/ERROR")</f>
        <v>Resident Revenue</v>
      </c>
      <c r="F52" t="str">
        <f>VLOOKUP(B52,'[1]Detailed Model'!A54:C114,3,FALSE)</f>
        <v>Resident Revenue</v>
      </c>
      <c r="G52" t="str">
        <v xml:space="preserve">      40500 - Transportation &amp; Escort Fees</v>
      </c>
      <c r="Y52">
        <v>0</v>
      </c>
      <c r="Z52">
        <v>0</v>
      </c>
      <c r="AA52">
        <v>55</v>
      </c>
      <c r="AB52">
        <v>0</v>
      </c>
      <c r="AC52">
        <v>0</v>
      </c>
      <c r="AD52">
        <v>0</v>
      </c>
      <c r="AE52">
        <v>297</v>
      </c>
      <c r="AF52">
        <v>137.5</v>
      </c>
      <c r="AG52">
        <v>0</v>
      </c>
      <c r="AH52">
        <v>0</v>
      </c>
      <c r="AI52">
        <v>50</v>
      </c>
      <c r="AJ52">
        <v>0</v>
      </c>
    </row>
    <row r="53">
      <c r="A53" t="str">
        <f>IFERROR(TRIM(VLOOKUP(UPPER(D51),TABLE_LOOKUPS,2,FALSE)),IF(ROW()&gt;2,A52,""))</f>
        <v>REVENUE</v>
      </c>
      <c r="B53">
        <v>206</v>
      </c>
      <c r="D53" t="str">
        <f>IFERROR(VLOOKUP(B53,'[1]Detailed Model'!$A$6:$C$92,3,FALSE),"NOT CODED/ERROR")</f>
        <v>Resident Revenue</v>
      </c>
      <c r="F53" t="e">
        <f>VLOOKUP(B53,'[1]Detailed Model'!A55:C115,3,FALSE)</f>
        <v>#N/A</v>
      </c>
      <c r="G53" t="str">
        <v xml:space="preserve">      40510 - Room Service Trays</v>
      </c>
      <c r="Y53">
        <v>0</v>
      </c>
      <c r="Z53">
        <v>456</v>
      </c>
      <c r="AA53">
        <v>272</v>
      </c>
      <c r="AB53">
        <v>0</v>
      </c>
      <c r="AC53">
        <v>720</v>
      </c>
      <c r="AD53">
        <v>992</v>
      </c>
      <c r="AE53">
        <v>625</v>
      </c>
      <c r="AF53">
        <v>1184</v>
      </c>
      <c r="AG53">
        <v>832</v>
      </c>
      <c r="AH53">
        <v>0</v>
      </c>
      <c r="AI53">
        <v>0</v>
      </c>
      <c r="AJ53">
        <v>0</v>
      </c>
    </row>
    <row r="54">
      <c r="A54" t="str">
        <f>IFERROR(TRIM(VLOOKUP(UPPER(D52),TABLE_LOOKUPS,2,FALSE)),IF(ROW()&gt;2,A53,""))</f>
        <v>REVENUE</v>
      </c>
      <c r="B54">
        <v>206</v>
      </c>
      <c r="D54" t="str">
        <f>IFERROR(VLOOKUP(B54,'[1]Detailed Model'!$A$6:$C$92,3,FALSE),"NOT CODED/ERROR")</f>
        <v>Resident Revenue</v>
      </c>
      <c r="F54" t="e">
        <f>VLOOKUP(B54,'[1]Detailed Model'!A56:C116,3,FALSE)</f>
        <v>#N/A</v>
      </c>
      <c r="G54" t="str">
        <v xml:space="preserve">      40550 - Outings Revenue</v>
      </c>
      <c r="Y54">
        <v>174.05</v>
      </c>
      <c r="Z54">
        <v>210.6</v>
      </c>
      <c r="AA54">
        <v>184.8</v>
      </c>
      <c r="AB54">
        <v>0</v>
      </c>
      <c r="AC54">
        <v>0</v>
      </c>
      <c r="AD54">
        <v>51.1</v>
      </c>
      <c r="AE54">
        <v>188.37</v>
      </c>
      <c r="AF54">
        <v>117</v>
      </c>
      <c r="AG54">
        <v>413.25</v>
      </c>
      <c r="AH54">
        <v>0</v>
      </c>
      <c r="AI54">
        <v>0</v>
      </c>
      <c r="AJ54">
        <v>0</v>
      </c>
    </row>
    <row r="55">
      <c r="A55" t="str">
        <f>IFERROR(TRIM(VLOOKUP(UPPER(D53),TABLE_LOOKUPS,2,FALSE)),IF(ROW()&gt;2,A54,""))</f>
        <v>REVENUE</v>
      </c>
      <c r="B55">
        <v>206</v>
      </c>
      <c r="D55" t="str">
        <f>IFERROR(VLOOKUP(B55,'[1]Detailed Model'!$A$6:$C$92,3,FALSE),"NOT CODED/ERROR")</f>
        <v>Resident Revenue</v>
      </c>
      <c r="F55" t="e">
        <f>VLOOKUP(B55,'[1]Detailed Model'!A57:C117,3,FALSE)</f>
        <v>#N/A</v>
      </c>
      <c r="G55" t="str">
        <v xml:space="preserve">      40580 - Miscellaneous Services Sales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453.55</v>
      </c>
      <c r="AI55">
        <v>0</v>
      </c>
      <c r="AJ55">
        <v>0</v>
      </c>
    </row>
    <row r="56">
      <c r="A56" t="str">
        <f>IFERROR(TRIM(VLOOKUP(UPPER(D54),TABLE_LOOKUPS,2,FALSE)),IF(ROW()&gt;2,A55,""))</f>
        <v>REVENUE</v>
      </c>
      <c r="B56">
        <v>206</v>
      </c>
      <c r="D56" t="str">
        <f>IFERROR(VLOOKUP(B56,'[1]Detailed Model'!$A$6:$C$92,3,FALSE),"NOT CODED/ERROR")</f>
        <v>Resident Revenue</v>
      </c>
      <c r="F56" t="e">
        <f>VLOOKUP(B56,'[1]Detailed Model'!A58:C118,3,FALSE)</f>
        <v>#N/A</v>
      </c>
      <c r="G56" t="str">
        <v xml:space="preserve">      40640 - Pendant Revenue</v>
      </c>
      <c r="Y56">
        <v>0</v>
      </c>
      <c r="Z56">
        <v>175</v>
      </c>
      <c r="AA56">
        <v>700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525</v>
      </c>
      <c r="AH56">
        <v>0</v>
      </c>
      <c r="AI56">
        <v>175</v>
      </c>
      <c r="AJ56">
        <v>0</v>
      </c>
    </row>
    <row r="57">
      <c r="A57" t="str">
        <f>IFERROR(TRIM(VLOOKUP(UPPER(D55),TABLE_LOOKUPS,2,FALSE)),IF(ROW()&gt;2,A56,""))</f>
        <v>REVENUE</v>
      </c>
      <c r="B57">
        <v>213</v>
      </c>
      <c r="D57" t="str">
        <f>IFERROR(VLOOKUP(B57,'[1]Detailed Model'!$A$6:$C$92,3,FALSE),"NOT CODED/ERROR")</f>
        <v>Respite</v>
      </c>
      <c r="F57" t="str">
        <f>VLOOKUP(B57,'[1]Detailed Model'!A59:C119,3,FALSE)</f>
        <v>Respite</v>
      </c>
      <c r="G57" t="str">
        <v xml:space="preserve">      49950 - Respite Revenue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5700</v>
      </c>
    </row>
    <row r="58">
      <c r="A58" t="str">
        <f>IFERROR(TRIM(VLOOKUP(UPPER(D56),TABLE_LOOKUPS,2,FALSE)),IF(ROW()&gt;2,A57,""))</f>
        <v>REVENUE</v>
      </c>
      <c r="B58">
        <v>221</v>
      </c>
      <c r="D58" t="str">
        <f>IFERROR(VLOOKUP(B58,'[1]Detailed Model'!$A$6:$C$92,3,FALSE),"NOT CODED/ERROR")</f>
        <v>Miscellaneous</v>
      </c>
      <c r="F58" t="str">
        <f>VLOOKUP(B58,'[1]Detailed Model'!A60:C120,3,FALSE)</f>
        <v>Miscellaneous</v>
      </c>
      <c r="G58" t="str">
        <v xml:space="preserve">      49980 - Miscellaneous Revenue</v>
      </c>
      <c r="Y58">
        <v>1516</v>
      </c>
      <c r="Z58">
        <v>1540.94</v>
      </c>
      <c r="AA58">
        <v>854.5</v>
      </c>
      <c r="AB58">
        <v>797</v>
      </c>
      <c r="AC58">
        <v>797</v>
      </c>
      <c r="AD58">
        <v>0</v>
      </c>
      <c r="AE58">
        <v>0</v>
      </c>
      <c r="AF58">
        <v>0</v>
      </c>
      <c r="AG58">
        <v>0</v>
      </c>
      <c r="AH58">
        <v>398.5</v>
      </c>
      <c r="AI58">
        <v>2198.5</v>
      </c>
      <c r="AJ58">
        <v>0</v>
      </c>
    </row>
    <row r="59">
      <c r="A59" t="str">
        <f>IFERROR(TRIM(VLOOKUP(UPPER(D57),TABLE_LOOKUPS,2,FALSE)),IF(ROW()&gt;2,A58,""))</f>
        <v>REVENUE</v>
      </c>
      <c r="D59" t="str">
        <f>IFERROR(VLOOKUP(B59,'[1]Detailed Model'!$A$6:$C$92,3,FALSE),"NOT CODED/ERROR")</f>
        <v>NOT CODED/ERROR</v>
      </c>
      <c r="F59" t="e">
        <f>VLOOKUP(B59,'[1]Detailed Model'!A61:C121,3,FALSE)</f>
        <v>#N/A</v>
      </c>
      <c r="G59" t="str">
        <v xml:space="preserve">    Total Other Revenue</v>
      </c>
      <c r="Y59">
        <v>-16009.95</v>
      </c>
      <c r="Z59">
        <v>-1531.21</v>
      </c>
      <c r="AA59">
        <v>613.31</v>
      </c>
      <c r="AB59">
        <v>1097</v>
      </c>
      <c r="AC59">
        <v>1932</v>
      </c>
      <c r="AD59">
        <v>4571.56</v>
      </c>
      <c r="AE59">
        <v>3089.76</v>
      </c>
      <c r="AF59">
        <v>4857.1</v>
      </c>
      <c r="AG59">
        <v>2503.57</v>
      </c>
      <c r="AH59">
        <v>1090.11</v>
      </c>
      <c r="AI59">
        <v>1202.65</v>
      </c>
      <c r="AJ59">
        <v>3118.96</v>
      </c>
    </row>
    <row r="60">
      <c r="A60" t="str">
        <f>IFERROR(TRIM(VLOOKUP(UPPER(D58),TABLE_LOOKUPS,2,FALSE)),IF(ROW()&gt;2,A59,""))</f>
        <v>REVENUE</v>
      </c>
      <c r="D60" t="str">
        <f>IFERROR(VLOOKUP(B60,'[1]Detailed Model'!$A$6:$C$92,3,FALSE),"NOT CODED/ERROR")</f>
        <v>NOT CODED/ERROR</v>
      </c>
      <c r="F60" t="e">
        <f>VLOOKUP(B60,'[1]Detailed Model'!A62:C122,3,FALSE)</f>
        <v>#N/A</v>
      </c>
      <c r="G60" t="str">
        <v xml:space="preserve"> </v>
      </c>
    </row>
    <row r="61">
      <c r="A61" t="str">
        <f>IFERROR(TRIM(VLOOKUP(UPPER(D59),TABLE_LOOKUPS,2,FALSE)),IF(ROW()&gt;2,A60,""))</f>
        <v>REVENUE</v>
      </c>
      <c r="D61" t="str">
        <f>IFERROR(VLOOKUP(B61,'[1]Detailed Model'!$A$6:$C$92,3,FALSE),"NOT CODED/ERROR")</f>
        <v>NOT CODED/ERROR</v>
      </c>
      <c r="F61" t="e">
        <f>VLOOKUP(B61,'[1]Detailed Model'!A63:C123,3,FALSE)</f>
        <v>#N/A</v>
      </c>
      <c r="G61" t="str">
        <v xml:space="preserve">  Total Income</v>
      </c>
      <c r="Y61">
        <v>595269.58</v>
      </c>
      <c r="Z61">
        <v>517671.33</v>
      </c>
      <c r="AA61">
        <v>562810.36</v>
      </c>
      <c r="AB61">
        <v>575850.34</v>
      </c>
      <c r="AC61">
        <v>568725.89</v>
      </c>
      <c r="AD61">
        <v>583626.32</v>
      </c>
      <c r="AE61">
        <v>562388.82</v>
      </c>
      <c r="AF61">
        <v>573835.03</v>
      </c>
      <c r="AG61">
        <v>594199.18</v>
      </c>
      <c r="AH61">
        <v>574582.69</v>
      </c>
      <c r="AI61">
        <v>613896.12</v>
      </c>
      <c r="AJ61">
        <v>593944.69</v>
      </c>
    </row>
    <row r="64">
      <c r="F64" t="e">
        <f>VLOOKUP(B64,'[1]Detailed Model'!A64:C124,3,FALSE)</f>
        <v>#N/A</v>
      </c>
    </row>
    <row r="65">
      <c r="F65" t="e">
        <f>VLOOKUP(B65,'[1]Detailed Model'!A65:C125,3,FALSE)</f>
        <v>#N/A</v>
      </c>
      <c r="G65" t="str">
        <v>EXPENSES</v>
      </c>
    </row>
    <row r="66">
      <c r="A66" t="str">
        <v>EXPENSES</v>
      </c>
      <c r="D66" t="str">
        <f>IFERROR(VLOOKUP(B66,'[1]Detailed Model'!$A$6:$C$92,3,FALSE),"NOT CODED/ERROR")</f>
        <v>NOT CODED/ERROR</v>
      </c>
      <c r="F66" t="e">
        <f>VLOOKUP(B66,'[1]Detailed Model'!A66:C126,3,FALSE)</f>
        <v>#N/A</v>
      </c>
    </row>
    <row r="67">
      <c r="A67" t="str">
        <f>IFERROR(TRIM(VLOOKUP(UPPER(D65),TABLE_LOOKUPS,2,FALSE)),IF(ROW()&gt;2,A66,""))</f>
        <v>EXPENSES</v>
      </c>
      <c r="D67" t="str">
        <f>IFERROR(VLOOKUP(B67,'[1]Detailed Model'!$A$6:$C$92,3,FALSE),"NOT CODED/ERROR")</f>
        <v>NOT CODED/ERROR</v>
      </c>
      <c r="F67" t="e">
        <f>VLOOKUP(B67,'[1]Detailed Model'!A67:C127,3,FALSE)</f>
        <v>#N/A</v>
      </c>
      <c r="G67" t="str">
        <v xml:space="preserve">    Expenses - Assisted Living</v>
      </c>
    </row>
    <row r="68">
      <c r="A68" t="str">
        <f>IFERROR(TRIM(VLOOKUP(UPPER(D66),TABLE_LOOKUPS,2,FALSE)),IF(ROW()&gt;2,A67,""))</f>
        <v>EXPENSES</v>
      </c>
      <c r="B68">
        <v>308</v>
      </c>
      <c r="D68" t="str">
        <f>IFERROR(VLOOKUP(B68,'[1]Detailed Model'!$A$6:$C$92,3,FALSE),"NOT CODED/ERROR")</f>
        <v>Worker's Compensation</v>
      </c>
      <c r="F68" t="str">
        <f>VLOOKUP(B68,'[1]Detailed Model'!A67:C128,3,FALSE)</f>
        <v>Worker's Compensation</v>
      </c>
      <c r="G68" t="str">
        <v xml:space="preserve">      51010 - Salaries - Assisted Living</v>
      </c>
      <c r="Y68">
        <v>76775.08</v>
      </c>
      <c r="Z68">
        <v>69999.73</v>
      </c>
      <c r="AA68">
        <v>69327.7</v>
      </c>
      <c r="AB68">
        <v>81992.15</v>
      </c>
      <c r="AC68">
        <v>85996.5</v>
      </c>
      <c r="AD68">
        <v>81338.45</v>
      </c>
      <c r="AE68">
        <v>78623.87</v>
      </c>
      <c r="AF68">
        <v>69464.66</v>
      </c>
      <c r="AG68">
        <v>69104.95</v>
      </c>
      <c r="AH68">
        <v>65120.17</v>
      </c>
      <c r="AI68">
        <v>63979.18</v>
      </c>
      <c r="AJ68">
        <v>69998.68</v>
      </c>
    </row>
    <row r="69">
      <c r="A69" t="str">
        <f>IFERROR(TRIM(VLOOKUP(UPPER(D67),TABLE_LOOKUPS,2,FALSE)),IF(ROW()&gt;2,A68,""))</f>
        <v>EXPENSES</v>
      </c>
      <c r="B69">
        <v>308</v>
      </c>
      <c r="D69" t="str">
        <f>IFERROR(VLOOKUP(B69,'[1]Detailed Model'!$A$6:$C$92,3,FALSE),"NOT CODED/ERROR")</f>
        <v>Worker's Compensation</v>
      </c>
      <c r="F69" t="str">
        <f>VLOOKUP(B69,'[1]Detailed Model'!A68:C129,3,FALSE)</f>
        <v>Worker's Compensation</v>
      </c>
      <c r="G69" t="str">
        <v xml:space="preserve">      51020 - Salaries - PR Tax/EE Benefits - AL</v>
      </c>
      <c r="Y69">
        <v>18685.23</v>
      </c>
      <c r="Z69">
        <v>17641.44</v>
      </c>
      <c r="AA69">
        <v>16676.26</v>
      </c>
      <c r="AB69">
        <v>18283</v>
      </c>
      <c r="AC69">
        <v>19484.33</v>
      </c>
      <c r="AD69">
        <v>17770.55</v>
      </c>
      <c r="AE69">
        <v>18687.81</v>
      </c>
      <c r="AF69">
        <v>17471.01</v>
      </c>
      <c r="AG69">
        <v>14299.91</v>
      </c>
      <c r="AH69">
        <v>14470.58</v>
      </c>
      <c r="AI69">
        <v>13745.73</v>
      </c>
      <c r="AJ69">
        <v>15380.14</v>
      </c>
    </row>
    <row r="70">
      <c r="A70" t="str">
        <f>IFERROR(TRIM(VLOOKUP(UPPER(D68),TABLE_LOOKUPS,2,FALSE)),IF(ROW()&gt;2,A69,""))</f>
        <v>EXPENSES</v>
      </c>
      <c r="B70">
        <v>308</v>
      </c>
      <c r="D70" t="str">
        <f>IFERROR(VLOOKUP(B70,'[1]Detailed Model'!$A$6:$C$92,3,FALSE),"NOT CODED/ERROR")</f>
        <v>Worker's Compensation</v>
      </c>
      <c r="F70" t="str">
        <f>VLOOKUP(B70,'[1]Detailed Model'!A71:C130,3,FALSE)</f>
        <v>Worker's Compensation</v>
      </c>
      <c r="G70" t="str">
        <v xml:space="preserve">      51030 - Salaries - Vac/Sick/Holiday - AL</v>
      </c>
      <c r="Y70">
        <v>3229.31</v>
      </c>
      <c r="Z70">
        <v>4608.13</v>
      </c>
      <c r="AA70">
        <v>2741.97</v>
      </c>
      <c r="AB70">
        <v>6805.08</v>
      </c>
      <c r="AC70">
        <v>5949.26</v>
      </c>
      <c r="AD70">
        <v>5578.47</v>
      </c>
      <c r="AE70">
        <v>6370.1</v>
      </c>
      <c r="AF70">
        <v>-8520.3</v>
      </c>
      <c r="AG70">
        <v>2434.07</v>
      </c>
      <c r="AH70">
        <v>2181.57</v>
      </c>
      <c r="AI70">
        <v>2477.87</v>
      </c>
      <c r="AJ70">
        <v>4561.24</v>
      </c>
    </row>
    <row r="71">
      <c r="A71" t="str">
        <f>IFERROR(TRIM(VLOOKUP(UPPER(D69),TABLE_LOOKUPS,2,FALSE)),IF(ROW()&gt;2,A70,""))</f>
        <v>EXPENSES</v>
      </c>
      <c r="B71">
        <v>308</v>
      </c>
      <c r="D71" t="str">
        <f>IFERROR(VLOOKUP(B71,'[1]Detailed Model'!$A$6:$C$92,3,FALSE),"NOT CODED/ERROR")</f>
        <v>Worker's Compensation</v>
      </c>
      <c r="F71" t="str">
        <f>VLOOKUP(B71,'[1]Detailed Model'!A72:C131,3,FALSE)</f>
        <v>Worker's Compensation</v>
      </c>
      <c r="G71" t="str">
        <v xml:space="preserve">      51040 - Salaries - Overtime - AL</v>
      </c>
      <c r="Y71">
        <v>12619.74</v>
      </c>
      <c r="Z71">
        <v>14451.35</v>
      </c>
      <c r="AA71">
        <v>13235.91</v>
      </c>
      <c r="AB71">
        <v>10770.12</v>
      </c>
      <c r="AC71">
        <v>12782.46</v>
      </c>
      <c r="AD71">
        <v>6772.09</v>
      </c>
      <c r="AE71">
        <v>6273.79</v>
      </c>
      <c r="AF71">
        <v>5603.59</v>
      </c>
      <c r="AG71">
        <v>5394.33</v>
      </c>
      <c r="AH71">
        <v>8061.57</v>
      </c>
      <c r="AI71">
        <v>6418.56</v>
      </c>
      <c r="AJ71">
        <v>7924.51</v>
      </c>
    </row>
    <row r="72">
      <c r="A72" t="str">
        <f>IFERROR(TRIM(VLOOKUP(UPPER(D70),TABLE_LOOKUPS,2,FALSE)),IF(ROW()&gt;2,A71,""))</f>
        <v>EXPENSES</v>
      </c>
      <c r="B72">
        <v>308</v>
      </c>
      <c r="D72" t="str">
        <f>IFERROR(VLOOKUP(B72,'[1]Detailed Model'!$A$6:$C$92,3,FALSE),"NOT CODED/ERROR")</f>
        <v>Worker's Compensation</v>
      </c>
      <c r="F72" t="str">
        <f>VLOOKUP(B72,'[1]Detailed Model'!A73:C132,3,FALSE)</f>
        <v>Worker's Compensation</v>
      </c>
      <c r="G72" t="str">
        <v xml:space="preserve">      51050 - Salaries - Doubletime - AL</v>
      </c>
      <c r="Y72">
        <v>4115.52</v>
      </c>
      <c r="Z72">
        <v>3247.73</v>
      </c>
      <c r="AA72">
        <v>3504</v>
      </c>
      <c r="AB72">
        <v>1424.36</v>
      </c>
      <c r="AC72">
        <v>2959.95</v>
      </c>
      <c r="AD72">
        <v>1968.83</v>
      </c>
      <c r="AE72">
        <v>2435.97</v>
      </c>
      <c r="AF72">
        <v>1436.03</v>
      </c>
      <c r="AG72">
        <v>1819.37</v>
      </c>
      <c r="AH72">
        <v>3585.48</v>
      </c>
      <c r="AI72">
        <v>3645.37</v>
      </c>
      <c r="AJ72">
        <v>2141.68</v>
      </c>
    </row>
    <row r="73">
      <c r="A73" t="str">
        <f>IFERROR(TRIM(VLOOKUP(UPPER(D71),TABLE_LOOKUPS,2,FALSE)),IF(ROW()&gt;2,A72,""))</f>
        <v>EXPENSES</v>
      </c>
      <c r="B73">
        <v>308</v>
      </c>
      <c r="D73" t="str">
        <f>IFERROR(VLOOKUP(B73,'[1]Detailed Model'!$A$6:$C$92,3,FALSE),"NOT CODED/ERROR")</f>
        <v>Worker's Compensation</v>
      </c>
      <c r="F73" t="str">
        <f>VLOOKUP(B73,'[1]Detailed Model'!A74:C133,3,FALSE)</f>
        <v>Worker's Compensation</v>
      </c>
      <c r="G73" t="str">
        <v xml:space="preserve">      51060 - Salaries - Commission/Bonuses - AL</v>
      </c>
      <c r="Y73">
        <v>5487.99</v>
      </c>
      <c r="Z73">
        <v>4137.14</v>
      </c>
      <c r="AA73">
        <v>3461.65</v>
      </c>
      <c r="AB73">
        <v>1519.76</v>
      </c>
      <c r="AC73">
        <v>3596.72</v>
      </c>
      <c r="AD73">
        <v>2870.66</v>
      </c>
      <c r="AE73">
        <v>0</v>
      </c>
      <c r="AF73">
        <v>3134.5</v>
      </c>
      <c r="AG73">
        <v>0</v>
      </c>
      <c r="AH73">
        <v>0</v>
      </c>
      <c r="AI73">
        <v>0</v>
      </c>
      <c r="AJ73">
        <v>0</v>
      </c>
    </row>
    <row r="74">
      <c r="A74" t="str">
        <f>IFERROR(TRIM(VLOOKUP(UPPER(D72),TABLE_LOOKUPS,2,FALSE)),IF(ROW()&gt;2,A73,""))</f>
        <v>EXPENSES</v>
      </c>
      <c r="B74">
        <v>308</v>
      </c>
      <c r="D74" t="str">
        <f>IFERROR(VLOOKUP(B74,'[1]Detailed Model'!$A$6:$C$92,3,FALSE),"NOT CODED/ERROR")</f>
        <v>Worker's Compensation</v>
      </c>
      <c r="F74" t="str">
        <f>VLOOKUP(B74,'[1]Detailed Model'!A75:C134,3,FALSE)</f>
        <v>Worker's Compensation</v>
      </c>
      <c r="G74" t="str">
        <v xml:space="preserve">      51070 - Salaries - Training - AL</v>
      </c>
      <c r="Y74">
        <v>2203.86</v>
      </c>
      <c r="Z74">
        <v>1491.42</v>
      </c>
      <c r="AA74">
        <v>1965.92</v>
      </c>
      <c r="AB74">
        <v>426.76</v>
      </c>
      <c r="AC74">
        <v>0</v>
      </c>
      <c r="AD74">
        <v>330</v>
      </c>
      <c r="AE74">
        <v>280</v>
      </c>
      <c r="AF74">
        <v>636.89</v>
      </c>
      <c r="AG74">
        <v>871.64</v>
      </c>
      <c r="AH74">
        <v>104.58</v>
      </c>
      <c r="AI74">
        <v>365.66</v>
      </c>
      <c r="AJ74">
        <v>1687.11</v>
      </c>
    </row>
    <row r="75">
      <c r="A75" t="str">
        <f>IFERROR(TRIM(VLOOKUP(UPPER(D73),TABLE_LOOKUPS,2,FALSE)),IF(ROW()&gt;2,A74,""))</f>
        <v>EXPENSES</v>
      </c>
      <c r="B75">
        <v>308</v>
      </c>
      <c r="D75" t="str">
        <f>IFERROR(VLOOKUP(B75,'[1]Detailed Model'!$A$6:$C$92,3,FALSE),"NOT CODED/ERROR")</f>
        <v>Worker's Compensation</v>
      </c>
      <c r="F75" t="str">
        <f>VLOOKUP(B75,'[1]Detailed Model'!A76:C135,3,FALSE)</f>
        <v>Worker's Compensation</v>
      </c>
      <c r="G75" t="str">
        <v xml:space="preserve">      51080 - Temp Labor - Assisted Living</v>
      </c>
      <c r="Y75">
        <v>10840.54</v>
      </c>
      <c r="Z75">
        <v>35418.43</v>
      </c>
      <c r="AA75">
        <v>14667.9</v>
      </c>
      <c r="AB75">
        <v>-1528.1</v>
      </c>
      <c r="AC75">
        <v>0</v>
      </c>
      <c r="AD75">
        <v>0</v>
      </c>
      <c r="AE75">
        <v>1850</v>
      </c>
      <c r="AF75">
        <v>2300</v>
      </c>
      <c r="AG75">
        <v>3000</v>
      </c>
      <c r="AH75">
        <v>6676.31</v>
      </c>
      <c r="AI75">
        <v>0</v>
      </c>
      <c r="AJ75">
        <v>3359.67</v>
      </c>
    </row>
    <row r="76">
      <c r="A76" t="str">
        <f>IFERROR(TRIM(VLOOKUP(UPPER(D74),TABLE_LOOKUPS,2,FALSE)),IF(ROW()&gt;2,A75,""))</f>
        <v>EXPENSES</v>
      </c>
      <c r="B76">
        <v>308</v>
      </c>
      <c r="D76" t="str">
        <f>IFERROR(VLOOKUP(B76,'[1]Detailed Model'!$A$6:$C$92,3,FALSE),"NOT CODED/ERROR")</f>
        <v>Worker's Compensation</v>
      </c>
      <c r="F76" t="str">
        <f>VLOOKUP(B76,'[1]Detailed Model'!A77:C136,3,FALSE)</f>
        <v>Worker's Compensation</v>
      </c>
      <c r="G76" t="str">
        <v xml:space="preserve">      51100 - Supplies - AL</v>
      </c>
      <c r="Y76">
        <v>1943.08</v>
      </c>
      <c r="Z76">
        <v>2949.85</v>
      </c>
      <c r="AA76">
        <v>1782.2</v>
      </c>
      <c r="AB76">
        <v>1675.9</v>
      </c>
      <c r="AC76">
        <v>460.46</v>
      </c>
      <c r="AD76">
        <v>1601.37</v>
      </c>
      <c r="AE76">
        <v>4402.62</v>
      </c>
      <c r="AF76">
        <v>1563.88</v>
      </c>
      <c r="AG76">
        <v>974.48</v>
      </c>
      <c r="AH76">
        <v>1908.36</v>
      </c>
      <c r="AI76">
        <v>474.62</v>
      </c>
      <c r="AJ76">
        <v>1489.63</v>
      </c>
    </row>
    <row r="77">
      <c r="A77" t="str">
        <f>IFERROR(TRIM(VLOOKUP(UPPER(D75),TABLE_LOOKUPS,2,FALSE)),IF(ROW()&gt;2,A76,""))</f>
        <v>EXPENSES</v>
      </c>
      <c r="B77">
        <v>308</v>
      </c>
      <c r="D77" t="str">
        <f>IFERROR(VLOOKUP(B77,'[1]Detailed Model'!$A$6:$C$92,3,FALSE),"NOT CODED/ERROR")</f>
        <v>Worker's Compensation</v>
      </c>
      <c r="F77" t="str">
        <f>VLOOKUP(B77,'[1]Detailed Model'!A78:C137,3,FALSE)</f>
        <v>Worker's Compensation</v>
      </c>
      <c r="G77" t="str">
        <v xml:space="preserve">      51120 - Medical Waste - AL</v>
      </c>
      <c r="Y77">
        <v>0</v>
      </c>
      <c r="Z77">
        <v>776.66</v>
      </c>
      <c r="AA77">
        <v>308.33</v>
      </c>
      <c r="AB77">
        <v>1343.48</v>
      </c>
      <c r="AC77">
        <v>1097.35</v>
      </c>
      <c r="AD77">
        <v>388.33</v>
      </c>
      <c r="AE77">
        <v>1076.96</v>
      </c>
      <c r="AF77">
        <v>388.33</v>
      </c>
      <c r="AG77">
        <v>388</v>
      </c>
      <c r="AH77">
        <v>0.33</v>
      </c>
      <c r="AI77">
        <v>784.43</v>
      </c>
      <c r="AJ77">
        <v>396.1</v>
      </c>
    </row>
    <row r="78">
      <c r="A78" t="str">
        <f>IFERROR(TRIM(VLOOKUP(UPPER(D76),TABLE_LOOKUPS,2,FALSE)),IF(ROW()&gt;2,A77,""))</f>
        <v>EXPENSES</v>
      </c>
      <c r="D78" t="str">
        <f>IFERROR(VLOOKUP(B78,'[1]Detailed Model'!$A$6:$C$92,3,FALSE),"NOT CODED/ERROR")</f>
        <v>NOT CODED/ERROR</v>
      </c>
      <c r="F78" t="e">
        <f>VLOOKUP(B78,'[1]Detailed Model'!A79:C138,3,FALSE)</f>
        <v>#N/A</v>
      </c>
      <c r="G78" t="str">
        <v xml:space="preserve">    Total Expenses - Assisted Living</v>
      </c>
      <c r="Y78">
        <v>135900.35</v>
      </c>
      <c r="Z78">
        <v>154721.88</v>
      </c>
      <c r="AA78">
        <v>127671.84</v>
      </c>
      <c r="AB78">
        <v>122712.51</v>
      </c>
      <c r="AC78">
        <v>132327.03</v>
      </c>
      <c r="AD78">
        <v>118618.75</v>
      </c>
      <c r="AE78">
        <v>120001.12</v>
      </c>
      <c r="AF78">
        <v>93478.59</v>
      </c>
      <c r="AG78">
        <v>98286.75</v>
      </c>
      <c r="AH78">
        <v>102108.95</v>
      </c>
      <c r="AI78">
        <v>91891.42</v>
      </c>
      <c r="AJ78">
        <v>106938.76</v>
      </c>
    </row>
    <row r="79">
      <c r="A79" t="str">
        <f>IFERROR(TRIM(VLOOKUP(UPPER(D77),TABLE_LOOKUPS,2,FALSE)),IF(ROW()&gt;2,A78,""))</f>
        <v>EXPENSES</v>
      </c>
      <c r="D79" t="str">
        <f>IFERROR(VLOOKUP(B79,'[1]Detailed Model'!$A$6:$C$92,3,FALSE),"NOT CODED/ERROR")</f>
        <v>NOT CODED/ERROR</v>
      </c>
      <c r="F79" t="e">
        <f>VLOOKUP(B79,'[1]Detailed Model'!A80:C139,3,FALSE)</f>
        <v>#N/A</v>
      </c>
      <c r="G79" t="str">
        <v xml:space="preserve"> </v>
      </c>
    </row>
    <row r="80">
      <c r="A80" t="str">
        <f>IFERROR(TRIM(VLOOKUP(UPPER(D78),TABLE_LOOKUPS,2,FALSE)),IF(ROW()&gt;2,A79,""))</f>
        <v>EXPENSES</v>
      </c>
      <c r="D80" t="str">
        <f>IFERROR(VLOOKUP(B80,'[1]Detailed Model'!$A$6:$C$92,3,FALSE),"NOT CODED/ERROR")</f>
        <v>NOT CODED/ERROR</v>
      </c>
      <c r="F80" t="e">
        <f>VLOOKUP(B80,'[1]Detailed Model'!A81:C140,3,FALSE)</f>
        <v>#N/A</v>
      </c>
      <c r="G80" t="str">
        <v xml:space="preserve">    Expenses - Memory Care</v>
      </c>
      <c r="Y80" t="str">
        <v xml:space="preserve">    </v>
      </c>
      <c r="Z80" t="str">
        <v xml:space="preserve">    </v>
      </c>
      <c r="AA80" t="str">
        <v xml:space="preserve">    </v>
      </c>
      <c r="AB80" t="str">
        <v xml:space="preserve">    </v>
      </c>
      <c r="AC80" t="str">
        <v xml:space="preserve">    </v>
      </c>
      <c r="AD80" t="str">
        <v xml:space="preserve">    </v>
      </c>
      <c r="AE80" t="str">
        <v xml:space="preserve">    </v>
      </c>
      <c r="AF80" t="str">
        <v xml:space="preserve">    </v>
      </c>
      <c r="AG80" t="str">
        <v xml:space="preserve">    </v>
      </c>
      <c r="AH80" t="str">
        <v xml:space="preserve">    </v>
      </c>
      <c r="AI80" t="str">
        <v xml:space="preserve">    </v>
      </c>
      <c r="AJ80" t="str">
        <v xml:space="preserve">    </v>
      </c>
    </row>
    <row r="81">
      <c r="A81" t="str">
        <f>IFERROR(TRIM(VLOOKUP(UPPER(D79),TABLE_LOOKUPS,2,FALSE)),IF(ROW()&gt;2,A80,""))</f>
        <v>EXPENSES</v>
      </c>
      <c r="B81">
        <v>309</v>
      </c>
      <c r="D81" t="str">
        <f>IFERROR(VLOOKUP(B81,'[1]Detailed Model'!$A$6:$C$92,3,FALSE),"NOT CODED/ERROR")</f>
        <v>Employee Benefits</v>
      </c>
      <c r="F81" t="e">
        <f>VLOOKUP(B81,'[1]Detailed Model'!A82:C141,3,FALSE)</f>
        <v>#N/A</v>
      </c>
      <c r="G81" t="str">
        <v xml:space="preserve">      52010 - Salaries - MC</v>
      </c>
      <c r="Y81">
        <v>82677.39</v>
      </c>
      <c r="Z81">
        <v>79810.73</v>
      </c>
      <c r="AA81">
        <v>84925.88</v>
      </c>
      <c r="AB81">
        <v>84375.26</v>
      </c>
      <c r="AC81">
        <v>89793.8</v>
      </c>
      <c r="AD81">
        <v>84442.67</v>
      </c>
      <c r="AE81">
        <v>88550.91</v>
      </c>
      <c r="AF81">
        <v>99523.84</v>
      </c>
      <c r="AG81">
        <v>93256.38</v>
      </c>
      <c r="AH81">
        <v>91371.85</v>
      </c>
      <c r="AI81">
        <v>86629.69</v>
      </c>
      <c r="AJ81">
        <v>85134.34</v>
      </c>
    </row>
    <row r="82">
      <c r="A82" t="str">
        <f>IFERROR(TRIM(VLOOKUP(UPPER(D80),TABLE_LOOKUPS,2,FALSE)),IF(ROW()&gt;2,A81,""))</f>
        <v>EXPENSES</v>
      </c>
      <c r="B82">
        <v>309</v>
      </c>
      <c r="D82" t="str">
        <f>IFERROR(VLOOKUP(B82,'[1]Detailed Model'!$A$6:$C$92,3,FALSE),"NOT CODED/ERROR")</f>
        <v>Employee Benefits</v>
      </c>
      <c r="F82" t="e">
        <f>VLOOKUP(B82,'[1]Detailed Model'!A83:C142,3,FALSE)</f>
        <v>#N/A</v>
      </c>
      <c r="G82" t="str">
        <v xml:space="preserve">      52020 - Salaries - PR Tax/EE Benefits - MC</v>
      </c>
      <c r="Y82">
        <v>17713.27</v>
      </c>
      <c r="Z82">
        <v>18582.56</v>
      </c>
      <c r="AA82">
        <v>17887.25</v>
      </c>
      <c r="AB82">
        <v>18069.53</v>
      </c>
      <c r="AC82">
        <v>19795.62</v>
      </c>
      <c r="AD82">
        <v>19888.02</v>
      </c>
      <c r="AE82">
        <v>22307.86</v>
      </c>
      <c r="AF82">
        <v>26702.61</v>
      </c>
      <c r="AG82">
        <v>19443.33</v>
      </c>
      <c r="AH82">
        <v>19158.17</v>
      </c>
      <c r="AI82">
        <v>17999.93</v>
      </c>
      <c r="AJ82">
        <v>18461.31</v>
      </c>
    </row>
    <row r="83">
      <c r="A83" t="str">
        <f>IFERROR(TRIM(VLOOKUP(UPPER(D81),TABLE_LOOKUPS,2,FALSE)),IF(ROW()&gt;2,A82,""))</f>
        <v>EXPENSES</v>
      </c>
      <c r="B83">
        <v>309</v>
      </c>
      <c r="D83" t="str">
        <f>IFERROR(VLOOKUP(B83,'[1]Detailed Model'!$A$6:$C$92,3,FALSE),"NOT CODED/ERROR")</f>
        <v>Employee Benefits</v>
      </c>
      <c r="F83" t="e">
        <f>VLOOKUP(B83,'[1]Detailed Model'!A84:C143,3,FALSE)</f>
        <v>#N/A</v>
      </c>
      <c r="G83" t="str">
        <v xml:space="preserve">      52030 - Salaries - Vac/Sick/Holiday - MC</v>
      </c>
      <c r="Y83">
        <v>2793.3</v>
      </c>
      <c r="Z83">
        <v>5060.22</v>
      </c>
      <c r="AA83">
        <v>4731.62</v>
      </c>
      <c r="AB83">
        <v>6758.47</v>
      </c>
      <c r="AC83">
        <v>4350.73</v>
      </c>
      <c r="AD83">
        <v>7455.16</v>
      </c>
      <c r="AE83">
        <v>8894.48</v>
      </c>
      <c r="AF83">
        <v>20903.68</v>
      </c>
      <c r="AG83">
        <v>4174.84</v>
      </c>
      <c r="AH83">
        <v>4871.05</v>
      </c>
      <c r="AI83">
        <v>3579.92</v>
      </c>
      <c r="AJ83">
        <v>8003.63</v>
      </c>
    </row>
    <row r="84">
      <c r="A84" t="str">
        <f>IFERROR(TRIM(VLOOKUP(UPPER(D82),TABLE_LOOKUPS,2,FALSE)),IF(ROW()&gt;2,A83,""))</f>
        <v>EXPENSES</v>
      </c>
      <c r="B84">
        <v>309</v>
      </c>
      <c r="D84" t="str">
        <f>IFERROR(VLOOKUP(B84,'[1]Detailed Model'!$A$6:$C$92,3,FALSE),"NOT CODED/ERROR")</f>
        <v>Employee Benefits</v>
      </c>
      <c r="F84" t="e">
        <f>VLOOKUP(B84,'[1]Detailed Model'!A85:C144,3,FALSE)</f>
        <v>#N/A</v>
      </c>
      <c r="G84" t="str">
        <v xml:space="preserve">      52040 - Salaries - Overtime - MC</v>
      </c>
      <c r="Y84">
        <v>7920.14</v>
      </c>
      <c r="Z84">
        <v>8341.14</v>
      </c>
      <c r="AA84">
        <v>6888.37</v>
      </c>
      <c r="AB84">
        <v>7897.26</v>
      </c>
      <c r="AC84">
        <v>9892.34</v>
      </c>
      <c r="AD84">
        <v>8609.92</v>
      </c>
      <c r="AE84">
        <v>11426.62</v>
      </c>
      <c r="AF84">
        <v>7999.43</v>
      </c>
      <c r="AG84">
        <v>6308.27</v>
      </c>
      <c r="AH84">
        <v>6966.74</v>
      </c>
      <c r="AI84">
        <v>5659.2</v>
      </c>
      <c r="AJ84">
        <v>6550.87</v>
      </c>
    </row>
    <row r="85">
      <c r="A85" t="str">
        <f>IFERROR(TRIM(VLOOKUP(UPPER(D83),TABLE_LOOKUPS,2,FALSE)),IF(ROW()&gt;2,A84,""))</f>
        <v>EXPENSES</v>
      </c>
      <c r="B85">
        <v>309</v>
      </c>
      <c r="D85" t="str">
        <f>IFERROR(VLOOKUP(B85,'[1]Detailed Model'!$A$6:$C$92,3,FALSE),"NOT CODED/ERROR")</f>
        <v>Employee Benefits</v>
      </c>
      <c r="F85" t="e">
        <f>VLOOKUP(B85,'[1]Detailed Model'!A86:C145,3,FALSE)</f>
        <v>#N/A</v>
      </c>
      <c r="G85" t="str">
        <v xml:space="preserve">      52050 - Salaries - Doubletime - MC</v>
      </c>
      <c r="Y85">
        <v>2937.09</v>
      </c>
      <c r="Z85">
        <v>5287.08</v>
      </c>
      <c r="AA85">
        <v>3500.87</v>
      </c>
      <c r="AB85">
        <v>4257.36</v>
      </c>
      <c r="AC85">
        <v>4753.83</v>
      </c>
      <c r="AD85">
        <v>4260.92</v>
      </c>
      <c r="AE85">
        <v>5293.36</v>
      </c>
      <c r="AF85">
        <v>4819.84</v>
      </c>
      <c r="AG85">
        <v>3691.97</v>
      </c>
      <c r="AH85">
        <v>3261.29</v>
      </c>
      <c r="AI85">
        <v>3728.84</v>
      </c>
      <c r="AJ85">
        <v>4274.98</v>
      </c>
    </row>
    <row r="86">
      <c r="A86" t="str">
        <f>IFERROR(TRIM(VLOOKUP(UPPER(D84),TABLE_LOOKUPS,2,FALSE)),IF(ROW()&gt;2,A85,""))</f>
        <v>EXPENSES</v>
      </c>
      <c r="B86">
        <v>309</v>
      </c>
      <c r="D86" t="str">
        <f>IFERROR(VLOOKUP(B86,'[1]Detailed Model'!$A$6:$C$92,3,FALSE),"NOT CODED/ERROR")</f>
        <v>Employee Benefits</v>
      </c>
      <c r="F86" t="e">
        <f>VLOOKUP(B86,'[1]Detailed Model'!A87:C146,3,FALSE)</f>
        <v>#N/A</v>
      </c>
      <c r="G86" t="str">
        <v xml:space="preserve">      52060 - Salaries - Commission/Bonuses - MC</v>
      </c>
      <c r="Y86">
        <v>1266.4</v>
      </c>
      <c r="Z86">
        <v>2870.59</v>
      </c>
      <c r="AA86">
        <v>0</v>
      </c>
      <c r="AB86">
        <v>0</v>
      </c>
      <c r="AC86">
        <v>506.6</v>
      </c>
      <c r="AD86">
        <v>253.31</v>
      </c>
      <c r="AE86">
        <v>0</v>
      </c>
      <c r="AF86">
        <v>13385.17</v>
      </c>
      <c r="AG86">
        <v>0</v>
      </c>
      <c r="AH86">
        <v>0</v>
      </c>
      <c r="AI86">
        <v>0</v>
      </c>
      <c r="AJ86">
        <v>0</v>
      </c>
    </row>
    <row r="87">
      <c r="A87" t="str">
        <f>IFERROR(TRIM(VLOOKUP(UPPER(D85),TABLE_LOOKUPS,2,FALSE)),IF(ROW()&gt;2,A86,""))</f>
        <v>EXPENSES</v>
      </c>
      <c r="B87">
        <v>309</v>
      </c>
      <c r="D87" t="str">
        <f>IFERROR(VLOOKUP(B87,'[1]Detailed Model'!$A$6:$C$92,3,FALSE),"NOT CODED/ERROR")</f>
        <v>Employee Benefits</v>
      </c>
      <c r="F87" t="e">
        <f>VLOOKUP(B87,'[1]Detailed Model'!A88:C147,3,FALSE)</f>
        <v>#N/A</v>
      </c>
      <c r="G87" t="str">
        <v xml:space="preserve">      52070 - Salaries - Training - MC</v>
      </c>
      <c r="Y87">
        <v>39.09</v>
      </c>
      <c r="Z87">
        <v>176</v>
      </c>
      <c r="AA87">
        <v>671.95</v>
      </c>
      <c r="AB87">
        <v>272.52</v>
      </c>
      <c r="AC87">
        <v>96.82</v>
      </c>
      <c r="AD87">
        <v>3033.28</v>
      </c>
      <c r="AE87">
        <v>648.89</v>
      </c>
      <c r="AF87">
        <v>1328.07</v>
      </c>
      <c r="AG87">
        <v>1149.04</v>
      </c>
      <c r="AH87">
        <v>122.76</v>
      </c>
      <c r="AI87">
        <v>80.44</v>
      </c>
      <c r="AJ87">
        <v>485.32</v>
      </c>
    </row>
    <row r="88">
      <c r="A88" t="str">
        <f>IFERROR(TRIM(VLOOKUP(UPPER(D86),TABLE_LOOKUPS,2,FALSE)),IF(ROW()&gt;2,A87,""))</f>
        <v>EXPENSES</v>
      </c>
      <c r="B88">
        <v>309</v>
      </c>
      <c r="D88" t="str">
        <f>IFERROR(VLOOKUP(B88,'[1]Detailed Model'!$A$6:$C$92,3,FALSE),"NOT CODED/ERROR")</f>
        <v>Employee Benefits</v>
      </c>
      <c r="F88" t="e">
        <f>VLOOKUP(B88,'[1]Detailed Model'!A89:C148,3,FALSE)</f>
        <v>#N/A</v>
      </c>
      <c r="G88" t="str">
        <v xml:space="preserve">      52080 - Temporary Labor MC</v>
      </c>
      <c r="Y88">
        <v>-1556.83</v>
      </c>
      <c r="Z88">
        <v>1929.92</v>
      </c>
      <c r="AA88">
        <v>3491.69</v>
      </c>
      <c r="AB88">
        <v>1720.13</v>
      </c>
      <c r="AC88">
        <v>0</v>
      </c>
      <c r="AD88">
        <v>0</v>
      </c>
      <c r="AE88">
        <v>0</v>
      </c>
      <c r="AF88">
        <v>978.94</v>
      </c>
      <c r="AG88">
        <v>0</v>
      </c>
      <c r="AH88">
        <v>586.45</v>
      </c>
      <c r="AI88">
        <v>0</v>
      </c>
      <c r="AJ88">
        <v>1681.65</v>
      </c>
    </row>
    <row r="89">
      <c r="A89" t="str">
        <f>IFERROR(TRIM(VLOOKUP(UPPER(D87),TABLE_LOOKUPS,2,FALSE)),IF(ROW()&gt;2,A88,""))</f>
        <v>EXPENSES</v>
      </c>
      <c r="B89">
        <v>309</v>
      </c>
      <c r="D89" t="str">
        <f>IFERROR(VLOOKUP(B89,'[1]Detailed Model'!$A$6:$C$92,3,FALSE),"NOT CODED/ERROR")</f>
        <v>Employee Benefits</v>
      </c>
      <c r="F89" t="e">
        <f>VLOOKUP(B89,'[1]Detailed Model'!A90:C149,3,FALSE)</f>
        <v>#N/A</v>
      </c>
      <c r="G89" t="str">
        <v xml:space="preserve">      52100 - Supplies / Replacements - MC</v>
      </c>
      <c r="Y89">
        <v>2978.53</v>
      </c>
      <c r="Z89">
        <v>2950.65</v>
      </c>
      <c r="AA89">
        <v>1782.05</v>
      </c>
      <c r="AB89">
        <v>1691.82</v>
      </c>
      <c r="AC89">
        <v>415.02</v>
      </c>
      <c r="AD89">
        <v>1109.81</v>
      </c>
      <c r="AE89">
        <v>3036.7</v>
      </c>
      <c r="AF89">
        <v>1625.01</v>
      </c>
      <c r="AG89">
        <v>392.16</v>
      </c>
      <c r="AH89">
        <v>948.9</v>
      </c>
      <c r="AI89">
        <v>1594.55</v>
      </c>
      <c r="AJ89">
        <v>873.01</v>
      </c>
    </row>
    <row r="90">
      <c r="A90" t="str">
        <f>IFERROR(TRIM(VLOOKUP(UPPER(D88),TABLE_LOOKUPS,2,FALSE)),IF(ROW()&gt;2,A89,""))</f>
        <v>EXPENSES</v>
      </c>
      <c r="D90" t="str">
        <f>IFERROR(VLOOKUP(B90,'[1]Detailed Model'!$A$6:$C$92,3,FALSE),"NOT CODED/ERROR")</f>
        <v>NOT CODED/ERROR</v>
      </c>
      <c r="F90" t="e">
        <f>VLOOKUP(B90,'[1]Detailed Model'!A91:C150,3,FALSE)</f>
        <v>#N/A</v>
      </c>
      <c r="G90" t="str">
        <v xml:space="preserve">    Total Expenses - Memory Care</v>
      </c>
      <c r="Y90">
        <v>116768.38</v>
      </c>
      <c r="Z90">
        <v>125008.89</v>
      </c>
      <c r="AA90">
        <v>123879.68</v>
      </c>
      <c r="AB90">
        <v>125042.35</v>
      </c>
      <c r="AC90">
        <v>129604.76</v>
      </c>
      <c r="AD90">
        <v>129053.09</v>
      </c>
      <c r="AE90">
        <v>140158.82</v>
      </c>
      <c r="AF90">
        <v>177266.59</v>
      </c>
      <c r="AG90">
        <v>128415.99</v>
      </c>
      <c r="AH90">
        <v>127287.21</v>
      </c>
      <c r="AI90">
        <v>119272.57</v>
      </c>
      <c r="AJ90">
        <v>125465.11</v>
      </c>
    </row>
    <row r="91">
      <c r="A91" t="str">
        <f>IFERROR(TRIM(VLOOKUP(UPPER(D89),TABLE_LOOKUPS,2,FALSE)),IF(ROW()&gt;2,A90,""))</f>
        <v>EXPENSES</v>
      </c>
      <c r="D91" t="str">
        <f>IFERROR(VLOOKUP(B91,'[1]Detailed Model'!$A$6:$C$92,3,FALSE),"NOT CODED/ERROR")</f>
        <v>NOT CODED/ERROR</v>
      </c>
      <c r="F91" t="e">
        <f>VLOOKUP(B91,'[1]Detailed Model'!A92:C151,3,FALSE)</f>
        <v>#N/A</v>
      </c>
      <c r="G91" t="str">
        <v xml:space="preserve"> </v>
      </c>
    </row>
    <row r="92">
      <c r="A92" t="str">
        <f>IFERROR(TRIM(VLOOKUP(UPPER(D90),TABLE_LOOKUPS,2,FALSE)),IF(ROW()&gt;2,A91,""))</f>
        <v>EXPENSES</v>
      </c>
      <c r="D92" t="str">
        <f>IFERROR(VLOOKUP(B92,'[1]Detailed Model'!$A$6:$C$92,3,FALSE),"NOT CODED/ERROR")</f>
        <v>NOT CODED/ERROR</v>
      </c>
      <c r="F92" t="e">
        <f>VLOOKUP(B92,'[1]Detailed Model'!A93:C152,3,FALSE)</f>
        <v>#N/A</v>
      </c>
      <c r="G92" t="str">
        <v xml:space="preserve">    Expenses - Marketing</v>
      </c>
      <c r="Y92" t="str">
        <v xml:space="preserve">    </v>
      </c>
      <c r="Z92" t="str">
        <v xml:space="preserve">    </v>
      </c>
      <c r="AA92" t="str">
        <v xml:space="preserve">    </v>
      </c>
      <c r="AB92" t="str">
        <v xml:space="preserve">    </v>
      </c>
      <c r="AC92" t="str">
        <v xml:space="preserve">    </v>
      </c>
      <c r="AD92" t="str">
        <v xml:space="preserve">    </v>
      </c>
      <c r="AE92" t="str">
        <v xml:space="preserve">    </v>
      </c>
      <c r="AF92" t="str">
        <v xml:space="preserve">    </v>
      </c>
      <c r="AG92" t="str">
        <v xml:space="preserve">    </v>
      </c>
      <c r="AH92" t="str">
        <v xml:space="preserve">    </v>
      </c>
      <c r="AI92" t="str">
        <v xml:space="preserve">    </v>
      </c>
      <c r="AJ92" t="str">
        <v xml:space="preserve">    </v>
      </c>
    </row>
    <row r="93">
      <c r="A93" t="str">
        <f>IFERROR(TRIM(VLOOKUP(UPPER(D91),TABLE_LOOKUPS,2,FALSE)),IF(ROW()&gt;2,A92,""))</f>
        <v>EXPENSES</v>
      </c>
      <c r="B93">
        <v>307</v>
      </c>
      <c r="D93" t="str">
        <f>IFERROR(VLOOKUP(B93,'[1]Detailed Model'!$A$6:$C$92,3,FALSE),"NOT CODED/ERROR")</f>
        <v>Marketing</v>
      </c>
      <c r="F93" t="e">
        <f>VLOOKUP(B93,'[1]Detailed Model'!A93:C153,3,FALSE)</f>
        <v>#N/A</v>
      </c>
      <c r="G93" t="str">
        <v xml:space="preserve">      53010 - Salaries - Marketing</v>
      </c>
      <c r="Y93">
        <v>6715.35</v>
      </c>
      <c r="Z93">
        <v>7085.25</v>
      </c>
      <c r="AA93">
        <v>8878.1</v>
      </c>
      <c r="AB93">
        <v>7050.15</v>
      </c>
      <c r="AC93">
        <v>6893.64</v>
      </c>
      <c r="AD93">
        <v>7558.3</v>
      </c>
      <c r="AE93">
        <v>6847.75</v>
      </c>
      <c r="AF93">
        <v>9164.32</v>
      </c>
      <c r="AG93">
        <v>7304.76</v>
      </c>
      <c r="AH93">
        <v>7653.78</v>
      </c>
      <c r="AI93">
        <v>7696.42</v>
      </c>
      <c r="AJ93">
        <v>7709.4</v>
      </c>
    </row>
    <row r="94">
      <c r="A94" t="str">
        <f>IFERROR(TRIM(VLOOKUP(UPPER(D92),TABLE_LOOKUPS,2,FALSE)),IF(ROW()&gt;2,A93,""))</f>
        <v>EXPENSES</v>
      </c>
      <c r="B94">
        <v>307</v>
      </c>
      <c r="D94" t="str">
        <f>IFERROR(VLOOKUP(B94,'[1]Detailed Model'!$A$6:$C$92,3,FALSE),"NOT CODED/ERROR")</f>
        <v>Marketing</v>
      </c>
      <c r="F94" t="e">
        <f>VLOOKUP(B94,'[1]Detailed Model'!A93:C154,3,FALSE)</f>
        <v>#N/A</v>
      </c>
      <c r="G94" t="str">
        <v xml:space="preserve">      53020 - Salaries - PR Tax/EE Benefits - Marketing</v>
      </c>
      <c r="Y94">
        <v>2134.12</v>
      </c>
      <c r="Z94">
        <v>1510.4</v>
      </c>
      <c r="AA94">
        <v>1936.89</v>
      </c>
      <c r="AB94">
        <v>1120.13</v>
      </c>
      <c r="AC94">
        <v>1928.54</v>
      </c>
      <c r="AD94">
        <v>1082.56</v>
      </c>
      <c r="AE94">
        <v>960.1</v>
      </c>
      <c r="AF94">
        <v>1290.21</v>
      </c>
      <c r="AG94">
        <v>1478.34</v>
      </c>
      <c r="AH94">
        <v>1833.38</v>
      </c>
      <c r="AI94">
        <v>1794.42</v>
      </c>
      <c r="AJ94">
        <v>1192.91</v>
      </c>
    </row>
    <row r="95">
      <c r="A95" t="str">
        <f>IFERROR(TRIM(VLOOKUP(UPPER(D93),TABLE_LOOKUPS,2,FALSE)),IF(ROW()&gt;2,A94,""))</f>
        <v>EXPENSES</v>
      </c>
      <c r="B95">
        <v>307</v>
      </c>
      <c r="D95" t="str">
        <f>IFERROR(VLOOKUP(B95,'[1]Detailed Model'!$A$6:$C$92,3,FALSE),"NOT CODED/ERROR")</f>
        <v>Marketing</v>
      </c>
      <c r="F95" t="e">
        <f>VLOOKUP(B95,'[1]Detailed Model'!A94:C155,3,FALSE)</f>
        <v>#N/A</v>
      </c>
      <c r="G95" t="str">
        <v xml:space="preserve">      53030 - Salaries - Vac/Sick/Holiday - Marketing</v>
      </c>
      <c r="Y95">
        <v>757.14</v>
      </c>
      <c r="Z95">
        <v>812.22</v>
      </c>
      <c r="AA95">
        <v>544.34</v>
      </c>
      <c r="AB95">
        <v>819.43</v>
      </c>
      <c r="AC95">
        <v>546.12</v>
      </c>
      <c r="AD95">
        <v>857.23</v>
      </c>
      <c r="AE95">
        <v>813.26</v>
      </c>
      <c r="AF95">
        <v>579.17</v>
      </c>
      <c r="AG95">
        <v>494.91</v>
      </c>
      <c r="AH95">
        <v>485.23</v>
      </c>
      <c r="AI95">
        <v>497.08</v>
      </c>
      <c r="AJ95">
        <v>881.5</v>
      </c>
    </row>
    <row r="96">
      <c r="A96" t="str">
        <f>IFERROR(TRIM(VLOOKUP(UPPER(D94),TABLE_LOOKUPS,2,FALSE)),IF(ROW()&gt;2,A95,""))</f>
        <v>EXPENSES</v>
      </c>
      <c r="B96">
        <v>307</v>
      </c>
      <c r="D96" t="str">
        <f>IFERROR(VLOOKUP(B96,'[1]Detailed Model'!$A$6:$C$92,3,FALSE),"NOT CODED/ERROR")</f>
        <v>Marketing</v>
      </c>
      <c r="F96" t="e">
        <f>VLOOKUP(B96,'[1]Detailed Model'!A95:C156,3,FALSE)</f>
        <v>#N/A</v>
      </c>
      <c r="G96" t="str">
        <v xml:space="preserve">      53040 - Salaries - Overtime - Marketing</v>
      </c>
      <c r="Y96">
        <v>808.56</v>
      </c>
      <c r="Z96">
        <v>894.03</v>
      </c>
      <c r="AA96">
        <v>989.02</v>
      </c>
      <c r="AB96">
        <v>792.35</v>
      </c>
      <c r="AC96">
        <v>896.19</v>
      </c>
      <c r="AD96">
        <v>831.94</v>
      </c>
      <c r="AE96">
        <v>669.72</v>
      </c>
      <c r="AF96">
        <v>1060.8</v>
      </c>
      <c r="AG96">
        <v>850.54</v>
      </c>
      <c r="AH96">
        <v>773.78</v>
      </c>
      <c r="AI96">
        <v>741.04</v>
      </c>
      <c r="AJ96">
        <v>844.83</v>
      </c>
    </row>
    <row r="97">
      <c r="A97" t="str">
        <f>IFERROR(TRIM(VLOOKUP(UPPER(D95),TABLE_LOOKUPS,2,FALSE)),IF(ROW()&gt;2,A96,""))</f>
        <v>EXPENSES</v>
      </c>
      <c r="B97">
        <v>307</v>
      </c>
      <c r="D97" t="str">
        <f>IFERROR(VLOOKUP(B97,'[1]Detailed Model'!$A$6:$C$92,3,FALSE),"NOT CODED/ERROR")</f>
        <v>Marketing</v>
      </c>
      <c r="F97" t="e">
        <f>VLOOKUP(B97,'[1]Detailed Model'!A96:C157,3,FALSE)</f>
        <v>#N/A</v>
      </c>
      <c r="G97" t="str">
        <v xml:space="preserve">      53200 - Commissions/Bonuses - Marketing</v>
      </c>
      <c r="Y97">
        <v>4900</v>
      </c>
      <c r="Z97">
        <v>8550</v>
      </c>
      <c r="AA97">
        <v>2150</v>
      </c>
      <c r="AB97">
        <v>8180</v>
      </c>
      <c r="AC97">
        <v>8700</v>
      </c>
      <c r="AD97">
        <v>4150</v>
      </c>
      <c r="AE97">
        <v>1000</v>
      </c>
      <c r="AF97">
        <v>4766</v>
      </c>
      <c r="AG97">
        <v>8146</v>
      </c>
      <c r="AH97">
        <v>8147</v>
      </c>
      <c r="AI97">
        <v>2100</v>
      </c>
      <c r="AJ97">
        <v>6161</v>
      </c>
    </row>
    <row r="98">
      <c r="A98" t="str">
        <f>IFERROR(TRIM(VLOOKUP(UPPER(D96),TABLE_LOOKUPS,2,FALSE)),IF(ROW()&gt;2,A97,""))</f>
        <v>EXPENSES</v>
      </c>
      <c r="B98">
        <v>307</v>
      </c>
      <c r="D98" t="str">
        <f>IFERROR(VLOOKUP(B98,'[1]Detailed Model'!$A$6:$C$92,3,FALSE),"NOT CODED/ERROR")</f>
        <v>Marketing</v>
      </c>
      <c r="F98" t="e">
        <f>VLOOKUP(B98,'[1]Detailed Model'!A97:C158,3,FALSE)</f>
        <v>#N/A</v>
      </c>
      <c r="G98" t="str">
        <v xml:space="preserve">      53100 - Advertising</v>
      </c>
      <c r="Y98">
        <v>55</v>
      </c>
      <c r="Z98">
        <v>55</v>
      </c>
      <c r="AA98">
        <v>55</v>
      </c>
      <c r="AB98">
        <v>55</v>
      </c>
      <c r="AC98">
        <v>55</v>
      </c>
      <c r="AD98">
        <v>55</v>
      </c>
      <c r="AE98">
        <v>55</v>
      </c>
      <c r="AF98">
        <v>55</v>
      </c>
      <c r="AG98">
        <v>0</v>
      </c>
      <c r="AH98">
        <v>55</v>
      </c>
      <c r="AI98">
        <v>0</v>
      </c>
      <c r="AJ98">
        <v>0</v>
      </c>
    </row>
    <row r="99">
      <c r="A99" t="str">
        <f>IFERROR(TRIM(VLOOKUP(UPPER(D97),TABLE_LOOKUPS,2,FALSE)),IF(ROW()&gt;2,A98,""))</f>
        <v>EXPENSES</v>
      </c>
      <c r="B99">
        <v>307</v>
      </c>
      <c r="D99" t="str">
        <f>IFERROR(VLOOKUP(B99,'[1]Detailed Model'!$A$6:$C$92,3,FALSE),"NOT CODED/ERROR")</f>
        <v>Marketing</v>
      </c>
      <c r="F99" t="e">
        <f>VLOOKUP(B99,'[1]Detailed Model'!A98:C159,3,FALSE)</f>
        <v>#N/A</v>
      </c>
      <c r="G99" t="str">
        <v xml:space="preserve">      53110 - Website</v>
      </c>
      <c r="Y99">
        <v>800</v>
      </c>
      <c r="Z99">
        <v>800</v>
      </c>
      <c r="AA99">
        <v>800</v>
      </c>
      <c r="AB99">
        <v>800</v>
      </c>
      <c r="AC99">
        <v>550</v>
      </c>
      <c r="AD99">
        <v>550</v>
      </c>
      <c r="AE99">
        <v>550</v>
      </c>
      <c r="AF99">
        <v>550</v>
      </c>
      <c r="AG99">
        <v>550</v>
      </c>
      <c r="AH99">
        <v>550</v>
      </c>
      <c r="AI99">
        <v>0</v>
      </c>
      <c r="AJ99">
        <v>0</v>
      </c>
    </row>
    <row r="100">
      <c r="A100" t="str">
        <f>IFERROR(TRIM(VLOOKUP(UPPER(D98),TABLE_LOOKUPS,2,FALSE)),IF(ROW()&gt;2,A99,""))</f>
        <v>EXPENSES</v>
      </c>
      <c r="B100">
        <v>307</v>
      </c>
      <c r="D100" t="str">
        <f>IFERROR(VLOOKUP(B100,'[1]Detailed Model'!$A$6:$C$92,3,FALSE),"NOT CODED/ERROR")</f>
        <v>Marketing</v>
      </c>
      <c r="F100" t="e">
        <f>VLOOKUP(B100,'[1]Detailed Model'!A99:C160,3,FALSE)</f>
        <v>#N/A</v>
      </c>
      <c r="G100" t="str">
        <v xml:space="preserve">      53150 - Brochures/Collaterals</v>
      </c>
      <c r="Y100">
        <v>0</v>
      </c>
      <c r="Z100">
        <v>0</v>
      </c>
      <c r="AA100">
        <v>6</v>
      </c>
      <c r="AB100">
        <v>31</v>
      </c>
      <c r="AC100">
        <v>6</v>
      </c>
      <c r="AD100">
        <v>6</v>
      </c>
      <c r="AE100">
        <v>6</v>
      </c>
      <c r="AF100">
        <v>6</v>
      </c>
      <c r="AG100">
        <v>6</v>
      </c>
      <c r="AH100">
        <v>6</v>
      </c>
      <c r="AI100">
        <v>0</v>
      </c>
      <c r="AJ100">
        <v>0</v>
      </c>
    </row>
    <row r="101">
      <c r="A101" t="str">
        <f>IFERROR(TRIM(VLOOKUP(UPPER(D99),TABLE_LOOKUPS,2,FALSE)),IF(ROW()&gt;2,A100,""))</f>
        <v>EXPENSES</v>
      </c>
      <c r="B101">
        <v>307</v>
      </c>
      <c r="D101" t="str">
        <f>IFERROR(VLOOKUP(B101,'[1]Detailed Model'!$A$6:$C$92,3,FALSE),"NOT CODED/ERROR")</f>
        <v>Marketing</v>
      </c>
      <c r="F101" t="e">
        <f>VLOOKUP(B101,'[1]Detailed Model'!A100:C161,3,FALSE)</f>
        <v>#N/A</v>
      </c>
      <c r="G101" t="str">
        <v xml:space="preserve">      53250 - Contract Services/Fees</v>
      </c>
      <c r="Y101">
        <v>1431.13</v>
      </c>
      <c r="Z101">
        <v>1425</v>
      </c>
      <c r="AA101">
        <v>1425</v>
      </c>
      <c r="AB101">
        <v>1699.95</v>
      </c>
      <c r="AC101">
        <v>1633.33</v>
      </c>
      <c r="AD101">
        <v>1633.33</v>
      </c>
      <c r="AE101">
        <v>1633.33</v>
      </c>
      <c r="AF101">
        <v>1313.33</v>
      </c>
      <c r="AG101">
        <v>1648.33</v>
      </c>
      <c r="AH101">
        <v>1483.33</v>
      </c>
      <c r="AI101">
        <v>1799.33</v>
      </c>
      <c r="AJ101">
        <v>3964.33</v>
      </c>
    </row>
    <row r="102">
      <c r="A102" t="str">
        <f>IFERROR(TRIM(VLOOKUP(UPPER(D100),TABLE_LOOKUPS,2,FALSE)),IF(ROW()&gt;2,A101,""))</f>
        <v>EXPENSES</v>
      </c>
      <c r="B102">
        <v>307</v>
      </c>
      <c r="D102" t="str">
        <f>IFERROR(VLOOKUP(B102,'[1]Detailed Model'!$A$6:$C$92,3,FALSE),"NOT CODED/ERROR")</f>
        <v>Marketing</v>
      </c>
      <c r="F102" t="e">
        <f>VLOOKUP(B102,'[1]Detailed Model'!A101:C162,3,FALSE)</f>
        <v>#N/A</v>
      </c>
      <c r="G102" t="str">
        <v xml:space="preserve">      53260 - Referral Agency Fees</v>
      </c>
      <c r="Y102">
        <v>27270.25</v>
      </c>
      <c r="Z102">
        <v>10940.25</v>
      </c>
      <c r="AA102">
        <v>20667.72</v>
      </c>
      <c r="AB102">
        <v>4856</v>
      </c>
      <c r="AC102">
        <v>7612.5</v>
      </c>
      <c r="AD102">
        <v>6542.5</v>
      </c>
      <c r="AE102">
        <v>9270.3</v>
      </c>
      <c r="AF102">
        <v>12139.15</v>
      </c>
      <c r="AG102">
        <v>6431.25</v>
      </c>
      <c r="AH102">
        <v>27557</v>
      </c>
      <c r="AI102">
        <v>0</v>
      </c>
      <c r="AJ102">
        <v>350</v>
      </c>
    </row>
    <row r="103">
      <c r="A103" t="str">
        <f>IFERROR(TRIM(VLOOKUP(UPPER(D101),TABLE_LOOKUPS,2,FALSE)),IF(ROW()&gt;2,A102,""))</f>
        <v>EXPENSES</v>
      </c>
      <c r="B103">
        <v>307</v>
      </c>
      <c r="D103" t="str">
        <f>IFERROR(VLOOKUP(B103,'[1]Detailed Model'!$A$6:$C$92,3,FALSE),"NOT CODED/ERROR")</f>
        <v>Marketing</v>
      </c>
      <c r="F103" t="e">
        <f>VLOOKUP(B103,'[1]Detailed Model'!A102:C163,3,FALSE)</f>
        <v>#N/A</v>
      </c>
      <c r="G103" t="str">
        <v xml:space="preserve">      53350 - Marketing Supplies</v>
      </c>
      <c r="Y103">
        <v>0</v>
      </c>
      <c r="Z103">
        <v>279.24</v>
      </c>
      <c r="AA103">
        <v>0</v>
      </c>
      <c r="AB103">
        <v>240.9</v>
      </c>
      <c r="AC103">
        <v>1066.15</v>
      </c>
      <c r="AD103">
        <v>546.46</v>
      </c>
      <c r="AE103">
        <v>37.21</v>
      </c>
      <c r="AF103">
        <v>711.48</v>
      </c>
      <c r="AG103">
        <v>457.08</v>
      </c>
      <c r="AH103">
        <v>351.97</v>
      </c>
      <c r="AI103">
        <v>42</v>
      </c>
      <c r="AJ103">
        <v>159.91</v>
      </c>
    </row>
    <row r="104">
      <c r="A104" t="str">
        <f>IFERROR(TRIM(VLOOKUP(UPPER(D102),TABLE_LOOKUPS,2,FALSE)),IF(ROW()&gt;2,A103,""))</f>
        <v>EXPENSES</v>
      </c>
      <c r="B104">
        <v>307</v>
      </c>
      <c r="D104" t="str">
        <f>IFERROR(VLOOKUP(B104,'[1]Detailed Model'!$A$6:$C$92,3,FALSE),"NOT CODED/ERROR")</f>
        <v>Marketing</v>
      </c>
      <c r="F104" t="e">
        <f>VLOOKUP(B104,'[1]Detailed Model'!A103:C164,3,FALSE)</f>
        <v>#N/A</v>
      </c>
      <c r="G104" t="str">
        <v xml:space="preserve">      53400 - Networking</v>
      </c>
      <c r="Y104">
        <v>90</v>
      </c>
      <c r="Z104">
        <v>150</v>
      </c>
      <c r="AA104">
        <v>90</v>
      </c>
      <c r="AB104">
        <v>0</v>
      </c>
      <c r="AC104">
        <v>187.5</v>
      </c>
      <c r="AD104">
        <v>220</v>
      </c>
      <c r="AE104">
        <v>96</v>
      </c>
      <c r="AF104">
        <v>52.5</v>
      </c>
      <c r="AG104">
        <v>29</v>
      </c>
      <c r="AH104">
        <v>0</v>
      </c>
      <c r="AI104">
        <v>62</v>
      </c>
      <c r="AJ104">
        <v>81</v>
      </c>
    </row>
    <row r="105">
      <c r="A105" t="str">
        <f>IFERROR(TRIM(VLOOKUP(UPPER(D103),TABLE_LOOKUPS,2,FALSE)),IF(ROW()&gt;2,A104,""))</f>
        <v>EXPENSES</v>
      </c>
      <c r="B105">
        <v>307</v>
      </c>
      <c r="D105" t="str">
        <f>IFERROR(VLOOKUP(B105,'[1]Detailed Model'!$A$6:$C$92,3,FALSE),"NOT CODED/ERROR")</f>
        <v>Marketing</v>
      </c>
      <c r="F105" t="e">
        <f>VLOOKUP(B105,'[1]Detailed Model'!A104:C165,3,FALSE)</f>
        <v>#N/A</v>
      </c>
      <c r="G105" t="str">
        <v xml:space="preserve">      53450 - Gold Key Club</v>
      </c>
      <c r="Y105">
        <v>0</v>
      </c>
      <c r="Z105">
        <v>2000</v>
      </c>
      <c r="AA105">
        <v>0</v>
      </c>
      <c r="AB105">
        <v>0</v>
      </c>
      <c r="AC105">
        <v>5000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>
      <c r="A106" t="str">
        <f>IFERROR(TRIM(VLOOKUP(UPPER(D104),TABLE_LOOKUPS,2,FALSE)),IF(ROW()&gt;2,A105,""))</f>
        <v>EXPENSES</v>
      </c>
      <c r="B106">
        <v>307</v>
      </c>
      <c r="D106" t="str">
        <f>IFERROR(VLOOKUP(B106,'[1]Detailed Model'!$A$6:$C$92,3,FALSE),"NOT CODED/ERROR")</f>
        <v>Marketing</v>
      </c>
      <c r="F106" t="e">
        <f>VLOOKUP(B106,'[1]Detailed Model'!A105:C166,3,FALSE)</f>
        <v>#N/A</v>
      </c>
      <c r="G106" t="str">
        <v xml:space="preserve">      53550 - Special Events</v>
      </c>
      <c r="Y106">
        <v>0</v>
      </c>
      <c r="Z106">
        <v>42.3</v>
      </c>
      <c r="AA106">
        <v>0</v>
      </c>
      <c r="AB106">
        <v>0</v>
      </c>
      <c r="AC106">
        <v>0</v>
      </c>
      <c r="AD106">
        <v>353</v>
      </c>
      <c r="AE106">
        <v>507.99</v>
      </c>
      <c r="AF106">
        <v>270</v>
      </c>
      <c r="AG106">
        <v>0</v>
      </c>
      <c r="AH106">
        <v>0</v>
      </c>
      <c r="AI106">
        <v>0</v>
      </c>
      <c r="AJ106">
        <v>0</v>
      </c>
    </row>
    <row r="107">
      <c r="A107" t="str">
        <f>IFERROR(TRIM(VLOOKUP(UPPER(D105),TABLE_LOOKUPS,2,FALSE)),IF(ROW()&gt;2,A106,""))</f>
        <v>EXPENSES</v>
      </c>
      <c r="B107">
        <v>307</v>
      </c>
      <c r="D107" t="str">
        <f>IFERROR(VLOOKUP(B107,'[1]Detailed Model'!$A$6:$C$92,3,FALSE),"NOT CODED/ERROR")</f>
        <v>Marketing</v>
      </c>
      <c r="F107" t="e">
        <f>VLOOKUP(B107,'[1]Detailed Model'!A106:C167,3,FALSE)</f>
        <v>#N/A</v>
      </c>
      <c r="G107" t="str">
        <v xml:space="preserve">      53600 - Specialty Advertising</v>
      </c>
      <c r="Y107">
        <v>0</v>
      </c>
      <c r="Z107">
        <v>0</v>
      </c>
      <c r="AA107">
        <v>233.76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>
      <c r="A108" t="str">
        <f>IFERROR(TRIM(VLOOKUP(UPPER(D106),TABLE_LOOKUPS,2,FALSE)),IF(ROW()&gt;2,A107,""))</f>
        <v>EXPENSES</v>
      </c>
      <c r="B108">
        <v>307</v>
      </c>
      <c r="D108" t="str">
        <f>IFERROR(VLOOKUP(B108,'[1]Detailed Model'!$A$6:$C$92,3,FALSE),"NOT CODED/ERROR")</f>
        <v>Marketing</v>
      </c>
      <c r="F108" t="e">
        <f>VLOOKUP(B108,'[1]Detailed Model'!A107:C168,3,FALSE)</f>
        <v>#N/A</v>
      </c>
      <c r="G108" t="str">
        <v xml:space="preserve">      53650 - Digital Advertising</v>
      </c>
      <c r="Y108">
        <v>4100</v>
      </c>
      <c r="Z108">
        <v>4100</v>
      </c>
      <c r="AA108">
        <v>4100</v>
      </c>
      <c r="AB108">
        <v>4100</v>
      </c>
      <c r="AC108">
        <v>4100</v>
      </c>
      <c r="AD108">
        <v>4100</v>
      </c>
      <c r="AE108">
        <v>4100</v>
      </c>
      <c r="AF108">
        <v>4100</v>
      </c>
      <c r="AG108">
        <v>4100</v>
      </c>
      <c r="AH108">
        <v>4100</v>
      </c>
      <c r="AI108">
        <v>4100</v>
      </c>
      <c r="AJ108">
        <v>4100</v>
      </c>
    </row>
    <row r="109">
      <c r="A109" t="str">
        <f>IFERROR(TRIM(VLOOKUP(UPPER(D107),TABLE_LOOKUPS,2,FALSE)),IF(ROW()&gt;2,A108,""))</f>
        <v>EXPENSES</v>
      </c>
      <c r="D109" t="str">
        <f>IFERROR(VLOOKUP(B109,'[1]Detailed Model'!$A$6:$C$92,3,FALSE),"NOT CODED/ERROR")</f>
        <v>NOT CODED/ERROR</v>
      </c>
      <c r="F109" t="e">
        <f>VLOOKUP(B109,'[1]Detailed Model'!A108:C169,3,FALSE)</f>
        <v>#N/A</v>
      </c>
      <c r="G109" t="str">
        <v xml:space="preserve">    Total Expenses - Marketing</v>
      </c>
      <c r="Y109">
        <v>49061.55</v>
      </c>
      <c r="Z109">
        <v>38643.69</v>
      </c>
      <c r="AA109">
        <v>41875.83</v>
      </c>
      <c r="AB109">
        <v>29744.91</v>
      </c>
      <c r="AC109">
        <v>39174.97</v>
      </c>
      <c r="AD109">
        <v>28486.32</v>
      </c>
      <c r="AE109">
        <v>26546.66</v>
      </c>
      <c r="AF109">
        <v>36057.96</v>
      </c>
      <c r="AG109">
        <v>31496.21</v>
      </c>
      <c r="AH109">
        <v>52996.47</v>
      </c>
      <c r="AI109">
        <v>18832.29</v>
      </c>
      <c r="AJ109">
        <v>25444.88</v>
      </c>
    </row>
    <row r="110">
      <c r="A110" t="str">
        <f>IFERROR(TRIM(VLOOKUP(UPPER(D108),TABLE_LOOKUPS,2,FALSE)),IF(ROW()&gt;2,A109,""))</f>
        <v>EXPENSES</v>
      </c>
      <c r="D110" t="str">
        <f>IFERROR(VLOOKUP(B110,'[1]Detailed Model'!$A$6:$C$92,3,FALSE),"NOT CODED/ERROR")</f>
        <v>NOT CODED/ERROR</v>
      </c>
      <c r="F110" t="e">
        <f>VLOOKUP(B110,'[1]Detailed Model'!A109:C170,3,FALSE)</f>
        <v>#N/A</v>
      </c>
      <c r="G110" t="str">
        <v xml:space="preserve"> </v>
      </c>
    </row>
    <row r="111">
      <c r="A111" t="str">
        <f>IFERROR(TRIM(VLOOKUP(UPPER(D109),TABLE_LOOKUPS,2,FALSE)),IF(ROW()&gt;2,A110,""))</f>
        <v>EXPENSES</v>
      </c>
      <c r="D111" t="str">
        <f>IFERROR(VLOOKUP(B111,'[1]Detailed Model'!$A$6:$C$92,3,FALSE),"NOT CODED/ERROR")</f>
        <v>NOT CODED/ERROR</v>
      </c>
      <c r="F111" t="e">
        <f>VLOOKUP(B111,'[1]Detailed Model'!A110:C171,3,FALSE)</f>
        <v>#N/A</v>
      </c>
      <c r="G111" t="str">
        <v xml:space="preserve">    Expenses - Utilities</v>
      </c>
      <c r="Y111" t="str">
        <v xml:space="preserve">    </v>
      </c>
      <c r="Z111" t="str">
        <v xml:space="preserve">    </v>
      </c>
      <c r="AA111" t="str">
        <v xml:space="preserve">    </v>
      </c>
      <c r="AB111" t="str">
        <v xml:space="preserve">    </v>
      </c>
      <c r="AC111" t="str">
        <v xml:space="preserve">    </v>
      </c>
      <c r="AD111" t="str">
        <v xml:space="preserve">    </v>
      </c>
      <c r="AE111" t="str">
        <v xml:space="preserve">    </v>
      </c>
      <c r="AF111" t="str">
        <v xml:space="preserve">    </v>
      </c>
      <c r="AG111" t="str">
        <v xml:space="preserve">    </v>
      </c>
      <c r="AH111" t="str">
        <v xml:space="preserve">    </v>
      </c>
      <c r="AI111" t="str">
        <v xml:space="preserve">    </v>
      </c>
      <c r="AJ111" t="str">
        <v xml:space="preserve">    </v>
      </c>
    </row>
    <row r="112">
      <c r="A112" t="str">
        <f>IFERROR(TRIM(VLOOKUP(UPPER(D110),TABLE_LOOKUPS,2,FALSE)),IF(ROW()&gt;2,A111,""))</f>
        <v>EXPENSES</v>
      </c>
      <c r="B112">
        <v>314</v>
      </c>
      <c r="D112" t="str">
        <f>IFERROR(VLOOKUP(B112,'[1]Detailed Model'!$A$6:$C$92,3,FALSE),"NOT CODED/ERROR")</f>
        <v>Utilities</v>
      </c>
      <c r="F112" t="e">
        <f>VLOOKUP(B112,'[1]Detailed Model'!A110:C172,3,FALSE)</f>
        <v>#N/A</v>
      </c>
      <c r="G112" t="str">
        <v xml:space="preserve">      54100 - Cable</v>
      </c>
      <c r="Y112">
        <v>270.18</v>
      </c>
      <c r="Z112">
        <v>278.7</v>
      </c>
      <c r="AA112">
        <v>291.69</v>
      </c>
      <c r="AB112">
        <v>285.15</v>
      </c>
      <c r="AC112">
        <v>289.9</v>
      </c>
      <c r="AD112">
        <v>304.42</v>
      </c>
      <c r="AE112">
        <v>296.06</v>
      </c>
      <c r="AF112">
        <v>316.74</v>
      </c>
      <c r="AG112">
        <v>311.99</v>
      </c>
      <c r="AH112">
        <v>333.41</v>
      </c>
      <c r="AI112">
        <v>322.66</v>
      </c>
      <c r="AJ112">
        <v>330.69</v>
      </c>
    </row>
    <row r="113">
      <c r="A113" t="str">
        <f>IFERROR(TRIM(VLOOKUP(UPPER(D111),TABLE_LOOKUPS,2,FALSE)),IF(ROW()&gt;2,A112,""))</f>
        <v>EXPENSES</v>
      </c>
      <c r="B113">
        <v>314</v>
      </c>
      <c r="D113" t="str">
        <f>IFERROR(VLOOKUP(B113,'[1]Detailed Model'!$A$6:$C$92,3,FALSE),"NOT CODED/ERROR")</f>
        <v>Utilities</v>
      </c>
      <c r="F113" t="e">
        <f>VLOOKUP(B113,'[1]Detailed Model'!A110:C173,3,FALSE)</f>
        <v>#N/A</v>
      </c>
      <c r="G113" t="str">
        <v xml:space="preserve">      54200 - Electric</v>
      </c>
      <c r="Y113">
        <v>9990.78</v>
      </c>
      <c r="Z113">
        <v>10057.25</v>
      </c>
      <c r="AA113">
        <v>13159.05</v>
      </c>
      <c r="AB113">
        <v>12617.54</v>
      </c>
      <c r="AC113">
        <v>11577.47</v>
      </c>
      <c r="AD113">
        <v>8602.34</v>
      </c>
      <c r="AE113">
        <v>9293.24</v>
      </c>
      <c r="AF113">
        <v>12231.47</v>
      </c>
      <c r="AG113">
        <v>10924.75</v>
      </c>
      <c r="AH113">
        <v>15246.43</v>
      </c>
      <c r="AI113">
        <v>7257.6</v>
      </c>
      <c r="AJ113">
        <v>10561.66</v>
      </c>
    </row>
    <row r="114">
      <c r="A114" t="str">
        <f>IFERROR(TRIM(VLOOKUP(UPPER(D112),TABLE_LOOKUPS,2,FALSE)),IF(ROW()&gt;2,A113,""))</f>
        <v>EXPENSES</v>
      </c>
      <c r="B114">
        <v>314</v>
      </c>
      <c r="D114" t="str">
        <f>IFERROR(VLOOKUP(B114,'[1]Detailed Model'!$A$6:$C$92,3,FALSE),"NOT CODED/ERROR")</f>
        <v>Utilities</v>
      </c>
      <c r="F114" t="e">
        <f>VLOOKUP(B114,'[1]Detailed Model'!A110:C174,3,FALSE)</f>
        <v>#N/A</v>
      </c>
      <c r="G114" t="str">
        <v xml:space="preserve">      54300 - Gas</v>
      </c>
      <c r="Y114">
        <v>1081.69</v>
      </c>
      <c r="Z114">
        <v>767.19</v>
      </c>
      <c r="AA114">
        <v>671.56</v>
      </c>
      <c r="AB114">
        <v>1090.12</v>
      </c>
      <c r="AC114">
        <v>1081.18</v>
      </c>
      <c r="AD114">
        <v>1720.03</v>
      </c>
      <c r="AE114">
        <v>2318.82</v>
      </c>
      <c r="AF114">
        <v>2877.01</v>
      </c>
      <c r="AG114">
        <v>3007.55</v>
      </c>
      <c r="AH114">
        <v>3954.65</v>
      </c>
      <c r="AI114">
        <v>287.7</v>
      </c>
      <c r="AJ114">
        <v>1630.6</v>
      </c>
    </row>
    <row r="115">
      <c r="A115" t="str">
        <f>IFERROR(TRIM(VLOOKUP(UPPER(D113),TABLE_LOOKUPS,2,FALSE)),IF(ROW()&gt;2,A114,""))</f>
        <v>EXPENSES</v>
      </c>
      <c r="B115">
        <v>314</v>
      </c>
      <c r="D115" t="str">
        <f>IFERROR(VLOOKUP(B115,'[1]Detailed Model'!$A$6:$C$92,3,FALSE),"NOT CODED/ERROR")</f>
        <v>Utilities</v>
      </c>
      <c r="F115" t="e">
        <f>VLOOKUP(B115,'[1]Detailed Model'!A110:C175,3,FALSE)</f>
        <v>#N/A</v>
      </c>
      <c r="G115" t="str">
        <v xml:space="preserve">      54400 - Trash</v>
      </c>
      <c r="Y115">
        <v>2060.24</v>
      </c>
      <c r="Z115">
        <v>2197.58</v>
      </c>
      <c r="AA115">
        <v>2128.91</v>
      </c>
      <c r="AB115">
        <v>2128.91</v>
      </c>
      <c r="AC115">
        <v>2128.91</v>
      </c>
      <c r="AD115">
        <v>2128.91</v>
      </c>
      <c r="AE115">
        <v>2199.87</v>
      </c>
      <c r="AF115">
        <v>2057.95</v>
      </c>
      <c r="AG115">
        <v>2128.91</v>
      </c>
      <c r="AH115">
        <v>2128.91</v>
      </c>
      <c r="AI115">
        <v>2060.24</v>
      </c>
      <c r="AJ115">
        <v>2128.91</v>
      </c>
    </row>
    <row r="116">
      <c r="A116" t="str">
        <f>IFERROR(TRIM(VLOOKUP(UPPER(D114),TABLE_LOOKUPS,2,FALSE)),IF(ROW()&gt;2,A115,""))</f>
        <v>EXPENSES</v>
      </c>
      <c r="B116">
        <v>314</v>
      </c>
      <c r="D116" t="str">
        <f>IFERROR(VLOOKUP(B116,'[1]Detailed Model'!$A$6:$C$92,3,FALSE),"NOT CODED/ERROR")</f>
        <v>Utilities</v>
      </c>
      <c r="F116" t="e">
        <f>VLOOKUP(B116,'[1]Detailed Model'!A110:C176,3,FALSE)</f>
        <v>#N/A</v>
      </c>
      <c r="G116" t="str">
        <v xml:space="preserve">      54500 - Water/Sewer</v>
      </c>
      <c r="Y116">
        <v>8760.07</v>
      </c>
      <c r="Z116">
        <v>10657.15</v>
      </c>
      <c r="AA116">
        <v>5540.01</v>
      </c>
      <c r="AB116">
        <v>6655.92</v>
      </c>
      <c r="AC116">
        <v>6830.55</v>
      </c>
      <c r="AD116">
        <v>8173.36</v>
      </c>
      <c r="AE116">
        <v>8540.09</v>
      </c>
      <c r="AF116">
        <v>6258.09</v>
      </c>
      <c r="AG116">
        <v>6612.22</v>
      </c>
      <c r="AH116">
        <v>6908.47</v>
      </c>
      <c r="AI116">
        <v>10121.23</v>
      </c>
      <c r="AJ116">
        <v>7887.91</v>
      </c>
    </row>
    <row r="117">
      <c r="A117" t="str">
        <f>IFERROR(TRIM(VLOOKUP(UPPER(D115),TABLE_LOOKUPS,2,FALSE)),IF(ROW()&gt;2,A116,""))</f>
        <v>EXPENSES</v>
      </c>
      <c r="D117" t="str">
        <f>IFERROR(VLOOKUP(B117,'[1]Detailed Model'!$A$6:$C$92,3,FALSE),"NOT CODED/ERROR")</f>
        <v>NOT CODED/ERROR</v>
      </c>
      <c r="F117" t="e">
        <f>VLOOKUP(B117,'[1]Detailed Model'!A110:C177,3,FALSE)</f>
        <v>#N/A</v>
      </c>
      <c r="G117" t="str">
        <v xml:space="preserve">    Total Expenses - Utilities</v>
      </c>
      <c r="Y117">
        <v>22162.96</v>
      </c>
      <c r="Z117">
        <v>23957.87</v>
      </c>
      <c r="AA117">
        <v>21791.22</v>
      </c>
      <c r="AB117">
        <v>22777.64</v>
      </c>
      <c r="AC117">
        <v>21908.01</v>
      </c>
      <c r="AD117">
        <v>20929.06</v>
      </c>
      <c r="AE117">
        <v>22648.08</v>
      </c>
      <c r="AF117">
        <v>23741.26</v>
      </c>
      <c r="AG117">
        <v>22985.42</v>
      </c>
      <c r="AH117">
        <v>28571.87</v>
      </c>
      <c r="AI117">
        <v>20049.43</v>
      </c>
      <c r="AJ117">
        <v>22539.77</v>
      </c>
    </row>
    <row r="118">
      <c r="A118" t="str">
        <f>IFERROR(TRIM(VLOOKUP(UPPER(D116),TABLE_LOOKUPS,2,FALSE)),IF(ROW()&gt;2,A117,""))</f>
        <v>EXPENSES</v>
      </c>
      <c r="D118" t="str">
        <f>IFERROR(VLOOKUP(B118,'[1]Detailed Model'!$A$6:$C$92,3,FALSE),"NOT CODED/ERROR")</f>
        <v>NOT CODED/ERROR</v>
      </c>
      <c r="F118" t="e">
        <f>VLOOKUP(B118,'[1]Detailed Model'!A110:C178,3,FALSE)</f>
        <v>#N/A</v>
      </c>
      <c r="G118" t="str">
        <v xml:space="preserve"> </v>
      </c>
    </row>
    <row r="119">
      <c r="A119" t="str">
        <f>IFERROR(TRIM(VLOOKUP(UPPER(D117),TABLE_LOOKUPS,2,FALSE)),IF(ROW()&gt;2,A118,""))</f>
        <v>EXPENSES</v>
      </c>
      <c r="D119" t="str">
        <f>IFERROR(VLOOKUP(B119,'[1]Detailed Model'!$A$6:$C$92,3,FALSE),"NOT CODED/ERROR")</f>
        <v>NOT CODED/ERROR</v>
      </c>
      <c r="F119" t="e">
        <f>VLOOKUP(B119,'[1]Detailed Model'!A110:C179,3,FALSE)</f>
        <v>#N/A</v>
      </c>
      <c r="G119" t="str">
        <v xml:space="preserve">    Expenses - Culinary</v>
      </c>
      <c r="Y119" t="str">
        <v xml:space="preserve">    </v>
      </c>
      <c r="Z119" t="str">
        <v xml:space="preserve">    </v>
      </c>
      <c r="AA119" t="str">
        <v xml:space="preserve">    </v>
      </c>
      <c r="AB119" t="str">
        <v xml:space="preserve">    </v>
      </c>
      <c r="AC119" t="str">
        <v xml:space="preserve">    </v>
      </c>
      <c r="AD119" t="str">
        <v xml:space="preserve">    </v>
      </c>
      <c r="AE119" t="str">
        <v xml:space="preserve">    </v>
      </c>
      <c r="AF119" t="str">
        <v xml:space="preserve">    </v>
      </c>
      <c r="AG119" t="str">
        <v xml:space="preserve">    </v>
      </c>
      <c r="AH119" t="str">
        <v xml:space="preserve">    </v>
      </c>
      <c r="AI119" t="str">
        <v xml:space="preserve">    </v>
      </c>
      <c r="AJ119" t="str">
        <v xml:space="preserve">    </v>
      </c>
    </row>
    <row r="120">
      <c r="A120" t="str">
        <f>IFERROR(TRIM(VLOOKUP(UPPER(D118),TABLE_LOOKUPS,2,FALSE)),IF(ROW()&gt;2,A119,""))</f>
        <v>EXPENSES</v>
      </c>
      <c r="B120">
        <v>302</v>
      </c>
      <c r="D120" t="str">
        <f>IFERROR(VLOOKUP(B120,'[1]Detailed Model'!$A$6:$C$92,3,FALSE),"NOT CODED/ERROR")</f>
        <v>Dietary</v>
      </c>
      <c r="F120" t="e">
        <f>VLOOKUP(B120,'[1]Detailed Model'!A110:C180,3,FALSE)</f>
        <v>#N/A</v>
      </c>
      <c r="G120" t="str">
        <v xml:space="preserve">      56010 - Salaries - Culinary</v>
      </c>
      <c r="Y120">
        <v>24770.79</v>
      </c>
      <c r="Z120">
        <v>24930.91</v>
      </c>
      <c r="AA120">
        <v>23801.65</v>
      </c>
      <c r="AB120">
        <v>23540.53</v>
      </c>
      <c r="AC120">
        <v>27943.77</v>
      </c>
      <c r="AD120">
        <v>27616.37</v>
      </c>
      <c r="AE120">
        <v>27212.75</v>
      </c>
      <c r="AF120">
        <v>31458.95</v>
      </c>
      <c r="AG120">
        <v>30417.03</v>
      </c>
      <c r="AH120">
        <v>30375.89</v>
      </c>
      <c r="AI120">
        <v>29402.58</v>
      </c>
      <c r="AJ120">
        <v>31419.78</v>
      </c>
    </row>
    <row r="121">
      <c r="A121" t="str">
        <f>IFERROR(TRIM(VLOOKUP(UPPER(D119),TABLE_LOOKUPS,2,FALSE)),IF(ROW()&gt;2,A120,""))</f>
        <v>EXPENSES</v>
      </c>
      <c r="B121">
        <v>302</v>
      </c>
      <c r="D121" t="str">
        <f>IFERROR(VLOOKUP(B121,'[1]Detailed Model'!$A$6:$C$92,3,FALSE),"NOT CODED/ERROR")</f>
        <v>Dietary</v>
      </c>
      <c r="F121" t="e">
        <f>VLOOKUP(B121,'[1]Detailed Model'!A110:C181,3,FALSE)</f>
        <v>#N/A</v>
      </c>
      <c r="G121" t="str">
        <v xml:space="preserve">      56020 - Salaries - PR Tax/EE Benefits - Culinary</v>
      </c>
      <c r="Y121">
        <v>4951.25</v>
      </c>
      <c r="Z121">
        <v>5039.54</v>
      </c>
      <c r="AA121">
        <v>5026.36</v>
      </c>
      <c r="AB121">
        <v>4513.16</v>
      </c>
      <c r="AC121">
        <v>5662.3</v>
      </c>
      <c r="AD121">
        <v>5489.92</v>
      </c>
      <c r="AE121">
        <v>6007.3</v>
      </c>
      <c r="AF121">
        <v>7029.94</v>
      </c>
      <c r="AG121">
        <v>6517.29</v>
      </c>
      <c r="AH121">
        <v>6371.82</v>
      </c>
      <c r="AI121">
        <v>6704.34</v>
      </c>
      <c r="AJ121">
        <v>8494</v>
      </c>
    </row>
    <row r="122">
      <c r="A122" t="str">
        <f>IFERROR(TRIM(VLOOKUP(UPPER(D120),TABLE_LOOKUPS,2,FALSE)),IF(ROW()&gt;2,A121,""))</f>
        <v>EXPENSES</v>
      </c>
      <c r="B122">
        <v>302</v>
      </c>
      <c r="D122" t="str">
        <f>IFERROR(VLOOKUP(B122,'[1]Detailed Model'!$A$6:$C$92,3,FALSE),"NOT CODED/ERROR")</f>
        <v>Dietary</v>
      </c>
      <c r="F122" t="e">
        <f>VLOOKUP(B122,'[1]Detailed Model'!A110:C182,3,FALSE)</f>
        <v>#N/A</v>
      </c>
      <c r="G122" t="str">
        <v xml:space="preserve">      56030 - Salaries - Vac/Sick/Holiday - Culinary</v>
      </c>
      <c r="Y122">
        <v>1695.8</v>
      </c>
      <c r="Z122">
        <v>2440.25</v>
      </c>
      <c r="AA122">
        <v>1235.28</v>
      </c>
      <c r="AB122">
        <v>2397.01</v>
      </c>
      <c r="AC122">
        <v>1367.14</v>
      </c>
      <c r="AD122">
        <v>2565.19</v>
      </c>
      <c r="AE122">
        <v>2731.86</v>
      </c>
      <c r="AF122">
        <v>2739.82</v>
      </c>
      <c r="AG122">
        <v>1539.34</v>
      </c>
      <c r="AH122">
        <v>1333.2</v>
      </c>
      <c r="AI122">
        <v>1338.77</v>
      </c>
      <c r="AJ122">
        <v>2495.46</v>
      </c>
    </row>
    <row r="123">
      <c r="A123" t="str">
        <f>IFERROR(TRIM(VLOOKUP(UPPER(D121),TABLE_LOOKUPS,2,FALSE)),IF(ROW()&gt;2,A122,""))</f>
        <v>EXPENSES</v>
      </c>
      <c r="B123">
        <v>302</v>
      </c>
      <c r="D123" t="str">
        <f>IFERROR(VLOOKUP(B123,'[1]Detailed Model'!$A$6:$C$92,3,FALSE),"NOT CODED/ERROR")</f>
        <v>Dietary</v>
      </c>
      <c r="F123" t="e">
        <f>VLOOKUP(B123,'[1]Detailed Model'!A110:C183,3,FALSE)</f>
        <v>#N/A</v>
      </c>
      <c r="G123" t="str">
        <v xml:space="preserve">      56040 - Salaries - Overtime - Culinary</v>
      </c>
      <c r="Y123">
        <v>1877.25</v>
      </c>
      <c r="Z123">
        <v>2061.59</v>
      </c>
      <c r="AA123">
        <v>2399.56</v>
      </c>
      <c r="AB123">
        <v>1364.48</v>
      </c>
      <c r="AC123">
        <v>2797.44</v>
      </c>
      <c r="AD123">
        <v>1484.88</v>
      </c>
      <c r="AE123">
        <v>1732.69</v>
      </c>
      <c r="AF123">
        <v>1480.95</v>
      </c>
      <c r="AG123">
        <v>1583.79</v>
      </c>
      <c r="AH123">
        <v>3386.92</v>
      </c>
      <c r="AI123">
        <v>5093.99</v>
      </c>
      <c r="AJ123">
        <v>9106.15</v>
      </c>
    </row>
    <row r="124">
      <c r="A124" t="str">
        <f>IFERROR(TRIM(VLOOKUP(UPPER(D122),TABLE_LOOKUPS,2,FALSE)),IF(ROW()&gt;2,A123,""))</f>
        <v>EXPENSES</v>
      </c>
      <c r="B124">
        <v>302</v>
      </c>
      <c r="D124" t="str">
        <f>IFERROR(VLOOKUP(B124,'[1]Detailed Model'!$A$6:$C$92,3,FALSE),"NOT CODED/ERROR")</f>
        <v>Dietary</v>
      </c>
      <c r="F124" t="e">
        <f>VLOOKUP(B124,'[1]Detailed Model'!A110:C184,3,FALSE)</f>
        <v>#N/A</v>
      </c>
      <c r="G124" t="str">
        <v xml:space="preserve">      56050 - Salaries - Doubletime - Culinary</v>
      </c>
      <c r="Y124">
        <v>0</v>
      </c>
      <c r="Z124">
        <v>0</v>
      </c>
      <c r="AA124">
        <v>112.2</v>
      </c>
      <c r="AB124">
        <v>31.68</v>
      </c>
      <c r="AC124">
        <v>116.6</v>
      </c>
      <c r="AD124">
        <v>54</v>
      </c>
      <c r="AE124">
        <v>30.8</v>
      </c>
      <c r="AF124">
        <v>0</v>
      </c>
      <c r="AG124">
        <v>0</v>
      </c>
      <c r="AH124">
        <v>386.64</v>
      </c>
      <c r="AI124">
        <v>472.54</v>
      </c>
      <c r="AJ124">
        <v>475.95</v>
      </c>
    </row>
    <row r="125">
      <c r="A125" t="str">
        <f>IFERROR(TRIM(VLOOKUP(UPPER(D123),TABLE_LOOKUPS,2,FALSE)),IF(ROW()&gt;2,A124,""))</f>
        <v>EXPENSES</v>
      </c>
      <c r="B125">
        <v>302</v>
      </c>
      <c r="D125" t="str">
        <f>IFERROR(VLOOKUP(B125,'[1]Detailed Model'!$A$6:$C$92,3,FALSE),"NOT CODED/ERROR")</f>
        <v>Dietary</v>
      </c>
      <c r="F125" t="e">
        <f>VLOOKUP(B125,'[1]Detailed Model'!A110:C185,3,FALSE)</f>
        <v>#N/A</v>
      </c>
      <c r="G125" t="str">
        <v xml:space="preserve">      56070 - Salaries - Training - Culinary</v>
      </c>
      <c r="Y125">
        <v>0</v>
      </c>
      <c r="Z125">
        <v>0</v>
      </c>
      <c r="AA125">
        <v>530.48</v>
      </c>
      <c r="AB125">
        <v>42.66</v>
      </c>
      <c r="AC125">
        <v>76.38</v>
      </c>
      <c r="AD125">
        <v>0</v>
      </c>
      <c r="AE125">
        <v>341.64</v>
      </c>
      <c r="AF125">
        <v>176</v>
      </c>
      <c r="AG125">
        <v>40.4</v>
      </c>
      <c r="AH125">
        <v>0</v>
      </c>
      <c r="AI125">
        <v>0</v>
      </c>
      <c r="AJ125">
        <v>0</v>
      </c>
    </row>
    <row r="126">
      <c r="A126" t="str">
        <f>IFERROR(TRIM(VLOOKUP(UPPER(D124),TABLE_LOOKUPS,2,FALSE)),IF(ROW()&gt;2,A125,""))</f>
        <v>EXPENSES</v>
      </c>
      <c r="B126">
        <v>302</v>
      </c>
      <c r="D126" t="str">
        <f>IFERROR(VLOOKUP(B126,'[1]Detailed Model'!$A$6:$C$92,3,FALSE),"NOT CODED/ERROR")</f>
        <v>Dietary</v>
      </c>
      <c r="F126" t="e">
        <f>VLOOKUP(B126,'[1]Detailed Model'!A110:C186,3,FALSE)</f>
        <v>#N/A</v>
      </c>
      <c r="G126" t="str">
        <v xml:space="preserve">      56080 - Temp Labor - Culinary</v>
      </c>
      <c r="Y126">
        <v>4042.42</v>
      </c>
      <c r="Z126">
        <v>-2838.12</v>
      </c>
      <c r="AA126">
        <v>0</v>
      </c>
      <c r="AB126">
        <v>233.06</v>
      </c>
      <c r="AC126">
        <v>790.68</v>
      </c>
      <c r="AD126">
        <v>0</v>
      </c>
      <c r="AE126">
        <v>0</v>
      </c>
      <c r="AF126">
        <v>529.07</v>
      </c>
      <c r="AG126">
        <v>0</v>
      </c>
      <c r="AH126">
        <v>0</v>
      </c>
      <c r="AI126">
        <v>1021.99</v>
      </c>
      <c r="AJ126">
        <v>2917.45</v>
      </c>
    </row>
    <row r="127">
      <c r="A127" t="str">
        <f>IFERROR(TRIM(VLOOKUP(UPPER(D125),TABLE_LOOKUPS,2,FALSE)),IF(ROW()&gt;2,A126,""))</f>
        <v>EXPENSES</v>
      </c>
      <c r="B127">
        <v>302</v>
      </c>
      <c r="D127" t="str">
        <f>IFERROR(VLOOKUP(B127,'[1]Detailed Model'!$A$6:$C$92,3,FALSE),"NOT CODED/ERROR")</f>
        <v>Dietary</v>
      </c>
      <c r="F127" t="e">
        <f>VLOOKUP(B127,'[1]Detailed Model'!A110:C187,3,FALSE)</f>
        <v>#N/A</v>
      </c>
      <c r="G127" t="str">
        <v xml:space="preserve">      56100 - Linen Service</v>
      </c>
      <c r="Y127">
        <v>286.72</v>
      </c>
      <c r="Z127">
        <v>358.4</v>
      </c>
      <c r="AA127">
        <v>286.72</v>
      </c>
      <c r="AB127">
        <v>286.72</v>
      </c>
      <c r="AC127">
        <v>377.45</v>
      </c>
      <c r="AD127">
        <v>301.96</v>
      </c>
      <c r="AE127">
        <v>301.96</v>
      </c>
      <c r="AF127">
        <v>377.45</v>
      </c>
      <c r="AG127">
        <v>301.96</v>
      </c>
      <c r="AH127">
        <v>301.96</v>
      </c>
      <c r="AI127">
        <v>377.45</v>
      </c>
      <c r="AJ127">
        <v>301.96</v>
      </c>
    </row>
    <row r="128">
      <c r="A128" t="str">
        <f>IFERROR(TRIM(VLOOKUP(UPPER(D126),TABLE_LOOKUPS,2,FALSE)),IF(ROW()&gt;2,A127,""))</f>
        <v>EXPENSES</v>
      </c>
      <c r="B128">
        <v>302</v>
      </c>
      <c r="D128" t="str">
        <f>IFERROR(VLOOKUP(B128,'[1]Detailed Model'!$A$6:$C$92,3,FALSE),"NOT CODED/ERROR")</f>
        <v>Dietary</v>
      </c>
      <c r="F128" t="e">
        <f>VLOOKUP(B128,'[1]Detailed Model'!A110:C188,3,FALSE)</f>
        <v>#N/A</v>
      </c>
      <c r="G128" t="str">
        <v xml:space="preserve">      56150 - Raw Food</v>
      </c>
      <c r="Y128">
        <v>13346.54</v>
      </c>
      <c r="Z128">
        <v>15826.18</v>
      </c>
      <c r="AA128">
        <v>20180.28</v>
      </c>
      <c r="AB128">
        <v>17155.87</v>
      </c>
      <c r="AC128">
        <v>17212.17</v>
      </c>
      <c r="AD128">
        <v>20066.48</v>
      </c>
      <c r="AE128">
        <v>16774.9</v>
      </c>
      <c r="AF128">
        <v>19990.89</v>
      </c>
      <c r="AG128">
        <v>19701.8</v>
      </c>
      <c r="AH128">
        <v>18823.67</v>
      </c>
      <c r="AI128">
        <v>19890.9</v>
      </c>
      <c r="AJ128">
        <v>20637.68</v>
      </c>
    </row>
    <row r="129">
      <c r="A129" t="str">
        <f>IFERROR(TRIM(VLOOKUP(UPPER(D127),TABLE_LOOKUPS,2,FALSE)),IF(ROW()&gt;2,A128,""))</f>
        <v>EXPENSES</v>
      </c>
      <c r="B129">
        <v>302</v>
      </c>
      <c r="D129" t="str">
        <f>IFERROR(VLOOKUP(B129,'[1]Detailed Model'!$A$6:$C$92,3,FALSE),"NOT CODED/ERROR")</f>
        <v>Dietary</v>
      </c>
      <c r="F129" t="e">
        <f>VLOOKUP(B129,'[1]Detailed Model'!A111:C189,3,FALSE)</f>
        <v>#N/A</v>
      </c>
      <c r="G129" t="str">
        <v xml:space="preserve">      56160 - Beverages Expense</v>
      </c>
      <c r="Y129">
        <v>0</v>
      </c>
      <c r="Z129">
        <v>157</v>
      </c>
      <c r="AA129">
        <v>0</v>
      </c>
      <c r="AB129">
        <v>0</v>
      </c>
      <c r="AC129">
        <v>111</v>
      </c>
      <c r="AD129">
        <v>202.65</v>
      </c>
      <c r="AE129">
        <v>0</v>
      </c>
      <c r="AF129">
        <v>159.2</v>
      </c>
      <c r="AG129">
        <v>110.01</v>
      </c>
      <c r="AH129">
        <v>222.85</v>
      </c>
      <c r="AI129">
        <v>190.1</v>
      </c>
      <c r="AJ129">
        <v>0</v>
      </c>
    </row>
    <row r="130">
      <c r="A130" t="str">
        <f>IFERROR(TRIM(VLOOKUP(UPPER(D128),TABLE_LOOKUPS,2,FALSE)),IF(ROW()&gt;2,A129,""))</f>
        <v>EXPENSES</v>
      </c>
      <c r="B130">
        <v>302</v>
      </c>
      <c r="D130" t="str">
        <f>IFERROR(VLOOKUP(B130,'[1]Detailed Model'!$A$6:$C$92,3,FALSE),"NOT CODED/ERROR")</f>
        <v>Dietary</v>
      </c>
      <c r="F130" t="e">
        <f>VLOOKUP(B130,'[1]Detailed Model'!A112:C190,3,FALSE)</f>
        <v>#N/A</v>
      </c>
      <c r="G130" t="str">
        <v xml:space="preserve">      56200 - Supplies - Culinary</v>
      </c>
      <c r="Y130">
        <v>1836.24</v>
      </c>
      <c r="Z130">
        <v>1731.26</v>
      </c>
      <c r="AA130">
        <v>2189.83</v>
      </c>
      <c r="AB130">
        <v>1722.35</v>
      </c>
      <c r="AC130">
        <v>1802.06</v>
      </c>
      <c r="AD130">
        <v>1777.5</v>
      </c>
      <c r="AE130">
        <v>1890.83</v>
      </c>
      <c r="AF130">
        <v>1975.54</v>
      </c>
      <c r="AG130">
        <v>2818.03</v>
      </c>
      <c r="AH130">
        <v>2235.13</v>
      </c>
      <c r="AI130">
        <v>1582.81</v>
      </c>
      <c r="AJ130">
        <v>2864.38</v>
      </c>
    </row>
    <row r="131">
      <c r="A131" t="str">
        <f>IFERROR(TRIM(VLOOKUP(UPPER(D129),TABLE_LOOKUPS,2,FALSE)),IF(ROW()&gt;2,A130,""))</f>
        <v>EXPENSES</v>
      </c>
      <c r="B131">
        <v>302</v>
      </c>
      <c r="D131" t="str">
        <f>IFERROR(VLOOKUP(B131,'[1]Detailed Model'!$A$6:$C$92,3,FALSE),"NOT CODED/ERROR")</f>
        <v>Dietary</v>
      </c>
      <c r="F131" t="e">
        <f>VLOOKUP(B131,'[1]Detailed Model'!A113:C191,3,FALSE)</f>
        <v>#N/A</v>
      </c>
      <c r="G131" t="str">
        <v xml:space="preserve">      56300 - Replacements - Culinary</v>
      </c>
      <c r="Y131">
        <v>0</v>
      </c>
      <c r="Z131">
        <v>0</v>
      </c>
      <c r="AA131">
        <v>96.28</v>
      </c>
      <c r="AB131">
        <v>0</v>
      </c>
      <c r="AC131">
        <v>608.43</v>
      </c>
      <c r="AD131">
        <v>239.41</v>
      </c>
      <c r="AE131">
        <v>73.81</v>
      </c>
      <c r="AF131">
        <v>491.61</v>
      </c>
      <c r="AG131">
        <v>0</v>
      </c>
      <c r="AH131">
        <v>0</v>
      </c>
      <c r="AI131">
        <v>146.28</v>
      </c>
      <c r="AJ131">
        <v>596.22</v>
      </c>
    </row>
    <row r="132">
      <c r="A132" t="str">
        <f>IFERROR(TRIM(VLOOKUP(UPPER(D130),TABLE_LOOKUPS,2,FALSE)),IF(ROW()&gt;2,A131,""))</f>
        <v>EXPENSES</v>
      </c>
      <c r="D132" t="str">
        <f>IFERROR(VLOOKUP(B132,'[1]Detailed Model'!$A$6:$C$92,3,FALSE),"NOT CODED/ERROR")</f>
        <v>NOT CODED/ERROR</v>
      </c>
      <c r="F132" t="e">
        <f>VLOOKUP(B132,'[1]Detailed Model'!A114:C192,3,FALSE)</f>
        <v>#N/A</v>
      </c>
      <c r="G132" t="str">
        <v xml:space="preserve">    Total Expenses - Culinary</v>
      </c>
      <c r="Y132">
        <v>52807.01</v>
      </c>
      <c r="Z132">
        <v>49707.01</v>
      </c>
      <c r="AA132">
        <v>55858.64</v>
      </c>
      <c r="AB132">
        <v>51287.52</v>
      </c>
      <c r="AC132">
        <v>58865.42</v>
      </c>
      <c r="AD132">
        <v>59798.36</v>
      </c>
      <c r="AE132">
        <v>57098.54</v>
      </c>
      <c r="AF132">
        <v>66409.42</v>
      </c>
      <c r="AG132">
        <v>63029.65</v>
      </c>
      <c r="AH132">
        <v>63438.08</v>
      </c>
      <c r="AI132">
        <v>66221.75</v>
      </c>
      <c r="AJ132">
        <v>79309.03</v>
      </c>
    </row>
    <row r="133">
      <c r="A133" t="str">
        <f>IFERROR(TRIM(VLOOKUP(UPPER(D131),TABLE_LOOKUPS,2,FALSE)),IF(ROW()&gt;2,A132,""))</f>
        <v>EXPENSES</v>
      </c>
      <c r="D133" t="str">
        <f>IFERROR(VLOOKUP(B133,'[1]Detailed Model'!$A$6:$C$92,3,FALSE),"NOT CODED/ERROR")</f>
        <v>NOT CODED/ERROR</v>
      </c>
      <c r="F133" t="e">
        <f>VLOOKUP(B133,'[1]Detailed Model'!A115:C193,3,FALSE)</f>
        <v>#N/A</v>
      </c>
      <c r="G133" t="str">
        <v xml:space="preserve"> </v>
      </c>
    </row>
    <row r="134">
      <c r="A134" t="str">
        <f>IFERROR(TRIM(VLOOKUP(UPPER(D132),TABLE_LOOKUPS,2,FALSE)),IF(ROW()&gt;2,A133,""))</f>
        <v>EXPENSES</v>
      </c>
      <c r="D134" t="str">
        <f>IFERROR(VLOOKUP(B134,'[1]Detailed Model'!$A$6:$C$92,3,FALSE),"NOT CODED/ERROR")</f>
        <v>NOT CODED/ERROR</v>
      </c>
      <c r="F134" t="e">
        <f>VLOOKUP(B134,'[1]Detailed Model'!A116:C194,3,FALSE)</f>
        <v>#N/A</v>
      </c>
      <c r="G134" t="str">
        <v xml:space="preserve">    Expenses - Housekeeping</v>
      </c>
      <c r="Y134" t="str">
        <v xml:space="preserve">    </v>
      </c>
      <c r="Z134" t="str">
        <v xml:space="preserve">    </v>
      </c>
      <c r="AA134" t="str">
        <v xml:space="preserve">    </v>
      </c>
      <c r="AB134" t="str">
        <v xml:space="preserve">    </v>
      </c>
      <c r="AC134" t="str">
        <v xml:space="preserve">    </v>
      </c>
      <c r="AD134" t="str">
        <v xml:space="preserve">    </v>
      </c>
      <c r="AE134" t="str">
        <v xml:space="preserve">    </v>
      </c>
      <c r="AF134" t="str">
        <v xml:space="preserve">    </v>
      </c>
      <c r="AG134" t="str">
        <v xml:space="preserve">    </v>
      </c>
      <c r="AH134" t="str">
        <v xml:space="preserve">    </v>
      </c>
      <c r="AI134" t="str">
        <v xml:space="preserve">    </v>
      </c>
      <c r="AJ134" t="str">
        <v xml:space="preserve">    </v>
      </c>
    </row>
    <row r="135">
      <c r="A135" t="str">
        <f>IFERROR(TRIM(VLOOKUP(UPPER(D133),TABLE_LOOKUPS,2,FALSE)),IF(ROW()&gt;2,A134,""))</f>
        <v>EXPENSES</v>
      </c>
      <c r="B135">
        <v>304</v>
      </c>
      <c r="D135" t="str">
        <f>IFERROR(VLOOKUP(B135,'[1]Detailed Model'!$A$6:$C$92,3,FALSE),"NOT CODED/ERROR")</f>
        <v>Housekeeping</v>
      </c>
      <c r="F135" t="e">
        <f>VLOOKUP(B135,'[1]Detailed Model'!A117:C195,3,FALSE)</f>
        <v>#N/A</v>
      </c>
      <c r="G135" t="str">
        <v xml:space="preserve">      57010 - Salaries - Housekeeping</v>
      </c>
      <c r="Y135">
        <v>11092.42</v>
      </c>
      <c r="Z135">
        <v>9546.07</v>
      </c>
      <c r="AA135">
        <v>10680.28</v>
      </c>
      <c r="AB135">
        <v>8464.59</v>
      </c>
      <c r="AC135">
        <v>8004.22</v>
      </c>
      <c r="AD135">
        <v>10947.98</v>
      </c>
      <c r="AE135">
        <v>8868.01</v>
      </c>
      <c r="AF135">
        <v>8008.98</v>
      </c>
      <c r="AG135">
        <v>7136.76</v>
      </c>
      <c r="AH135">
        <v>7129.98</v>
      </c>
      <c r="AI135">
        <v>8973.79</v>
      </c>
      <c r="AJ135">
        <v>6912.5</v>
      </c>
    </row>
    <row r="136">
      <c r="A136" t="str">
        <f>IFERROR(TRIM(VLOOKUP(UPPER(D134),TABLE_LOOKUPS,2,FALSE)),IF(ROW()&gt;2,A135,""))</f>
        <v>EXPENSES</v>
      </c>
      <c r="B136">
        <v>304</v>
      </c>
      <c r="D136" t="str">
        <f>IFERROR(VLOOKUP(B136,'[1]Detailed Model'!$A$6:$C$92,3,FALSE),"NOT CODED/ERROR")</f>
        <v>Housekeeping</v>
      </c>
      <c r="F136" t="e">
        <f>VLOOKUP(B136,'[1]Detailed Model'!A118:C196,3,FALSE)</f>
        <v>#N/A</v>
      </c>
      <c r="G136" t="str">
        <v xml:space="preserve">      57020 - Salaries - PR Tax/EE Benefits - Housekeeping</v>
      </c>
      <c r="Y136">
        <v>2103.28</v>
      </c>
      <c r="Z136">
        <v>1841.62</v>
      </c>
      <c r="AA136">
        <v>2095.88</v>
      </c>
      <c r="AB136">
        <v>1938.17</v>
      </c>
      <c r="AC136">
        <v>1671.73</v>
      </c>
      <c r="AD136">
        <v>2256.79</v>
      </c>
      <c r="AE136">
        <v>1937.11</v>
      </c>
      <c r="AF136">
        <v>1727.36</v>
      </c>
      <c r="AG136">
        <v>1605.4</v>
      </c>
      <c r="AH136">
        <v>1756.85</v>
      </c>
      <c r="AI136">
        <v>1876.68</v>
      </c>
      <c r="AJ136">
        <v>1433.87</v>
      </c>
    </row>
    <row r="137">
      <c r="A137" t="str">
        <f>IFERROR(TRIM(VLOOKUP(UPPER(D135),TABLE_LOOKUPS,2,FALSE)),IF(ROW()&gt;2,A136,""))</f>
        <v>EXPENSES</v>
      </c>
      <c r="B137">
        <v>304</v>
      </c>
      <c r="D137" t="str">
        <f>IFERROR(VLOOKUP(B137,'[1]Detailed Model'!$A$6:$C$92,3,FALSE),"NOT CODED/ERROR")</f>
        <v>Housekeeping</v>
      </c>
      <c r="F137" t="e">
        <f>VLOOKUP(B137,'[1]Detailed Model'!A119:C197,3,FALSE)</f>
        <v>#N/A</v>
      </c>
      <c r="G137" t="str">
        <v xml:space="preserve">      57030 - Salaries - Vac/Sick/Holiday - Housekeeping</v>
      </c>
      <c r="Y137">
        <v>572.33</v>
      </c>
      <c r="Z137">
        <v>954.8</v>
      </c>
      <c r="AA137">
        <v>565.27</v>
      </c>
      <c r="AB137">
        <v>709.21</v>
      </c>
      <c r="AC137">
        <v>366.65</v>
      </c>
      <c r="AD137">
        <v>1035.31</v>
      </c>
      <c r="AE137">
        <v>759.03</v>
      </c>
      <c r="AF137">
        <v>620.62</v>
      </c>
      <c r="AG137">
        <v>350.81</v>
      </c>
      <c r="AH137">
        <v>274.02</v>
      </c>
      <c r="AI137">
        <v>253.05</v>
      </c>
      <c r="AJ137">
        <v>535.26</v>
      </c>
    </row>
    <row r="138">
      <c r="A138" t="str">
        <f>IFERROR(TRIM(VLOOKUP(UPPER(D136),TABLE_LOOKUPS,2,FALSE)),IF(ROW()&gt;2,A137,""))</f>
        <v>EXPENSES</v>
      </c>
      <c r="B138">
        <v>304</v>
      </c>
      <c r="D138" t="str">
        <f>IFERROR(VLOOKUP(B138,'[1]Detailed Model'!$A$6:$C$92,3,FALSE),"NOT CODED/ERROR")</f>
        <v>Housekeeping</v>
      </c>
      <c r="F138" t="e">
        <f>VLOOKUP(B138,'[1]Detailed Model'!A120:C198,3,FALSE)</f>
        <v>#N/A</v>
      </c>
      <c r="G138" t="str">
        <v xml:space="preserve">      57040 - Salaries - Overtime - Housekeeping</v>
      </c>
      <c r="Y138">
        <v>204.49</v>
      </c>
      <c r="Z138">
        <v>166.16</v>
      </c>
      <c r="AA138">
        <v>357.33</v>
      </c>
      <c r="AB138">
        <v>237.66</v>
      </c>
      <c r="AC138">
        <v>327.78</v>
      </c>
      <c r="AD138">
        <v>560.49</v>
      </c>
      <c r="AE138">
        <v>208.82</v>
      </c>
      <c r="AF138">
        <v>45.17</v>
      </c>
      <c r="AG138">
        <v>65.37</v>
      </c>
      <c r="AH138">
        <v>276.75</v>
      </c>
      <c r="AI138">
        <v>552.51</v>
      </c>
      <c r="AJ138">
        <v>819.37</v>
      </c>
    </row>
    <row r="139">
      <c r="A139" t="str">
        <f>IFERROR(TRIM(VLOOKUP(UPPER(D137),TABLE_LOOKUPS,2,FALSE)),IF(ROW()&gt;2,A138,""))</f>
        <v>EXPENSES</v>
      </c>
      <c r="B139">
        <v>304</v>
      </c>
      <c r="D139" t="str">
        <f>IFERROR(VLOOKUP(B139,'[1]Detailed Model'!$A$6:$C$92,3,FALSE),"NOT CODED/ERROR")</f>
        <v>Housekeeping</v>
      </c>
      <c r="F139" t="e">
        <f>VLOOKUP(B139,'[1]Detailed Model'!A121:C199,3,FALSE)</f>
        <v>#N/A</v>
      </c>
      <c r="G139" t="str">
        <v xml:space="preserve">      57070 - Salaries - Training - Housekeeping</v>
      </c>
      <c r="Y139">
        <v>0</v>
      </c>
      <c r="Z139">
        <v>0</v>
      </c>
      <c r="AA139">
        <v>0</v>
      </c>
      <c r="AB139">
        <v>0</v>
      </c>
      <c r="AC139">
        <v>553.86</v>
      </c>
      <c r="AD139">
        <v>0</v>
      </c>
      <c r="AE139">
        <v>0</v>
      </c>
      <c r="AF139">
        <v>0</v>
      </c>
      <c r="AG139">
        <v>610.74</v>
      </c>
      <c r="AH139">
        <v>1114.2</v>
      </c>
      <c r="AI139">
        <v>0</v>
      </c>
      <c r="AJ139">
        <v>0</v>
      </c>
    </row>
    <row r="140">
      <c r="A140" t="str">
        <f>IFERROR(TRIM(VLOOKUP(UPPER(D138),TABLE_LOOKUPS,2,FALSE)),IF(ROW()&gt;2,A139,""))</f>
        <v>EXPENSES</v>
      </c>
      <c r="B140">
        <v>304</v>
      </c>
      <c r="D140" t="str">
        <f>IFERROR(VLOOKUP(B140,'[1]Detailed Model'!$A$6:$C$92,3,FALSE),"NOT CODED/ERROR")</f>
        <v>Housekeeping</v>
      </c>
      <c r="F140" t="e">
        <f>VLOOKUP(B140,'[1]Detailed Model'!A122:C200,3,FALSE)</f>
        <v>#N/A</v>
      </c>
      <c r="G140" t="str">
        <v xml:space="preserve">      57150 - Supplies - Housekeeping</v>
      </c>
      <c r="Y140">
        <v>1195.52</v>
      </c>
      <c r="Z140">
        <v>4793.57</v>
      </c>
      <c r="AA140">
        <v>0</v>
      </c>
      <c r="AB140">
        <v>871.15</v>
      </c>
      <c r="AC140">
        <v>4046.31</v>
      </c>
      <c r="AD140">
        <v>1342.4</v>
      </c>
      <c r="AE140">
        <v>2114.68</v>
      </c>
      <c r="AF140">
        <v>2420.73</v>
      </c>
      <c r="AG140">
        <v>2186.8</v>
      </c>
      <c r="AH140">
        <v>1873.01</v>
      </c>
      <c r="AI140">
        <v>2529.33</v>
      </c>
      <c r="AJ140">
        <v>3565.28</v>
      </c>
    </row>
    <row r="141">
      <c r="A141" t="str">
        <f>IFERROR(TRIM(VLOOKUP(UPPER(D139),TABLE_LOOKUPS,2,FALSE)),IF(ROW()&gt;2,A140,""))</f>
        <v>EXPENSES</v>
      </c>
      <c r="B141">
        <v>304</v>
      </c>
      <c r="D141" t="str">
        <f>IFERROR(VLOOKUP(B141,'[1]Detailed Model'!$A$6:$C$92,3,FALSE),"NOT CODED/ERROR")</f>
        <v>Housekeeping</v>
      </c>
      <c r="F141" t="e">
        <f>VLOOKUP(B141,'[1]Detailed Model'!A123:C201,3,FALSE)</f>
        <v>#N/A</v>
      </c>
      <c r="G141" t="str">
        <v xml:space="preserve">      57160 - Small Equipment</v>
      </c>
      <c r="Y141">
        <v>0</v>
      </c>
      <c r="Z141">
        <v>0</v>
      </c>
      <c r="AA141">
        <v>0</v>
      </c>
      <c r="AB141">
        <v>0</v>
      </c>
      <c r="AC141">
        <v>292.45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>
      <c r="A142" t="str">
        <f>IFERROR(TRIM(VLOOKUP(UPPER(D140),TABLE_LOOKUPS,2,FALSE)),IF(ROW()&gt;2,A141,""))</f>
        <v>EXPENSES</v>
      </c>
      <c r="D142" t="str">
        <f>IFERROR(VLOOKUP(B142,'[1]Detailed Model'!$A$6:$C$92,3,FALSE),"NOT CODED/ERROR")</f>
        <v>NOT CODED/ERROR</v>
      </c>
      <c r="F142" t="e">
        <f>VLOOKUP(B142,'[1]Detailed Model'!A124:C202,3,FALSE)</f>
        <v>#N/A</v>
      </c>
      <c r="G142" t="str">
        <v xml:space="preserve">    Total Expenses - Housekeeping</v>
      </c>
      <c r="Y142">
        <v>15168.04</v>
      </c>
      <c r="Z142">
        <v>17302.22</v>
      </c>
      <c r="AA142">
        <v>13698.76</v>
      </c>
      <c r="AB142">
        <v>12220.78</v>
      </c>
      <c r="AC142">
        <v>15263</v>
      </c>
      <c r="AD142">
        <v>16142.97</v>
      </c>
      <c r="AE142">
        <v>13887.65</v>
      </c>
      <c r="AF142">
        <v>12822.86</v>
      </c>
      <c r="AG142">
        <v>11955.88</v>
      </c>
      <c r="AH142">
        <v>12424.81</v>
      </c>
      <c r="AI142">
        <v>14185.36</v>
      </c>
      <c r="AJ142">
        <v>13266.28</v>
      </c>
    </row>
    <row r="143">
      <c r="A143" t="str">
        <f>IFERROR(TRIM(VLOOKUP(UPPER(D141),TABLE_LOOKUPS,2,FALSE)),IF(ROW()&gt;2,A142,""))</f>
        <v>EXPENSES</v>
      </c>
      <c r="D143" t="str">
        <f>IFERROR(VLOOKUP(B143,'[1]Detailed Model'!$A$6:$C$92,3,FALSE),"NOT CODED/ERROR")</f>
        <v>NOT CODED/ERROR</v>
      </c>
      <c r="F143" t="e">
        <f>VLOOKUP(B143,'[1]Detailed Model'!A125:C203,3,FALSE)</f>
        <v>#N/A</v>
      </c>
      <c r="G143" t="str">
        <v xml:space="preserve"> </v>
      </c>
    </row>
    <row r="144">
      <c r="A144" t="str">
        <f>IFERROR(TRIM(VLOOKUP(UPPER(D142),TABLE_LOOKUPS,2,FALSE)),IF(ROW()&gt;2,A143,""))</f>
        <v>EXPENSES</v>
      </c>
      <c r="D144" t="str">
        <f>IFERROR(VLOOKUP(B144,'[1]Detailed Model'!$A$6:$C$92,3,FALSE),"NOT CODED/ERROR")</f>
        <v>NOT CODED/ERROR</v>
      </c>
      <c r="F144" t="e">
        <f>VLOOKUP(B144,'[1]Detailed Model'!A126:C204,3,FALSE)</f>
        <v>#N/A</v>
      </c>
      <c r="G144" t="str">
        <v xml:space="preserve">    Expenses - Activities</v>
      </c>
      <c r="Y144" t="str">
        <v xml:space="preserve">    </v>
      </c>
      <c r="Z144" t="str">
        <v xml:space="preserve">    </v>
      </c>
      <c r="AA144" t="str">
        <v xml:space="preserve">    </v>
      </c>
      <c r="AB144" t="str">
        <v xml:space="preserve">    </v>
      </c>
      <c r="AC144" t="str">
        <v xml:space="preserve">    </v>
      </c>
      <c r="AD144" t="str">
        <v xml:space="preserve">    </v>
      </c>
      <c r="AE144" t="str">
        <v xml:space="preserve">    </v>
      </c>
      <c r="AF144" t="str">
        <v xml:space="preserve">    </v>
      </c>
      <c r="AG144" t="str">
        <v xml:space="preserve">    </v>
      </c>
      <c r="AH144" t="str">
        <v xml:space="preserve">    </v>
      </c>
      <c r="AI144" t="str">
        <v xml:space="preserve">    </v>
      </c>
      <c r="AJ144" t="str">
        <v xml:space="preserve">    </v>
      </c>
    </row>
    <row r="145">
      <c r="A145" t="str">
        <f>IFERROR(TRIM(VLOOKUP(UPPER(D143),TABLE_LOOKUPS,2,FALSE)),IF(ROW()&gt;2,A144,""))</f>
        <v>EXPENSES</v>
      </c>
      <c r="B145">
        <v>303</v>
      </c>
      <c r="D145" t="str">
        <f>IFERROR(VLOOKUP(B145,'[1]Detailed Model'!$A$6:$C$92,3,FALSE),"NOT CODED/ERROR")</f>
        <v>Activities</v>
      </c>
      <c r="F145" t="e">
        <f>VLOOKUP(B145,'[1]Detailed Model'!A127:C205,3,FALSE)</f>
        <v>#N/A</v>
      </c>
      <c r="G145" t="str">
        <v xml:space="preserve">      58010 - Salaries - Vibrant Life</v>
      </c>
      <c r="Y145">
        <v>12335.14</v>
      </c>
      <c r="Z145">
        <v>12270.31</v>
      </c>
      <c r="AA145">
        <v>13505.58</v>
      </c>
      <c r="AB145">
        <v>7749.61</v>
      </c>
      <c r="AC145">
        <v>11611.27</v>
      </c>
      <c r="AD145">
        <v>13094.48</v>
      </c>
      <c r="AE145">
        <v>12822.46</v>
      </c>
      <c r="AF145">
        <v>15471.03</v>
      </c>
      <c r="AG145">
        <v>16281.79</v>
      </c>
      <c r="AH145">
        <v>12746.48</v>
      </c>
      <c r="AI145">
        <v>15612.7</v>
      </c>
      <c r="AJ145">
        <v>17092.96</v>
      </c>
    </row>
    <row r="146">
      <c r="A146" t="str">
        <f>IFERROR(TRIM(VLOOKUP(UPPER(D144),TABLE_LOOKUPS,2,FALSE)),IF(ROW()&gt;2,A145,""))</f>
        <v>EXPENSES</v>
      </c>
      <c r="B146">
        <v>303</v>
      </c>
      <c r="D146" t="str">
        <f>IFERROR(VLOOKUP(B146,'[1]Detailed Model'!$A$6:$C$92,3,FALSE),"NOT CODED/ERROR")</f>
        <v>Activities</v>
      </c>
      <c r="F146" t="e">
        <f>VLOOKUP(B146,'[1]Detailed Model'!A128:C206,3,FALSE)</f>
        <v>#N/A</v>
      </c>
      <c r="G146" t="str">
        <v xml:space="preserve">      58020 - Salaries - PR Tax/EE Benefits - Vibrant Life</v>
      </c>
      <c r="Y146">
        <v>2625.27</v>
      </c>
      <c r="Z146">
        <v>2738.05</v>
      </c>
      <c r="AA146">
        <v>2893.07</v>
      </c>
      <c r="AB146">
        <v>2378.81</v>
      </c>
      <c r="AC146">
        <v>2499.64</v>
      </c>
      <c r="AD146">
        <v>3663.41</v>
      </c>
      <c r="AE146">
        <v>3084.53</v>
      </c>
      <c r="AF146">
        <v>3607.84</v>
      </c>
      <c r="AG146">
        <v>3241.18</v>
      </c>
      <c r="AH146">
        <v>3252.39</v>
      </c>
      <c r="AI146">
        <v>3092.63</v>
      </c>
      <c r="AJ146">
        <v>3366.01</v>
      </c>
    </row>
    <row r="147">
      <c r="A147" t="str">
        <f>IFERROR(TRIM(VLOOKUP(UPPER(D145),TABLE_LOOKUPS,2,FALSE)),IF(ROW()&gt;2,A146,""))</f>
        <v>EXPENSES</v>
      </c>
      <c r="B147">
        <v>303</v>
      </c>
      <c r="D147" t="str">
        <f>IFERROR(VLOOKUP(B147,'[1]Detailed Model'!$A$6:$C$92,3,FALSE),"NOT CODED/ERROR")</f>
        <v>Activities</v>
      </c>
      <c r="F147" t="e">
        <f>VLOOKUP(B147,'[1]Detailed Model'!A129:C207,3,FALSE)</f>
        <v>#N/A</v>
      </c>
      <c r="G147" t="str">
        <v xml:space="preserve">      58030 - Salaries - Vac/Sick/Holiday - Vibrant Life</v>
      </c>
      <c r="Y147">
        <v>954.32</v>
      </c>
      <c r="Z147">
        <v>1856.75</v>
      </c>
      <c r="AA147">
        <v>970.46</v>
      </c>
      <c r="AB147">
        <v>1467.76</v>
      </c>
      <c r="AC147">
        <v>703.38</v>
      </c>
      <c r="AD147">
        <v>1147.5</v>
      </c>
      <c r="AE147">
        <v>1358.7</v>
      </c>
      <c r="AF147">
        <v>2197.14</v>
      </c>
      <c r="AG147">
        <v>874.76</v>
      </c>
      <c r="AH147">
        <v>916.58</v>
      </c>
      <c r="AI147">
        <v>684.53</v>
      </c>
      <c r="AJ147">
        <v>1688.41</v>
      </c>
    </row>
    <row r="148">
      <c r="A148" t="str">
        <f>IFERROR(TRIM(VLOOKUP(UPPER(D146),TABLE_LOOKUPS,2,FALSE)),IF(ROW()&gt;2,A147,""))</f>
        <v>EXPENSES</v>
      </c>
      <c r="B148">
        <v>303</v>
      </c>
      <c r="D148" t="str">
        <f>IFERROR(VLOOKUP(B148,'[1]Detailed Model'!$A$6:$C$92,3,FALSE),"NOT CODED/ERROR")</f>
        <v>Activities</v>
      </c>
      <c r="F148" t="e">
        <f>VLOOKUP(B148,'[1]Detailed Model'!A130:C208,3,FALSE)</f>
        <v>#N/A</v>
      </c>
      <c r="G148" t="str">
        <v xml:space="preserve">      58040 - Salaries - Overtime - Vibrant Life</v>
      </c>
      <c r="Y148">
        <v>1885.3</v>
      </c>
      <c r="Z148">
        <v>1522.76</v>
      </c>
      <c r="AA148">
        <v>1693.06</v>
      </c>
      <c r="AB148">
        <v>1623.1</v>
      </c>
      <c r="AC148">
        <v>1972.18</v>
      </c>
      <c r="AD148">
        <v>1678.89</v>
      </c>
      <c r="AE148">
        <v>1626.44</v>
      </c>
      <c r="AF148">
        <v>732.97</v>
      </c>
      <c r="AG148">
        <v>1398.4</v>
      </c>
      <c r="AH148">
        <v>1394.21</v>
      </c>
      <c r="AI148">
        <v>1290.58</v>
      </c>
      <c r="AJ148">
        <v>680.75</v>
      </c>
    </row>
    <row r="149">
      <c r="A149" t="str">
        <f>IFERROR(TRIM(VLOOKUP(UPPER(D147),TABLE_LOOKUPS,2,FALSE)),IF(ROW()&gt;2,A148,""))</f>
        <v>EXPENSES</v>
      </c>
      <c r="B149">
        <v>303</v>
      </c>
      <c r="D149" t="str">
        <f>IFERROR(VLOOKUP(B149,'[1]Detailed Model'!$A$6:$C$92,3,FALSE),"NOT CODED/ERROR")</f>
        <v>Activities</v>
      </c>
      <c r="F149" t="e">
        <f>VLOOKUP(B149,'[1]Detailed Model'!A131:C209,3,FALSE)</f>
        <v>#N/A</v>
      </c>
      <c r="G149" t="str">
        <v xml:space="preserve">      58050 - Salaries - Doubletime - Vibrant Life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95.59</v>
      </c>
      <c r="AI149">
        <v>0</v>
      </c>
      <c r="AJ149">
        <v>0</v>
      </c>
    </row>
    <row r="150">
      <c r="A150" t="str">
        <f>IFERROR(TRIM(VLOOKUP(UPPER(D148),TABLE_LOOKUPS,2,FALSE)),IF(ROW()&gt;2,A149,""))</f>
        <v>EXPENSES</v>
      </c>
      <c r="B150">
        <v>303</v>
      </c>
      <c r="D150" t="str">
        <f>IFERROR(VLOOKUP(B150,'[1]Detailed Model'!$A$6:$C$92,3,FALSE),"NOT CODED/ERROR")</f>
        <v>Activities</v>
      </c>
      <c r="F150" t="e">
        <f>VLOOKUP(B150,'[1]Detailed Model'!A132:C210,3,FALSE)</f>
        <v>#N/A</v>
      </c>
      <c r="G150" t="str">
        <v xml:space="preserve">      58060 - Salaries - Commission/Bonuses - Vibrant Life</v>
      </c>
      <c r="Y150">
        <v>0</v>
      </c>
      <c r="Z150">
        <v>337.72</v>
      </c>
      <c r="AA150">
        <v>0</v>
      </c>
      <c r="AB150">
        <v>0</v>
      </c>
      <c r="AC150">
        <v>0</v>
      </c>
      <c r="AD150">
        <v>5065.84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>
      <c r="A151" t="str">
        <f>IFERROR(TRIM(VLOOKUP(UPPER(D149),TABLE_LOOKUPS,2,FALSE)),IF(ROW()&gt;2,A150,""))</f>
        <v>EXPENSES</v>
      </c>
      <c r="B151">
        <v>303</v>
      </c>
      <c r="D151" t="str">
        <f>IFERROR(VLOOKUP(B151,'[1]Detailed Model'!$A$6:$C$92,3,FALSE),"NOT CODED/ERROR")</f>
        <v>Activities</v>
      </c>
      <c r="F151" t="e">
        <f>VLOOKUP(B151,'[1]Detailed Model'!A133:C211,3,FALSE)</f>
        <v>#N/A</v>
      </c>
      <c r="G151" t="str">
        <v xml:space="preserve">      58100 - IL Special Events</v>
      </c>
      <c r="Y151">
        <v>527.5</v>
      </c>
      <c r="Z151">
        <v>705</v>
      </c>
      <c r="AA151">
        <v>514.5</v>
      </c>
      <c r="AB151">
        <v>0</v>
      </c>
      <c r="AC151">
        <v>937</v>
      </c>
      <c r="AD151">
        <v>0</v>
      </c>
      <c r="AE151">
        <v>0</v>
      </c>
      <c r="AF151">
        <v>42</v>
      </c>
      <c r="AG151">
        <v>401</v>
      </c>
      <c r="AH151">
        <v>0</v>
      </c>
      <c r="AI151">
        <v>485</v>
      </c>
      <c r="AJ151">
        <v>-841.5</v>
      </c>
    </row>
    <row r="152">
      <c r="A152" t="str">
        <f>IFERROR(TRIM(VLOOKUP(UPPER(D150),TABLE_LOOKUPS,2,FALSE)),IF(ROW()&gt;2,A151,""))</f>
        <v>EXPENSES</v>
      </c>
      <c r="B152">
        <v>303</v>
      </c>
      <c r="D152" t="str">
        <f>IFERROR(VLOOKUP(B152,'[1]Detailed Model'!$A$6:$C$92,3,FALSE),"NOT CODED/ERROR")</f>
        <v>Activities</v>
      </c>
      <c r="F152" t="e">
        <f>VLOOKUP(B152,'[1]Detailed Model'!A134:C212,3,FALSE)</f>
        <v>#N/A</v>
      </c>
      <c r="G152" t="str">
        <v xml:space="preserve">      58300 - INTOUCH/Calendar/Newsletter</v>
      </c>
      <c r="Y152">
        <v>377.58</v>
      </c>
      <c r="Z152">
        <v>462.62</v>
      </c>
      <c r="AA152">
        <v>377.58</v>
      </c>
      <c r="AB152">
        <v>377.58</v>
      </c>
      <c r="AC152">
        <v>456.02</v>
      </c>
      <c r="AD152">
        <v>419.54</v>
      </c>
      <c r="AE152">
        <v>395.31</v>
      </c>
      <c r="AF152">
        <v>398.06</v>
      </c>
      <c r="AG152">
        <v>405.09</v>
      </c>
      <c r="AH152">
        <v>377.58</v>
      </c>
      <c r="AI152">
        <v>13.07</v>
      </c>
      <c r="AJ152">
        <v>0</v>
      </c>
    </row>
    <row r="153">
      <c r="A153" t="str">
        <f>IFERROR(TRIM(VLOOKUP(UPPER(D151),TABLE_LOOKUPS,2,FALSE)),IF(ROW()&gt;2,A152,""))</f>
        <v>EXPENSES</v>
      </c>
      <c r="B153">
        <v>303</v>
      </c>
      <c r="D153" t="str">
        <f>IFERROR(VLOOKUP(B153,'[1]Detailed Model'!$A$6:$C$92,3,FALSE),"NOT CODED/ERROR")</f>
        <v>Activities</v>
      </c>
      <c r="F153" t="e">
        <f>VLOOKUP(B153,'[1]Detailed Model'!A135:C213,3,FALSE)</f>
        <v>#N/A</v>
      </c>
      <c r="G153" t="str">
        <v xml:space="preserve">      58310 - AL Resident Programs</v>
      </c>
      <c r="Y153">
        <v>0</v>
      </c>
      <c r="Z153">
        <v>765.01</v>
      </c>
      <c r="AA153">
        <v>228.75</v>
      </c>
      <c r="AB153">
        <v>61.7</v>
      </c>
      <c r="AC153">
        <v>318.97</v>
      </c>
      <c r="AD153">
        <v>342.73</v>
      </c>
      <c r="AE153">
        <v>312.22</v>
      </c>
      <c r="AF153">
        <v>266.11</v>
      </c>
      <c r="AG153">
        <v>194.45</v>
      </c>
      <c r="AH153">
        <v>153.02</v>
      </c>
      <c r="AI153">
        <v>220.9</v>
      </c>
      <c r="AJ153">
        <v>147.56</v>
      </c>
    </row>
    <row r="154">
      <c r="A154" t="str">
        <f>IFERROR(TRIM(VLOOKUP(UPPER(D152),TABLE_LOOKUPS,2,FALSE)),IF(ROW()&gt;2,A153,""))</f>
        <v>EXPENSES</v>
      </c>
      <c r="B154">
        <v>303</v>
      </c>
      <c r="D154" t="str">
        <f>IFERROR(VLOOKUP(B154,'[1]Detailed Model'!$A$6:$C$92,3,FALSE),"NOT CODED/ERROR")</f>
        <v>Activities</v>
      </c>
      <c r="F154" t="e">
        <f>VLOOKUP(B154,'[1]Detailed Model'!A136:C214,3,FALSE)</f>
        <v>#N/A</v>
      </c>
      <c r="G154" t="str">
        <v xml:space="preserve">      58320 - AL Entertainment</v>
      </c>
      <c r="Y154">
        <v>760</v>
      </c>
      <c r="Z154">
        <v>615</v>
      </c>
      <c r="AA154">
        <v>655</v>
      </c>
      <c r="AB154">
        <v>530</v>
      </c>
      <c r="AC154">
        <v>915</v>
      </c>
      <c r="AD154">
        <v>385</v>
      </c>
      <c r="AE154">
        <v>300</v>
      </c>
      <c r="AF154">
        <v>595</v>
      </c>
      <c r="AG154">
        <v>495</v>
      </c>
      <c r="AH154">
        <v>325</v>
      </c>
      <c r="AI154">
        <v>300</v>
      </c>
      <c r="AJ154">
        <v>570</v>
      </c>
    </row>
    <row r="155">
      <c r="A155" t="str">
        <f>IFERROR(TRIM(VLOOKUP(UPPER(D153),TABLE_LOOKUPS,2,FALSE)),IF(ROW()&gt;2,A154,""))</f>
        <v>EXPENSES</v>
      </c>
      <c r="B155">
        <v>303</v>
      </c>
      <c r="D155" t="str">
        <f>IFERROR(VLOOKUP(B155,'[1]Detailed Model'!$A$6:$C$92,3,FALSE),"NOT CODED/ERROR")</f>
        <v>Activities</v>
      </c>
      <c r="F155" t="e">
        <f>VLOOKUP(B155,'[1]Detailed Model'!A137:C215,3,FALSE)</f>
        <v>#N/A</v>
      </c>
      <c r="G155" t="str">
        <v xml:space="preserve">      58330 - AL Supplies</v>
      </c>
      <c r="Y155">
        <v>0</v>
      </c>
      <c r="Z155">
        <v>211.65</v>
      </c>
      <c r="AA155">
        <v>100.48</v>
      </c>
      <c r="AB155">
        <v>144.76</v>
      </c>
      <c r="AC155">
        <v>186.64</v>
      </c>
      <c r="AD155">
        <v>400.34</v>
      </c>
      <c r="AE155">
        <v>159.88</v>
      </c>
      <c r="AF155">
        <v>333.47</v>
      </c>
      <c r="AG155">
        <v>306.23</v>
      </c>
      <c r="AH155">
        <v>375.62</v>
      </c>
      <c r="AI155">
        <v>321.28</v>
      </c>
      <c r="AJ155">
        <v>297.44</v>
      </c>
    </row>
    <row r="156">
      <c r="A156" t="str">
        <f>IFERROR(TRIM(VLOOKUP(UPPER(D154),TABLE_LOOKUPS,2,FALSE)),IF(ROW()&gt;2,A155,""))</f>
        <v>EXPENSES</v>
      </c>
      <c r="B156">
        <v>303</v>
      </c>
      <c r="D156" t="str">
        <f>IFERROR(VLOOKUP(B156,'[1]Detailed Model'!$A$6:$C$92,3,FALSE),"NOT CODED/ERROR")</f>
        <v>Activities</v>
      </c>
      <c r="F156" t="e">
        <f>VLOOKUP(B156,'[1]Detailed Model'!A138:C216,3,FALSE)</f>
        <v>#N/A</v>
      </c>
      <c r="G156" t="str">
        <v xml:space="preserve">      58340 - MC Resident Programs</v>
      </c>
      <c r="Y156">
        <v>0</v>
      </c>
      <c r="Z156">
        <v>77.13</v>
      </c>
      <c r="AA156">
        <v>16.04</v>
      </c>
      <c r="AB156">
        <v>0</v>
      </c>
      <c r="AC156">
        <v>256.6</v>
      </c>
      <c r="AD156">
        <v>237.44</v>
      </c>
      <c r="AE156">
        <v>464.42</v>
      </c>
      <c r="AF156">
        <v>147.04</v>
      </c>
      <c r="AG156">
        <v>180.44</v>
      </c>
      <c r="AH156">
        <v>32.8</v>
      </c>
      <c r="AI156">
        <v>162.97</v>
      </c>
      <c r="AJ156">
        <v>242.06</v>
      </c>
    </row>
    <row r="157">
      <c r="A157" t="str">
        <f>IFERROR(TRIM(VLOOKUP(UPPER(D155),TABLE_LOOKUPS,2,FALSE)),IF(ROW()&gt;2,A156,""))</f>
        <v>EXPENSES</v>
      </c>
      <c r="B157">
        <v>303</v>
      </c>
      <c r="D157" t="str">
        <f>IFERROR(VLOOKUP(B157,'[1]Detailed Model'!$A$6:$C$92,3,FALSE),"NOT CODED/ERROR")</f>
        <v>Activities</v>
      </c>
      <c r="F157" t="e">
        <f>VLOOKUP(B157,'[1]Detailed Model'!A139:C217,3,FALSE)</f>
        <v>#N/A</v>
      </c>
      <c r="G157" t="str">
        <v xml:space="preserve">      58350 - MC Entertainment</v>
      </c>
      <c r="Y157">
        <v>270</v>
      </c>
      <c r="Z157">
        <v>220</v>
      </c>
      <c r="AA157">
        <v>375</v>
      </c>
      <c r="AB157">
        <v>325</v>
      </c>
      <c r="AC157">
        <v>275</v>
      </c>
      <c r="AD157">
        <v>375</v>
      </c>
      <c r="AE157">
        <v>300</v>
      </c>
      <c r="AF157">
        <v>275</v>
      </c>
      <c r="AG157">
        <v>150</v>
      </c>
      <c r="AH157">
        <v>350</v>
      </c>
      <c r="AI157">
        <v>25</v>
      </c>
      <c r="AJ157">
        <v>50</v>
      </c>
    </row>
    <row r="158">
      <c r="A158" t="str">
        <f>IFERROR(TRIM(VLOOKUP(UPPER(D156),TABLE_LOOKUPS,2,FALSE)),IF(ROW()&gt;2,A157,""))</f>
        <v>EXPENSES</v>
      </c>
      <c r="B158">
        <v>303</v>
      </c>
      <c r="D158" t="str">
        <f>IFERROR(VLOOKUP(B158,'[1]Detailed Model'!$A$6:$C$92,3,FALSE),"NOT CODED/ERROR")</f>
        <v>Activities</v>
      </c>
      <c r="F158" t="e">
        <f>VLOOKUP(B158,'[1]Detailed Model'!A140:C218,3,FALSE)</f>
        <v>#N/A</v>
      </c>
      <c r="G158" t="str">
        <v xml:space="preserve">      58360 - MC Supplies</v>
      </c>
      <c r="Y158">
        <v>0</v>
      </c>
      <c r="Z158">
        <v>273.55</v>
      </c>
      <c r="AA158">
        <v>27.37</v>
      </c>
      <c r="AB158">
        <v>59.19</v>
      </c>
      <c r="AC158">
        <v>225.64</v>
      </c>
      <c r="AD158">
        <v>83.81</v>
      </c>
      <c r="AE158">
        <v>49.75</v>
      </c>
      <c r="AF158">
        <v>152.7</v>
      </c>
      <c r="AG158">
        <v>173.19</v>
      </c>
      <c r="AH158">
        <v>17.51</v>
      </c>
      <c r="AI158">
        <v>115.02</v>
      </c>
      <c r="AJ158">
        <v>179.45</v>
      </c>
    </row>
    <row r="159">
      <c r="A159" t="str">
        <f>IFERROR(TRIM(VLOOKUP(UPPER(D157),TABLE_LOOKUPS,2,FALSE)),IF(ROW()&gt;2,A158,""))</f>
        <v>EXPENSES</v>
      </c>
      <c r="D159" t="str">
        <f>IFERROR(VLOOKUP(B159,'[1]Detailed Model'!$A$6:$C$92,3,FALSE),"NOT CODED/ERROR")</f>
        <v>NOT CODED/ERROR</v>
      </c>
      <c r="F159" t="e">
        <f>VLOOKUP(B159,'[1]Detailed Model'!A141:C219,3,FALSE)</f>
        <v>#N/A</v>
      </c>
      <c r="G159" t="str">
        <v xml:space="preserve">    Total Expenses - Activities</v>
      </c>
      <c r="Y159">
        <v>19735.11</v>
      </c>
      <c r="Z159">
        <v>22055.55</v>
      </c>
      <c r="AA159">
        <v>21356.89</v>
      </c>
      <c r="AB159">
        <v>14717.51</v>
      </c>
      <c r="AC159">
        <v>20357.34</v>
      </c>
      <c r="AD159">
        <v>26893.98</v>
      </c>
      <c r="AE159">
        <v>20873.71</v>
      </c>
      <c r="AF159">
        <v>24218.36</v>
      </c>
      <c r="AG159">
        <v>24101.53</v>
      </c>
      <c r="AH159">
        <v>20036.78</v>
      </c>
      <c r="AI159">
        <v>22323.68</v>
      </c>
      <c r="AJ159">
        <v>23473.14</v>
      </c>
    </row>
    <row r="160">
      <c r="A160" t="str">
        <f>IFERROR(TRIM(VLOOKUP(UPPER(D158),TABLE_LOOKUPS,2,FALSE)),IF(ROW()&gt;2,A159,""))</f>
        <v>EXPENSES</v>
      </c>
      <c r="D160" t="str">
        <f>IFERROR(VLOOKUP(B160,'[1]Detailed Model'!$A$6:$C$92,3,FALSE),"NOT CODED/ERROR")</f>
        <v>NOT CODED/ERROR</v>
      </c>
      <c r="F160" t="e">
        <f>VLOOKUP(B160,'[1]Detailed Model'!A142:C220,3,FALSE)</f>
        <v>#N/A</v>
      </c>
      <c r="G160" t="str">
        <v xml:space="preserve"> </v>
      </c>
    </row>
    <row r="161">
      <c r="A161" t="str">
        <v>EXPENSES</v>
      </c>
      <c r="D161" t="str">
        <f>IFERROR(VLOOKUP(B161,'[1]Detailed Model'!$A$6:$C$92,3,FALSE),"NOT CODED/ERROR")</f>
        <v>NOT CODED/ERROR</v>
      </c>
      <c r="F161" t="e">
        <f>VLOOKUP(B161,'[1]Detailed Model'!A143:C221,3,FALSE)</f>
        <v>#N/A</v>
      </c>
      <c r="G161" t="str">
        <v xml:space="preserve">    Expenses - Maintenance</v>
      </c>
      <c r="Y161" t="str">
        <v xml:space="preserve">    </v>
      </c>
      <c r="Z161" t="str">
        <v xml:space="preserve">    </v>
      </c>
      <c r="AA161" t="str">
        <v xml:space="preserve">    </v>
      </c>
      <c r="AB161" t="str">
        <v xml:space="preserve">    </v>
      </c>
      <c r="AC161" t="str">
        <v xml:space="preserve">    </v>
      </c>
      <c r="AD161" t="str">
        <v xml:space="preserve">    </v>
      </c>
      <c r="AE161" t="str">
        <v xml:space="preserve">    </v>
      </c>
      <c r="AF161" t="str">
        <v xml:space="preserve">    </v>
      </c>
      <c r="AG161" t="str">
        <v xml:space="preserve">    </v>
      </c>
      <c r="AH161" t="str">
        <v xml:space="preserve">    </v>
      </c>
      <c r="AI161" t="str">
        <v xml:space="preserve">    </v>
      </c>
      <c r="AJ161" t="str">
        <v xml:space="preserve">    </v>
      </c>
    </row>
    <row r="162">
      <c r="A162" t="str">
        <v>EXPENSES</v>
      </c>
      <c r="B162">
        <v>313</v>
      </c>
      <c r="D162" t="str">
        <f>IFERROR(VLOOKUP(B162,'[1]Detailed Model'!$A$6:$C$92,3,FALSE),"NOT CODED/ERROR")</f>
        <v>Property, Plant, &amp; Maintenance</v>
      </c>
      <c r="F162" t="e">
        <f>VLOOKUP(B162,'[1]Detailed Model'!A144:C222,3,FALSE)</f>
        <v>#N/A</v>
      </c>
      <c r="G162" t="str">
        <v xml:space="preserve">      60010 - Salaries - Maintenance</v>
      </c>
      <c r="Y162">
        <v>6441.64</v>
      </c>
      <c r="Z162">
        <v>972</v>
      </c>
      <c r="AA162">
        <v>6037.67</v>
      </c>
      <c r="AB162">
        <v>5529.54</v>
      </c>
      <c r="AC162">
        <v>6486.92</v>
      </c>
      <c r="AD162">
        <v>6168.13</v>
      </c>
      <c r="AE162">
        <v>6030.03</v>
      </c>
      <c r="AF162">
        <v>6705.96</v>
      </c>
      <c r="AG162">
        <v>5842.24</v>
      </c>
      <c r="AH162">
        <v>5808.51</v>
      </c>
      <c r="AI162">
        <v>6178.78</v>
      </c>
      <c r="AJ162">
        <v>6103.52</v>
      </c>
    </row>
    <row r="163">
      <c r="A163" t="str">
        <v>EXPENSES</v>
      </c>
      <c r="B163">
        <v>313</v>
      </c>
      <c r="D163" t="str">
        <f>IFERROR(VLOOKUP(B163,'[1]Detailed Model'!$A$6:$C$92,3,FALSE),"NOT CODED/ERROR")</f>
        <v>Property, Plant, &amp; Maintenance</v>
      </c>
      <c r="F163" t="e">
        <f>VLOOKUP(B163,'[1]Detailed Model'!A145:C223,3,FALSE)</f>
        <v>#N/A</v>
      </c>
      <c r="G163" t="str">
        <v xml:space="preserve">      60020 - Salaries - PR Tax/EE Benefits - Maintenance</v>
      </c>
      <c r="Y163">
        <v>1209.43</v>
      </c>
      <c r="Z163">
        <v>430.03</v>
      </c>
      <c r="AA163">
        <v>1307.86</v>
      </c>
      <c r="AB163">
        <v>1128.54</v>
      </c>
      <c r="AC163">
        <v>1308.09</v>
      </c>
      <c r="AD163">
        <v>1374.8</v>
      </c>
      <c r="AE163">
        <v>1420.87</v>
      </c>
      <c r="AF163">
        <v>1475.65</v>
      </c>
      <c r="AG163">
        <v>1180.67</v>
      </c>
      <c r="AH163">
        <v>1285.57</v>
      </c>
      <c r="AI163">
        <v>1324.48</v>
      </c>
      <c r="AJ163">
        <v>1344.06</v>
      </c>
    </row>
    <row r="164">
      <c r="A164" t="str">
        <v>EXPENSES</v>
      </c>
      <c r="B164">
        <v>313</v>
      </c>
      <c r="D164" t="str">
        <f>IFERROR(VLOOKUP(B164,'[1]Detailed Model'!$A$6:$C$92,3,FALSE),"NOT CODED/ERROR")</f>
        <v>Property, Plant, &amp; Maintenance</v>
      </c>
      <c r="F164" t="e">
        <f>VLOOKUP(B164,'[1]Detailed Model'!A146:C224,3,FALSE)</f>
        <v>#N/A</v>
      </c>
      <c r="G164" t="str">
        <v xml:space="preserve">      60030 - Salaries - Vac/Sick/Holiday - Maintenance</v>
      </c>
      <c r="Y164">
        <v>143.86</v>
      </c>
      <c r="Z164">
        <v>324.3</v>
      </c>
      <c r="AA164">
        <v>241.33</v>
      </c>
      <c r="AB164">
        <v>521.16</v>
      </c>
      <c r="AC164">
        <v>278.6</v>
      </c>
      <c r="AD164">
        <v>562.14</v>
      </c>
      <c r="AE164">
        <v>552.54</v>
      </c>
      <c r="AF164">
        <v>574.12</v>
      </c>
      <c r="AG164">
        <v>261.39</v>
      </c>
      <c r="AH164">
        <v>269.74</v>
      </c>
      <c r="AI164">
        <v>279.85</v>
      </c>
      <c r="AJ164">
        <v>560.41</v>
      </c>
    </row>
    <row r="165">
      <c r="A165" t="str">
        <v>EXPENSES</v>
      </c>
      <c r="B165">
        <v>313</v>
      </c>
      <c r="D165" t="str">
        <f>IFERROR(VLOOKUP(B165,'[1]Detailed Model'!$A$6:$C$92,3,FALSE),"NOT CODED/ERROR")</f>
        <v>Property, Plant, &amp; Maintenance</v>
      </c>
      <c r="F165" t="e">
        <f>VLOOKUP(B165,'[1]Detailed Model'!A147:C225,3,FALSE)</f>
        <v>#N/A</v>
      </c>
      <c r="G165" t="str">
        <v xml:space="preserve">      60040 - Salaries - Overtime - Maintenance</v>
      </c>
      <c r="Y165">
        <v>213.3</v>
      </c>
      <c r="Z165">
        <v>11.88</v>
      </c>
      <c r="AA165">
        <v>250.41</v>
      </c>
      <c r="AB165">
        <v>328.02</v>
      </c>
      <c r="AC165">
        <v>841.35</v>
      </c>
      <c r="AD165">
        <v>1249.78</v>
      </c>
      <c r="AE165">
        <v>1063.4</v>
      </c>
      <c r="AF165">
        <v>761.48</v>
      </c>
      <c r="AG165">
        <v>772.12</v>
      </c>
      <c r="AH165">
        <v>1039.97</v>
      </c>
      <c r="AI165">
        <v>1241.26</v>
      </c>
      <c r="AJ165">
        <v>1076.19</v>
      </c>
    </row>
    <row r="166">
      <c r="A166" t="str">
        <v>EXPENSES</v>
      </c>
      <c r="B166">
        <v>313</v>
      </c>
      <c r="D166" t="str">
        <f>IFERROR(VLOOKUP(B166,'[1]Detailed Model'!$A$6:$C$92,3,FALSE),"NOT CODED/ERROR")</f>
        <v>Property, Plant, &amp; Maintenance</v>
      </c>
      <c r="F166" t="e">
        <f>VLOOKUP(B166,'[1]Detailed Model'!A148:C226,3,FALSE)</f>
        <v>#N/A</v>
      </c>
      <c r="G166" t="str">
        <v xml:space="preserve">      60050 - Salaries - Doubletime - Maintenance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176.08</v>
      </c>
      <c r="AI166">
        <v>0</v>
      </c>
      <c r="AJ166">
        <v>66.03</v>
      </c>
    </row>
    <row r="167">
      <c r="A167" t="str">
        <v>EXPENSES</v>
      </c>
      <c r="B167">
        <v>313</v>
      </c>
      <c r="D167" t="str">
        <f>IFERROR(VLOOKUP(B167,'[1]Detailed Model'!$A$6:$C$92,3,FALSE),"NOT CODED/ERROR")</f>
        <v>Property, Plant, &amp; Maintenance</v>
      </c>
      <c r="F167" t="e">
        <f>VLOOKUP(B167,'[1]Detailed Model'!A149:C227,3,FALSE)</f>
        <v>#N/A</v>
      </c>
      <c r="G167" t="str">
        <v xml:space="preserve">      60290 - Scheduled Maintenance - OTHER</v>
      </c>
      <c r="Y167">
        <v>12308.07</v>
      </c>
      <c r="Z167">
        <v>2932.83</v>
      </c>
      <c r="AA167">
        <v>1028</v>
      </c>
      <c r="AB167">
        <v>1347.83</v>
      </c>
      <c r="AC167">
        <v>2930.66</v>
      </c>
      <c r="AD167">
        <v>5086.36</v>
      </c>
      <c r="AE167">
        <v>3362.78</v>
      </c>
      <c r="AF167">
        <v>5491.22</v>
      </c>
      <c r="AG167">
        <v>2856.69</v>
      </c>
      <c r="AH167">
        <v>2678.21</v>
      </c>
      <c r="AI167">
        <v>1305.13</v>
      </c>
      <c r="AJ167">
        <v>6215.13</v>
      </c>
    </row>
    <row r="168">
      <c r="A168" t="str">
        <v>EXPENSES</v>
      </c>
      <c r="B168">
        <v>313</v>
      </c>
      <c r="D168" t="str">
        <f>IFERROR(VLOOKUP(B168,'[1]Detailed Model'!$A$6:$C$92,3,FALSE),"NOT CODED/ERROR")</f>
        <v>Property, Plant, &amp; Maintenance</v>
      </c>
      <c r="F168" t="e">
        <f>VLOOKUP(B168,'[1]Detailed Model'!A150:C228,3,FALSE)</f>
        <v>#N/A</v>
      </c>
      <c r="G168" t="str">
        <v xml:space="preserve">      60400 - Repair &amp; Maintenance</v>
      </c>
      <c r="Y168">
        <v>5627.59</v>
      </c>
      <c r="Z168">
        <v>1963.59</v>
      </c>
      <c r="AA168">
        <v>899.57</v>
      </c>
      <c r="AB168">
        <v>5091.2</v>
      </c>
      <c r="AC168">
        <v>0</v>
      </c>
      <c r="AD168">
        <v>4568.78</v>
      </c>
      <c r="AE168">
        <v>849.65</v>
      </c>
      <c r="AF168">
        <v>-1305.4</v>
      </c>
      <c r="AG168">
        <v>748.21</v>
      </c>
      <c r="AH168">
        <v>273.86</v>
      </c>
      <c r="AI168">
        <v>13722.11</v>
      </c>
      <c r="AJ168">
        <v>2156.83</v>
      </c>
    </row>
    <row r="169">
      <c r="A169" t="str">
        <v>EXPENSES</v>
      </c>
      <c r="B169">
        <v>313</v>
      </c>
      <c r="D169" t="str">
        <f>IFERROR(VLOOKUP(B169,'[1]Detailed Model'!$A$6:$C$92,3,FALSE),"NOT CODED/ERROR")</f>
        <v>Property, Plant, &amp; Maintenance</v>
      </c>
      <c r="F169" t="e">
        <f>VLOOKUP(B169,'[1]Detailed Model'!A151:C229,3,FALSE)</f>
        <v>#N/A</v>
      </c>
      <c r="G169" t="str">
        <v xml:space="preserve">      60410 - Supplies - Maintenance</v>
      </c>
      <c r="Y169">
        <v>253.66</v>
      </c>
      <c r="Z169">
        <v>209.01</v>
      </c>
      <c r="AA169">
        <v>206.92</v>
      </c>
      <c r="AB169">
        <v>313.96</v>
      </c>
      <c r="AC169">
        <v>617.28</v>
      </c>
      <c r="AD169">
        <v>391.86</v>
      </c>
      <c r="AE169">
        <v>186.11</v>
      </c>
      <c r="AF169">
        <v>1935.38</v>
      </c>
      <c r="AG169">
        <v>804.55</v>
      </c>
      <c r="AH169">
        <v>1140.85</v>
      </c>
      <c r="AI169">
        <v>899.42</v>
      </c>
      <c r="AJ169">
        <v>550.05</v>
      </c>
    </row>
    <row r="170">
      <c r="A170" t="str">
        <v>EXPENSES</v>
      </c>
      <c r="B170">
        <v>313</v>
      </c>
      <c r="D170" t="str">
        <f>IFERROR(VLOOKUP(B170,'[1]Detailed Model'!$A$6:$C$92,3,FALSE),"NOT CODED/ERROR")</f>
        <v>Property, Plant, &amp; Maintenance</v>
      </c>
      <c r="F170" t="e">
        <f>VLOOKUP(B170,'[1]Detailed Model'!A152:C230,3,FALSE)</f>
        <v>#N/A</v>
      </c>
      <c r="G170" t="str">
        <v xml:space="preserve">      60420 - Landscaping / Tree Maint.</v>
      </c>
      <c r="Y170">
        <v>1587</v>
      </c>
      <c r="Z170">
        <v>1161.29</v>
      </c>
      <c r="AA170">
        <v>1842.71</v>
      </c>
      <c r="AB170">
        <v>3000</v>
      </c>
      <c r="AC170">
        <v>1500</v>
      </c>
      <c r="AD170">
        <v>1500</v>
      </c>
      <c r="AE170">
        <v>1500</v>
      </c>
      <c r="AF170">
        <v>1500</v>
      </c>
      <c r="AG170">
        <v>1500</v>
      </c>
      <c r="AH170">
        <v>1500</v>
      </c>
      <c r="AI170">
        <v>1500</v>
      </c>
      <c r="AJ170">
        <v>1500</v>
      </c>
    </row>
    <row r="171">
      <c r="A171" t="str">
        <v>EXPENSES</v>
      </c>
      <c r="B171">
        <v>313</v>
      </c>
      <c r="D171" t="str">
        <f>IFERROR(VLOOKUP(B171,'[1]Detailed Model'!$A$6:$C$92,3,FALSE),"NOT CODED/ERROR")</f>
        <v>Property, Plant, &amp; Maintenance</v>
      </c>
      <c r="F171" t="e">
        <f>VLOOKUP(B171,'[1]Detailed Model'!A153:C231,3,FALSE)</f>
        <v>#N/A</v>
      </c>
      <c r="G171" t="str">
        <v xml:space="preserve">      60430 - Painting / Decorating</v>
      </c>
      <c r="Y171">
        <v>0</v>
      </c>
      <c r="Z171">
        <v>0</v>
      </c>
      <c r="AA171">
        <v>0</v>
      </c>
      <c r="AB171">
        <v>0</v>
      </c>
      <c r="AC171">
        <v>618.96</v>
      </c>
      <c r="AD171">
        <v>0</v>
      </c>
      <c r="AE171">
        <v>32.63</v>
      </c>
      <c r="AF171">
        <v>0</v>
      </c>
      <c r="AG171">
        <v>0</v>
      </c>
      <c r="AH171">
        <v>0</v>
      </c>
      <c r="AI171">
        <v>112.61</v>
      </c>
      <c r="AJ171">
        <v>199.9</v>
      </c>
    </row>
    <row r="172">
      <c r="A172" t="str">
        <v>EXPENSES</v>
      </c>
      <c r="B172">
        <v>313</v>
      </c>
      <c r="D172" t="str">
        <f>IFERROR(VLOOKUP(B172,'[1]Detailed Model'!$A$6:$C$92,3,FALSE),"NOT CODED/ERROR")</f>
        <v>Property, Plant, &amp; Maintenance</v>
      </c>
      <c r="F172" t="e">
        <f>VLOOKUP(B172,'[1]Detailed Model'!A154:C232,3,FALSE)</f>
        <v>#N/A</v>
      </c>
      <c r="G172" t="str">
        <v xml:space="preserve">      60440 - Room Turns</v>
      </c>
      <c r="Y172">
        <v>0</v>
      </c>
      <c r="Z172">
        <v>0</v>
      </c>
      <c r="AA172">
        <v>362.57</v>
      </c>
      <c r="AB172">
        <v>1719.97</v>
      </c>
      <c r="AC172">
        <v>188.08</v>
      </c>
      <c r="AD172">
        <v>150.42</v>
      </c>
      <c r="AE172">
        <v>31.91</v>
      </c>
      <c r="AF172">
        <v>181.15</v>
      </c>
      <c r="AG172">
        <v>242.37</v>
      </c>
      <c r="AH172">
        <v>0</v>
      </c>
      <c r="AI172">
        <v>350.08</v>
      </c>
      <c r="AJ172">
        <v>0</v>
      </c>
    </row>
    <row r="173">
      <c r="A173" t="str">
        <v>EXPENSES</v>
      </c>
      <c r="D173" t="str">
        <f>IFERROR(VLOOKUP(B173,'[1]Detailed Model'!$A$6:$C$92,3,FALSE),"NOT CODED/ERROR")</f>
        <v>NOT CODED/ERROR</v>
      </c>
      <c r="F173" t="e">
        <f>VLOOKUP(B173,'[1]Detailed Model'!A155:C233,3,FALSE)</f>
        <v>#N/A</v>
      </c>
      <c r="G173" t="str">
        <v xml:space="preserve">    Total Expenses - Maintenance</v>
      </c>
      <c r="Y173">
        <v>27784.55</v>
      </c>
      <c r="Z173">
        <v>8004.93</v>
      </c>
      <c r="AA173">
        <v>12177.04</v>
      </c>
      <c r="AB173">
        <v>18980.22</v>
      </c>
      <c r="AC173">
        <v>14769.94</v>
      </c>
      <c r="AD173">
        <v>21052.27</v>
      </c>
      <c r="AE173">
        <v>15029.92</v>
      </c>
      <c r="AF173">
        <v>17319.56</v>
      </c>
      <c r="AG173">
        <v>14208.24</v>
      </c>
      <c r="AH173">
        <v>14172.79</v>
      </c>
      <c r="AI173">
        <v>26913.72</v>
      </c>
      <c r="AJ173">
        <v>19772.12</v>
      </c>
    </row>
    <row r="174">
      <c r="A174" t="str">
        <v>EXPENSES</v>
      </c>
      <c r="D174" t="str">
        <f>IFERROR(VLOOKUP(B174,'[1]Detailed Model'!$A$6:$C$92,3,FALSE),"NOT CODED/ERROR")</f>
        <v>NOT CODED/ERROR</v>
      </c>
      <c r="F174" t="e">
        <f>VLOOKUP(B174,'[1]Detailed Model'!A156:C234,3,FALSE)</f>
        <v>#N/A</v>
      </c>
      <c r="G174" t="str">
        <v xml:space="preserve"> </v>
      </c>
    </row>
    <row r="175">
      <c r="A175" t="str">
        <v>EXPENSES</v>
      </c>
      <c r="D175" t="str">
        <f>IFERROR(VLOOKUP(B175,'[1]Detailed Model'!$A$6:$C$92,3,FALSE),"NOT CODED/ERROR")</f>
        <v>NOT CODED/ERROR</v>
      </c>
      <c r="F175" t="e">
        <f>VLOOKUP(B175,'[1]Detailed Model'!A157:C235,3,FALSE)</f>
        <v>#N/A</v>
      </c>
      <c r="G175" t="str">
        <v xml:space="preserve">    Cost of Sales / Service</v>
      </c>
      <c r="Y175" t="str">
        <v xml:space="preserve">    </v>
      </c>
      <c r="Z175" t="str">
        <v xml:space="preserve">    </v>
      </c>
      <c r="AA175" t="str">
        <v xml:space="preserve">    </v>
      </c>
      <c r="AB175" t="str">
        <v xml:space="preserve">    </v>
      </c>
      <c r="AC175" t="str">
        <v xml:space="preserve">    </v>
      </c>
      <c r="AD175" t="str">
        <v xml:space="preserve">    </v>
      </c>
      <c r="AE175" t="str">
        <v xml:space="preserve">    </v>
      </c>
      <c r="AF175" t="str">
        <v xml:space="preserve">    </v>
      </c>
      <c r="AG175" t="str">
        <v xml:space="preserve">    </v>
      </c>
      <c r="AH175" t="str">
        <v xml:space="preserve">    </v>
      </c>
      <c r="AI175" t="str">
        <v xml:space="preserve">    </v>
      </c>
      <c r="AJ175" t="str">
        <v xml:space="preserve">    </v>
      </c>
    </row>
    <row r="176">
      <c r="A176" t="str">
        <v>EXPENSES</v>
      </c>
      <c r="B176">
        <v>306</v>
      </c>
      <c r="D176" t="str">
        <f>IFERROR(VLOOKUP(B176,'[1]Detailed Model'!$A$6:$C$92,3,FALSE),"NOT CODED/ERROR")</f>
        <v>General Administrative</v>
      </c>
      <c r="F176" t="e">
        <f>VLOOKUP(B176,'[1]Detailed Model'!A158:C236,3,FALSE)</f>
        <v>#N/A</v>
      </c>
      <c r="G176" t="str">
        <v xml:space="preserve">      66730 - COGS - Other</v>
      </c>
      <c r="Y176">
        <v>0</v>
      </c>
      <c r="Z176">
        <v>0</v>
      </c>
      <c r="AA176">
        <v>0</v>
      </c>
      <c r="AB176">
        <v>3743.04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>
      <c r="A177" t="str">
        <v>EXPENSES</v>
      </c>
      <c r="B177">
        <v>306</v>
      </c>
      <c r="D177" t="str">
        <f>IFERROR(VLOOKUP(B177,'[1]Detailed Model'!$A$6:$C$92,3,FALSE),"NOT CODED/ERROR")</f>
        <v>General Administrative</v>
      </c>
      <c r="F177" t="e">
        <f>VLOOKUP(B177,'[1]Detailed Model'!A159:C237,3,FALSE)</f>
        <v>#N/A</v>
      </c>
      <c r="G177" t="str">
        <v xml:space="preserve">      66750 - COGS - Personal Care Program Expenses</v>
      </c>
      <c r="Y177">
        <v>3487.08</v>
      </c>
      <c r="Z177">
        <v>-1462.44</v>
      </c>
      <c r="AA177">
        <v>0</v>
      </c>
      <c r="AB177">
        <v>1402.89</v>
      </c>
      <c r="AC177">
        <v>1616.09</v>
      </c>
      <c r="AD177">
        <v>0</v>
      </c>
      <c r="AE177">
        <v>0</v>
      </c>
      <c r="AF177">
        <v>2591.19</v>
      </c>
      <c r="AG177">
        <v>0</v>
      </c>
      <c r="AH177">
        <v>0</v>
      </c>
      <c r="AI177">
        <v>0</v>
      </c>
      <c r="AJ177">
        <v>0</v>
      </c>
    </row>
    <row r="178">
      <c r="A178" t="str">
        <v>EXPENSES</v>
      </c>
      <c r="B178">
        <v>306</v>
      </c>
      <c r="D178" t="str">
        <f>IFERROR(VLOOKUP(B178,'[1]Detailed Model'!$A$6:$C$92,3,FALSE),"NOT CODED/ERROR")</f>
        <v>General Administrative</v>
      </c>
      <c r="F178" t="e">
        <f>VLOOKUP(B178,'[1]Detailed Model'!A160:C238,3,FALSE)</f>
        <v>#N/A</v>
      </c>
      <c r="G178" t="str">
        <v xml:space="preserve">      66760 - COGS - Outings</v>
      </c>
      <c r="Y178">
        <v>310.35</v>
      </c>
      <c r="Z178">
        <v>-15.47</v>
      </c>
      <c r="AA178">
        <v>764.98</v>
      </c>
      <c r="AB178">
        <v>48.3</v>
      </c>
      <c r="AC178">
        <v>0</v>
      </c>
      <c r="AD178">
        <v>335.35</v>
      </c>
      <c r="AE178">
        <v>-50</v>
      </c>
      <c r="AF178">
        <v>630.66</v>
      </c>
      <c r="AG178">
        <v>579.67</v>
      </c>
      <c r="AH178">
        <v>71.25</v>
      </c>
      <c r="AI178">
        <v>88.6</v>
      </c>
      <c r="AJ178">
        <v>70.65</v>
      </c>
    </row>
    <row r="179">
      <c r="A179" t="str">
        <v>EXPENSES</v>
      </c>
      <c r="D179" t="str">
        <f>IFERROR(VLOOKUP(B179,'[1]Detailed Model'!$A$6:$C$92,3,FALSE),"NOT CODED/ERROR")</f>
        <v>NOT CODED/ERROR</v>
      </c>
      <c r="F179" t="e">
        <f>VLOOKUP(B179,'[1]Detailed Model'!A161:C239,3,FALSE)</f>
        <v>#N/A</v>
      </c>
      <c r="G179" t="str">
        <v xml:space="preserve">    Total Cost of Sales / Service</v>
      </c>
      <c r="Y179">
        <v>3797.43</v>
      </c>
      <c r="Z179">
        <v>-1477.91</v>
      </c>
      <c r="AA179">
        <v>764.98</v>
      </c>
      <c r="AB179">
        <v>5194.23</v>
      </c>
      <c r="AC179">
        <v>1616.09</v>
      </c>
      <c r="AD179">
        <v>335.35</v>
      </c>
      <c r="AE179">
        <v>-50</v>
      </c>
      <c r="AF179">
        <v>3221.85</v>
      </c>
      <c r="AG179">
        <v>579.67</v>
      </c>
      <c r="AH179">
        <v>71.25</v>
      </c>
      <c r="AI179">
        <v>88.6</v>
      </c>
      <c r="AJ179">
        <v>70.65</v>
      </c>
    </row>
    <row r="180">
      <c r="A180" t="str">
        <v>EXPENSES</v>
      </c>
      <c r="D180" t="str">
        <f>IFERROR(VLOOKUP(B180,'[1]Detailed Model'!$A$6:$C$92,3,FALSE),"NOT CODED/ERROR")</f>
        <v>NOT CODED/ERROR</v>
      </c>
      <c r="F180" t="e">
        <f>VLOOKUP(B180,'[1]Detailed Model'!A162:C240,3,FALSE)</f>
        <v>#N/A</v>
      </c>
      <c r="G180" t="str">
        <v xml:space="preserve"> </v>
      </c>
    </row>
    <row r="181">
      <c r="A181" t="str">
        <v>EXPENSES</v>
      </c>
      <c r="D181" t="str">
        <f>IFERROR(VLOOKUP(B181,'[1]Detailed Model'!$A$6:$C$92,3,FALSE),"NOT CODED/ERROR")</f>
        <v>NOT CODED/ERROR</v>
      </c>
      <c r="F181" t="e">
        <f>VLOOKUP(B181,'[1]Detailed Model'!A163:C241,3,FALSE)</f>
        <v>#N/A</v>
      </c>
      <c r="G181" t="str">
        <v xml:space="preserve">    Expenses - Administrative</v>
      </c>
      <c r="Y181" t="str">
        <v xml:space="preserve">    </v>
      </c>
      <c r="Z181" t="str">
        <v xml:space="preserve">    </v>
      </c>
      <c r="AA181" t="str">
        <v xml:space="preserve">    </v>
      </c>
      <c r="AB181" t="str">
        <v xml:space="preserve">    </v>
      </c>
      <c r="AC181" t="str">
        <v xml:space="preserve">    </v>
      </c>
      <c r="AD181" t="str">
        <v xml:space="preserve">    </v>
      </c>
      <c r="AE181" t="str">
        <v xml:space="preserve">    </v>
      </c>
      <c r="AF181" t="str">
        <v xml:space="preserve">    </v>
      </c>
      <c r="AG181" t="str">
        <v xml:space="preserve">    </v>
      </c>
      <c r="AH181" t="str">
        <v xml:space="preserve">    </v>
      </c>
      <c r="AI181" t="str">
        <v xml:space="preserve">    </v>
      </c>
      <c r="AJ181" t="str">
        <v xml:space="preserve">    </v>
      </c>
    </row>
    <row r="182">
      <c r="A182" t="str">
        <v>EXPENSES</v>
      </c>
      <c r="B182">
        <v>306</v>
      </c>
      <c r="D182" t="str">
        <f>IFERROR(VLOOKUP(B182,'[1]Detailed Model'!$A$6:$C$92,3,FALSE),"NOT CODED/ERROR")</f>
        <v>General Administrative</v>
      </c>
      <c r="F182" t="e">
        <f>VLOOKUP(B182,'[1]Detailed Model'!A164:C242,3,FALSE)</f>
        <v>#N/A</v>
      </c>
      <c r="G182" t="str">
        <v xml:space="preserve">      64010 - Salaries - Administrative</v>
      </c>
      <c r="Y182">
        <v>26183.47</v>
      </c>
      <c r="Z182">
        <v>26402.54</v>
      </c>
      <c r="AA182">
        <v>27339.17</v>
      </c>
      <c r="AB182">
        <v>27729.05</v>
      </c>
      <c r="AC182">
        <v>24219.07</v>
      </c>
      <c r="AD182">
        <v>16847.98</v>
      </c>
      <c r="AE182">
        <v>14032.05</v>
      </c>
      <c r="AF182">
        <v>26375.63</v>
      </c>
      <c r="AG182">
        <v>25142.22</v>
      </c>
      <c r="AH182">
        <v>21737.18</v>
      </c>
      <c r="AI182">
        <v>21533.15</v>
      </c>
      <c r="AJ182">
        <v>22052.91</v>
      </c>
    </row>
    <row r="183">
      <c r="A183" t="str">
        <v>EXPENSES</v>
      </c>
      <c r="B183">
        <v>306</v>
      </c>
      <c r="D183" t="str">
        <f>IFERROR(VLOOKUP(B183,'[1]Detailed Model'!$A$6:$C$92,3,FALSE),"NOT CODED/ERROR")</f>
        <v>General Administrative</v>
      </c>
      <c r="F183" t="e">
        <f>VLOOKUP(B183,'[1]Detailed Model'!A165:C243,3,FALSE)</f>
        <v>#N/A</v>
      </c>
      <c r="G183" t="str">
        <v xml:space="preserve">      64020 - Salaries - PR Tax/EE Benefits - Admin</v>
      </c>
      <c r="Y183">
        <v>5139.63</v>
      </c>
      <c r="Z183">
        <v>5331.31</v>
      </c>
      <c r="AA183">
        <v>4290.79</v>
      </c>
      <c r="AB183">
        <v>5329.05</v>
      </c>
      <c r="AC183">
        <v>3786.82</v>
      </c>
      <c r="AD183">
        <v>3439.98</v>
      </c>
      <c r="AE183">
        <v>3083.54</v>
      </c>
      <c r="AF183">
        <v>5520.27</v>
      </c>
      <c r="AG183">
        <v>5061.7</v>
      </c>
      <c r="AH183">
        <v>3790.92</v>
      </c>
      <c r="AI183">
        <v>3814.12</v>
      </c>
      <c r="AJ183">
        <v>3996.23</v>
      </c>
    </row>
    <row r="184">
      <c r="A184" t="str">
        <v>EXPENSES</v>
      </c>
      <c r="B184">
        <v>306</v>
      </c>
      <c r="D184" t="str">
        <f>IFERROR(VLOOKUP(B184,'[1]Detailed Model'!$A$6:$C$92,3,FALSE),"NOT CODED/ERROR")</f>
        <v>General Administrative</v>
      </c>
      <c r="F184" t="e">
        <f>VLOOKUP(B184,'[1]Detailed Model'!A166:C244,3,FALSE)</f>
        <v>#N/A</v>
      </c>
      <c r="G184" t="str">
        <v xml:space="preserve">      64030 - Salaries - Vac/Sick/Holiday - Admin</v>
      </c>
      <c r="Y184">
        <v>1501.74</v>
      </c>
      <c r="Z184">
        <v>1501.52</v>
      </c>
      <c r="AA184">
        <v>1377.14</v>
      </c>
      <c r="AB184">
        <v>964.39</v>
      </c>
      <c r="AC184">
        <v>1256.26</v>
      </c>
      <c r="AD184">
        <v>114.5</v>
      </c>
      <c r="AE184">
        <v>968.85</v>
      </c>
      <c r="AF184">
        <v>972.95</v>
      </c>
      <c r="AG184">
        <v>965.25</v>
      </c>
      <c r="AH184">
        <v>834.31</v>
      </c>
      <c r="AI184">
        <v>979.12</v>
      </c>
      <c r="AJ184">
        <v>1052.49</v>
      </c>
    </row>
    <row r="185">
      <c r="A185" t="str">
        <v>EXPENSES</v>
      </c>
      <c r="B185">
        <v>306</v>
      </c>
      <c r="D185" t="str">
        <f>IFERROR(VLOOKUP(B185,'[1]Detailed Model'!$A$6:$C$92,3,FALSE),"NOT CODED/ERROR")</f>
        <v>General Administrative</v>
      </c>
      <c r="F185" t="e">
        <f>VLOOKUP(B185,'[1]Detailed Model'!A167:C245,3,FALSE)</f>
        <v>#N/A</v>
      </c>
      <c r="G185" t="str">
        <v xml:space="preserve">      64040 - Salaries - Overtime - Admin</v>
      </c>
      <c r="Y185">
        <v>1755.21</v>
      </c>
      <c r="Z185">
        <v>1324.85</v>
      </c>
      <c r="AA185">
        <v>396.59</v>
      </c>
      <c r="AB185">
        <v>619.57</v>
      </c>
      <c r="AC185">
        <v>1573.49</v>
      </c>
      <c r="AD185">
        <v>1897.07</v>
      </c>
      <c r="AE185">
        <v>852.66</v>
      </c>
      <c r="AF185">
        <v>963.84</v>
      </c>
      <c r="AG185">
        <v>1746.01</v>
      </c>
      <c r="AH185">
        <v>1500.19</v>
      </c>
      <c r="AI185">
        <v>2177.01</v>
      </c>
      <c r="AJ185">
        <v>2318.53</v>
      </c>
    </row>
    <row r="186">
      <c r="A186" t="str">
        <v>EXPENSES</v>
      </c>
      <c r="B186">
        <v>306</v>
      </c>
      <c r="D186" t="str">
        <f>IFERROR(VLOOKUP(B186,'[1]Detailed Model'!$A$6:$C$92,3,FALSE),"NOT CODED/ERROR")</f>
        <v>General Administrative</v>
      </c>
      <c r="F186" t="e">
        <f>VLOOKUP(B186,'[1]Detailed Model'!A168:C246,3,FALSE)</f>
        <v>#N/A</v>
      </c>
      <c r="G186" t="str">
        <v xml:space="preserve">      64050 - Salaries - Doubletime - Admin</v>
      </c>
      <c r="Y186">
        <v>506.16</v>
      </c>
      <c r="Z186">
        <v>0</v>
      </c>
      <c r="AA186">
        <v>0</v>
      </c>
      <c r="AB186">
        <v>0</v>
      </c>
      <c r="AC186">
        <v>0</v>
      </c>
      <c r="AD186">
        <v>226</v>
      </c>
      <c r="AE186">
        <v>0</v>
      </c>
      <c r="AF186">
        <v>0</v>
      </c>
      <c r="AG186">
        <v>0</v>
      </c>
      <c r="AH186">
        <v>32.9</v>
      </c>
      <c r="AI186">
        <v>11.75</v>
      </c>
      <c r="AJ186">
        <v>282</v>
      </c>
    </row>
    <row r="187">
      <c r="A187" t="str">
        <v>EXPENSES</v>
      </c>
      <c r="B187">
        <v>306</v>
      </c>
      <c r="D187" t="str">
        <f>IFERROR(VLOOKUP(B187,'[1]Detailed Model'!$A$6:$C$92,3,FALSE),"NOT CODED/ERROR")</f>
        <v>General Administrative</v>
      </c>
      <c r="F187" t="e">
        <f>VLOOKUP(B187,'[1]Detailed Model'!A169:C247,3,FALSE)</f>
        <v>#N/A</v>
      </c>
      <c r="G187" t="str">
        <v xml:space="preserve">      64060 - Salaries - Commission/Bonuses - Admin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4837.72</v>
      </c>
      <c r="AE187">
        <v>4500</v>
      </c>
      <c r="AF187">
        <v>4500</v>
      </c>
      <c r="AG187">
        <v>3500</v>
      </c>
      <c r="AH187">
        <v>0</v>
      </c>
      <c r="AI187">
        <v>0</v>
      </c>
      <c r="AJ187">
        <v>0</v>
      </c>
    </row>
    <row r="188">
      <c r="A188" t="str">
        <v>EXPENSES</v>
      </c>
      <c r="B188">
        <v>306</v>
      </c>
      <c r="D188" t="str">
        <f>IFERROR(VLOOKUP(B188,'[1]Detailed Model'!$A$6:$C$92,3,FALSE),"NOT CODED/ERROR")</f>
        <v>General Administrative</v>
      </c>
      <c r="F188" t="e">
        <f>VLOOKUP(B188,'[1]Detailed Model'!A170:C248,3,FALSE)</f>
        <v>#N/A</v>
      </c>
      <c r="G188" t="str">
        <v xml:space="preserve">      64070 - Salaries - Training - Admin</v>
      </c>
      <c r="Y188">
        <v>0</v>
      </c>
      <c r="Z188">
        <v>1348.6</v>
      </c>
      <c r="AA188">
        <v>26.4</v>
      </c>
      <c r="AB188">
        <v>0</v>
      </c>
      <c r="AC188">
        <v>0</v>
      </c>
      <c r="AD188">
        <v>0</v>
      </c>
      <c r="AE188">
        <v>0</v>
      </c>
      <c r="AF188">
        <v>35.28</v>
      </c>
      <c r="AG188">
        <v>79.19</v>
      </c>
      <c r="AH188">
        <v>0</v>
      </c>
      <c r="AI188">
        <v>0</v>
      </c>
      <c r="AJ188">
        <v>0</v>
      </c>
    </row>
    <row r="189">
      <c r="A189" t="str">
        <v>EXPENSES</v>
      </c>
      <c r="B189">
        <v>306</v>
      </c>
      <c r="D189" t="str">
        <f>IFERROR(VLOOKUP(B189,'[1]Detailed Model'!$A$6:$C$92,3,FALSE),"NOT CODED/ERROR")</f>
        <v>General Administrative</v>
      </c>
      <c r="F189" t="e">
        <f>VLOOKUP(B189,'[1]Detailed Model'!A171:C249,3,FALSE)</f>
        <v>#N/A</v>
      </c>
      <c r="G189" t="str">
        <v xml:space="preserve">      64250 - Dues &amp; Subscriptions - ALL</v>
      </c>
      <c r="Y189">
        <v>195</v>
      </c>
      <c r="Z189">
        <v>-493</v>
      </c>
      <c r="AA189">
        <v>0</v>
      </c>
      <c r="AB189">
        <v>658</v>
      </c>
      <c r="AC189">
        <v>94</v>
      </c>
      <c r="AD189">
        <v>94</v>
      </c>
      <c r="AE189">
        <v>94</v>
      </c>
      <c r="AF189">
        <v>785.33</v>
      </c>
      <c r="AG189">
        <v>357.33</v>
      </c>
      <c r="AH189">
        <v>384.31</v>
      </c>
      <c r="AI189">
        <v>407.3</v>
      </c>
      <c r="AJ189">
        <v>1102.75</v>
      </c>
    </row>
    <row r="190">
      <c r="A190" t="str">
        <v>EXPENSES</v>
      </c>
      <c r="B190">
        <v>306</v>
      </c>
      <c r="D190" t="str">
        <f>IFERROR(VLOOKUP(B190,'[1]Detailed Model'!$A$6:$C$92,3,FALSE),"NOT CODED/ERROR")</f>
        <v>General Administrative</v>
      </c>
      <c r="F190" t="e">
        <f>VLOOKUP(B190,'[1]Detailed Model'!A172:C250,3,FALSE)</f>
        <v>#N/A</v>
      </c>
      <c r="G190" t="str">
        <v xml:space="preserve">      64500 - Education &amp; Training</v>
      </c>
      <c r="Y190">
        <v>0</v>
      </c>
      <c r="Z190">
        <v>2186.83</v>
      </c>
      <c r="AA190">
        <v>332.83</v>
      </c>
      <c r="AB190">
        <v>832.82</v>
      </c>
      <c r="AC190">
        <v>3088.31</v>
      </c>
      <c r="AD190">
        <v>1463.31</v>
      </c>
      <c r="AE190">
        <v>1433.5</v>
      </c>
      <c r="AF190">
        <v>389.78</v>
      </c>
      <c r="AG190">
        <v>1076.72</v>
      </c>
      <c r="AH190">
        <v>5698.93</v>
      </c>
      <c r="AI190">
        <v>1316.06</v>
      </c>
      <c r="AJ190">
        <v>389.78</v>
      </c>
    </row>
    <row r="191">
      <c r="A191" t="str">
        <v>EXPENSES</v>
      </c>
      <c r="B191">
        <v>306</v>
      </c>
      <c r="D191" t="str">
        <f>IFERROR(VLOOKUP(B191,'[1]Detailed Model'!$A$6:$C$92,3,FALSE),"NOT CODED/ERROR")</f>
        <v>General Administrative</v>
      </c>
      <c r="F191" t="e">
        <f>VLOOKUP(B191,'[1]Detailed Model'!A173:C251,3,FALSE)</f>
        <v>#N/A</v>
      </c>
      <c r="G191" t="str">
        <v xml:space="preserve">      64750 - Equipment Rental - ALL</v>
      </c>
      <c r="Y191">
        <v>2487.23</v>
      </c>
      <c r="Z191">
        <v>1872.28</v>
      </c>
      <c r="AA191">
        <v>1437.16</v>
      </c>
      <c r="AB191">
        <v>1461.86</v>
      </c>
      <c r="AC191">
        <v>3772.41</v>
      </c>
      <c r="AD191">
        <v>742.26</v>
      </c>
      <c r="AE191">
        <v>2163.79</v>
      </c>
      <c r="AF191">
        <v>2113.8</v>
      </c>
      <c r="AG191">
        <v>1418.67</v>
      </c>
      <c r="AH191">
        <v>157.45</v>
      </c>
      <c r="AI191">
        <v>813.47</v>
      </c>
      <c r="AJ191">
        <v>2960.62</v>
      </c>
    </row>
    <row r="192">
      <c r="A192" t="str">
        <v>EXPENSES</v>
      </c>
      <c r="B192">
        <v>306</v>
      </c>
      <c r="D192" t="str">
        <f>IFERROR(VLOOKUP(B192,'[1]Detailed Model'!$A$6:$C$92,3,FALSE),"NOT CODED/ERROR")</f>
        <v>General Administrative</v>
      </c>
      <c r="F192" t="e">
        <f>VLOOKUP(B192,'[1]Detailed Model'!A174:C252,3,FALSE)</f>
        <v>#N/A</v>
      </c>
      <c r="G192" t="str">
        <v xml:space="preserve">      65000 - Telephone/Cell/DSL Service</v>
      </c>
      <c r="Y192">
        <v>1037.23</v>
      </c>
      <c r="Z192">
        <v>1090.83</v>
      </c>
      <c r="AA192">
        <v>1004.45</v>
      </c>
      <c r="AB192">
        <v>3949.32</v>
      </c>
      <c r="AC192">
        <v>1734.22</v>
      </c>
      <c r="AD192">
        <v>2461.68</v>
      </c>
      <c r="AE192">
        <v>2290.66</v>
      </c>
      <c r="AF192">
        <v>1948.32</v>
      </c>
      <c r="AG192">
        <v>628.3</v>
      </c>
      <c r="AH192">
        <v>723.78</v>
      </c>
      <c r="AI192">
        <v>2293.7</v>
      </c>
      <c r="AJ192">
        <v>2685.37</v>
      </c>
    </row>
    <row r="193">
      <c r="A193" t="str">
        <v>EXPENSES</v>
      </c>
      <c r="B193">
        <v>306</v>
      </c>
      <c r="D193" t="str">
        <f>IFERROR(VLOOKUP(B193,'[1]Detailed Model'!$A$6:$C$92,3,FALSE),"NOT CODED/ERROR")</f>
        <v>General Administrative</v>
      </c>
      <c r="F193" t="e">
        <f>VLOOKUP(B193,'[1]Detailed Model'!A175:C253,3,FALSE)</f>
        <v>#N/A</v>
      </c>
      <c r="G193" t="str">
        <v xml:space="preserve">      65250 - Travel/Lodging/Air-All</v>
      </c>
      <c r="Y193">
        <v>410.95</v>
      </c>
      <c r="Z193">
        <v>368.23</v>
      </c>
      <c r="AA193">
        <v>456.97</v>
      </c>
      <c r="AB193">
        <v>5691.53</v>
      </c>
      <c r="AC193">
        <v>3678.09</v>
      </c>
      <c r="AD193">
        <v>492.3</v>
      </c>
      <c r="AE193">
        <v>276.88</v>
      </c>
      <c r="AF193">
        <v>895.49</v>
      </c>
      <c r="AG193">
        <v>2604.63</v>
      </c>
      <c r="AH193">
        <v>508.13</v>
      </c>
      <c r="AI193">
        <v>845.45</v>
      </c>
      <c r="AJ193">
        <v>1249.61</v>
      </c>
    </row>
    <row r="194">
      <c r="A194" t="str">
        <v>EXPENSES</v>
      </c>
      <c r="B194">
        <v>306</v>
      </c>
      <c r="D194" t="str">
        <f>IFERROR(VLOOKUP(B194,'[1]Detailed Model'!$A$6:$C$92,3,FALSE),"NOT CODED/ERROR")</f>
        <v>General Administrative</v>
      </c>
      <c r="F194" t="e">
        <f>VLOOKUP(B194,'[1]Detailed Model'!A176:C254,3,FALSE)</f>
        <v>#N/A</v>
      </c>
      <c r="G194" t="str">
        <v xml:space="preserve">      65300 - Meals</v>
      </c>
      <c r="Y194">
        <v>0</v>
      </c>
      <c r="Z194">
        <v>0</v>
      </c>
      <c r="AA194">
        <v>0</v>
      </c>
      <c r="AB194">
        <v>190.52</v>
      </c>
      <c r="AC194">
        <v>213.64</v>
      </c>
      <c r="AD194">
        <v>0</v>
      </c>
      <c r="AE194">
        <v>0</v>
      </c>
      <c r="AF194">
        <v>111.72</v>
      </c>
      <c r="AG194">
        <v>0</v>
      </c>
      <c r="AH194">
        <v>0</v>
      </c>
      <c r="AI194">
        <v>0</v>
      </c>
      <c r="AJ194">
        <v>0</v>
      </c>
    </row>
    <row r="195">
      <c r="A195" t="str">
        <v>EXPENSES</v>
      </c>
      <c r="B195">
        <v>306</v>
      </c>
      <c r="D195" t="str">
        <f>IFERROR(VLOOKUP(B195,'[1]Detailed Model'!$A$6:$C$92,3,FALSE),"NOT CODED/ERROR")</f>
        <v>General Administrative</v>
      </c>
      <c r="F195" t="e">
        <f>VLOOKUP(B195,'[1]Detailed Model'!A177:C255,3,FALSE)</f>
        <v>#N/A</v>
      </c>
      <c r="G195" t="str">
        <v xml:space="preserve">      65450 - Auto/Bus Gas/Reg/Ins/Repair</v>
      </c>
      <c r="Y195">
        <v>437.94</v>
      </c>
      <c r="Z195">
        <v>-324.94</v>
      </c>
      <c r="AA195">
        <v>183</v>
      </c>
      <c r="AB195">
        <v>149</v>
      </c>
      <c r="AC195">
        <v>1538.09</v>
      </c>
      <c r="AD195">
        <v>2140.88</v>
      </c>
      <c r="AE195">
        <v>392.88</v>
      </c>
      <c r="AF195">
        <v>825</v>
      </c>
      <c r="AG195">
        <v>2015</v>
      </c>
      <c r="AH195">
        <v>1114.66</v>
      </c>
      <c r="AI195">
        <v>268.89</v>
      </c>
      <c r="AJ195">
        <v>572.37</v>
      </c>
    </row>
    <row r="196">
      <c r="A196" t="str">
        <v>EXPENSES</v>
      </c>
      <c r="B196">
        <v>306</v>
      </c>
      <c r="D196" t="str">
        <f>IFERROR(VLOOKUP(B196,'[1]Detailed Model'!$A$6:$C$92,3,FALSE),"NOT CODED/ERROR")</f>
        <v>General Administrative</v>
      </c>
      <c r="F196" t="e">
        <f>VLOOKUP(B196,'[1]Detailed Model'!A178:C256,3,FALSE)</f>
        <v>#N/A</v>
      </c>
      <c r="G196" t="str">
        <v xml:space="preserve">      65500 - Auto/Bus Lease</v>
      </c>
      <c r="Y196">
        <v>1181.6</v>
      </c>
      <c r="Z196">
        <v>1191.76</v>
      </c>
      <c r="AA196">
        <v>1166.76</v>
      </c>
      <c r="AB196">
        <v>1323.32</v>
      </c>
      <c r="AC196">
        <v>1166.76</v>
      </c>
      <c r="AD196">
        <v>1166.76</v>
      </c>
      <c r="AE196">
        <v>1166.76</v>
      </c>
      <c r="AF196">
        <v>1166.76</v>
      </c>
      <c r="AG196">
        <v>1166.76</v>
      </c>
      <c r="AH196">
        <v>1174.8</v>
      </c>
      <c r="AI196">
        <v>1174.8</v>
      </c>
      <c r="AJ196">
        <v>1174.8</v>
      </c>
    </row>
    <row r="197">
      <c r="A197" t="str">
        <v>EXPENSES</v>
      </c>
      <c r="B197">
        <v>306</v>
      </c>
      <c r="D197" t="str">
        <f>IFERROR(VLOOKUP(B197,'[1]Detailed Model'!$A$6:$C$92,3,FALSE),"NOT CODED/ERROR")</f>
        <v>General Administrative</v>
      </c>
      <c r="F197" t="e">
        <f>VLOOKUP(B197,'[1]Detailed Model'!A179:C257,3,FALSE)</f>
        <v>#N/A</v>
      </c>
      <c r="G197" t="str">
        <v xml:space="preserve">      65550 - Bank/Payroll Charges</v>
      </c>
      <c r="Y197">
        <v>405.91</v>
      </c>
      <c r="Z197">
        <v>1464.36</v>
      </c>
      <c r="AA197">
        <v>771.69</v>
      </c>
      <c r="AB197">
        <v>1781.47</v>
      </c>
      <c r="AC197">
        <v>346.5</v>
      </c>
      <c r="AD197">
        <v>372.67</v>
      </c>
      <c r="AE197">
        <v>2220.54</v>
      </c>
      <c r="AF197">
        <v>372.67</v>
      </c>
      <c r="AG197">
        <v>445.05</v>
      </c>
      <c r="AH197">
        <v>382</v>
      </c>
      <c r="AI197">
        <v>333</v>
      </c>
      <c r="AJ197">
        <v>1005.75</v>
      </c>
    </row>
    <row r="198">
      <c r="A198" t="str">
        <v>EXPENSES</v>
      </c>
      <c r="B198">
        <v>306</v>
      </c>
      <c r="D198" t="str">
        <f>IFERROR(VLOOKUP(B198,'[1]Detailed Model'!$A$6:$C$92,3,FALSE),"NOT CODED/ERROR")</f>
        <v>General Administrative</v>
      </c>
      <c r="F198" t="e">
        <f>VLOOKUP(B198,'[1]Detailed Model'!A180:C258,3,FALSE)</f>
        <v>#N/A</v>
      </c>
      <c r="G198" t="str">
        <v xml:space="preserve">      65600 - Classified Ads/Recruiting</v>
      </c>
      <c r="Y198">
        <v>46.88</v>
      </c>
      <c r="Z198">
        <v>93.76</v>
      </c>
      <c r="AA198">
        <v>72.34</v>
      </c>
      <c r="AB198">
        <v>641.65</v>
      </c>
      <c r="AC198">
        <v>377.53</v>
      </c>
      <c r="AD198">
        <v>496.46</v>
      </c>
      <c r="AE198">
        <v>0</v>
      </c>
      <c r="AF198">
        <v>0</v>
      </c>
      <c r="AG198">
        <v>30.32</v>
      </c>
      <c r="AH198">
        <v>28.91</v>
      </c>
      <c r="AI198">
        <v>0</v>
      </c>
      <c r="AJ198">
        <v>0</v>
      </c>
    </row>
    <row r="199">
      <c r="A199" t="str">
        <v>EXPENSES</v>
      </c>
      <c r="B199">
        <v>306</v>
      </c>
      <c r="D199" t="str">
        <f>IFERROR(VLOOKUP(B199,'[1]Detailed Model'!$A$6:$C$92,3,FALSE),"NOT CODED/ERROR")</f>
        <v>General Administrative</v>
      </c>
      <c r="F199" t="e">
        <f>VLOOKUP(B199,'[1]Detailed Model'!A181:C259,3,FALSE)</f>
        <v>#N/A</v>
      </c>
      <c r="G199" t="str">
        <v xml:space="preserve">      65650 - Computer Maint &amp; S/W</v>
      </c>
      <c r="Y199">
        <v>2753.96</v>
      </c>
      <c r="Z199">
        <v>2403.96</v>
      </c>
      <c r="AA199">
        <v>3332.91</v>
      </c>
      <c r="AB199">
        <v>2948.96</v>
      </c>
      <c r="AC199">
        <v>2824.16</v>
      </c>
      <c r="AD199">
        <v>2498.41</v>
      </c>
      <c r="AE199">
        <v>3113.06</v>
      </c>
      <c r="AF199">
        <v>2069.99</v>
      </c>
      <c r="AG199">
        <v>1561.19</v>
      </c>
      <c r="AH199">
        <v>3032.27</v>
      </c>
      <c r="AI199">
        <v>3361.05</v>
      </c>
      <c r="AJ199">
        <v>2457.75</v>
      </c>
    </row>
    <row r="200">
      <c r="A200" t="str">
        <v>EXPENSES</v>
      </c>
      <c r="B200">
        <v>306</v>
      </c>
      <c r="D200" t="str">
        <f>IFERROR(VLOOKUP(B200,'[1]Detailed Model'!$A$6:$C$92,3,FALSE),"NOT CODED/ERROR")</f>
        <v>General Administrative</v>
      </c>
      <c r="F200" t="e">
        <f>VLOOKUP(B200,'[1]Detailed Model'!A182:C260,3,FALSE)</f>
        <v>#N/A</v>
      </c>
      <c r="G200" t="str">
        <v xml:space="preserve">      65700 - Employee Testing</v>
      </c>
      <c r="Y200">
        <v>1866</v>
      </c>
      <c r="Z200">
        <v>1622</v>
      </c>
      <c r="AA200">
        <v>1370</v>
      </c>
      <c r="AB200">
        <v>1479</v>
      </c>
      <c r="AC200">
        <v>444</v>
      </c>
      <c r="AD200">
        <v>408</v>
      </c>
      <c r="AE200">
        <v>706</v>
      </c>
      <c r="AF200">
        <v>2037</v>
      </c>
      <c r="AG200">
        <v>714</v>
      </c>
      <c r="AH200">
        <v>372</v>
      </c>
      <c r="AI200">
        <v>678</v>
      </c>
      <c r="AJ200">
        <v>704</v>
      </c>
    </row>
    <row r="201">
      <c r="A201" t="str">
        <v>EXPENSES</v>
      </c>
      <c r="B201">
        <v>306</v>
      </c>
      <c r="D201" t="str">
        <f>IFERROR(VLOOKUP(B201,'[1]Detailed Model'!$A$6:$C$92,3,FALSE),"NOT CODED/ERROR")</f>
        <v>General Administrative</v>
      </c>
      <c r="F201" t="e">
        <f>VLOOKUP(B201,'[1]Detailed Model'!A183:C261,3,FALSE)</f>
        <v>#N/A</v>
      </c>
      <c r="G201" t="str">
        <v xml:space="preserve">      65800 - Employee Appreciation</v>
      </c>
      <c r="Y201">
        <v>526.75</v>
      </c>
      <c r="Z201">
        <v>425.03</v>
      </c>
      <c r="AA201">
        <v>289.62</v>
      </c>
      <c r="AB201">
        <v>895.41</v>
      </c>
      <c r="AC201">
        <v>527.42</v>
      </c>
      <c r="AD201">
        <v>1200.41</v>
      </c>
      <c r="AE201">
        <v>1066.28</v>
      </c>
      <c r="AF201">
        <v>335.68</v>
      </c>
      <c r="AG201">
        <v>299.01</v>
      </c>
      <c r="AH201">
        <v>393.76</v>
      </c>
      <c r="AI201">
        <v>420.15</v>
      </c>
      <c r="AJ201">
        <v>0</v>
      </c>
    </row>
    <row r="202">
      <c r="A202" t="str">
        <v>EXPENSES</v>
      </c>
      <c r="B202">
        <v>306</v>
      </c>
      <c r="D202" t="str">
        <f>IFERROR(VLOOKUP(B202,'[1]Detailed Model'!$A$6:$C$92,3,FALSE),"NOT CODED/ERROR")</f>
        <v>General Administrative</v>
      </c>
      <c r="F202" t="e">
        <f>VLOOKUP(B202,'[1]Detailed Model'!A184:C262,3,FALSE)</f>
        <v>#N/A</v>
      </c>
      <c r="G202" t="str">
        <v xml:space="preserve">      65850 - Flowers</v>
      </c>
      <c r="Y202">
        <v>98.56</v>
      </c>
      <c r="Z202">
        <v>98.56</v>
      </c>
      <c r="AA202">
        <v>123.2</v>
      </c>
      <c r="AB202">
        <v>98.56</v>
      </c>
      <c r="AC202">
        <v>98.56</v>
      </c>
      <c r="AD202">
        <v>98.56</v>
      </c>
      <c r="AE202">
        <v>0</v>
      </c>
      <c r="AF202">
        <v>53.48</v>
      </c>
      <c r="AG202">
        <v>73.92</v>
      </c>
      <c r="AH202">
        <v>98.56</v>
      </c>
      <c r="AI202">
        <v>73.92</v>
      </c>
      <c r="AJ202">
        <v>123.2</v>
      </c>
    </row>
    <row r="203">
      <c r="A203" t="str">
        <v>EXPENSES</v>
      </c>
      <c r="B203">
        <v>306</v>
      </c>
      <c r="D203" t="str">
        <f>IFERROR(VLOOKUP(B203,'[1]Detailed Model'!$A$6:$C$92,3,FALSE),"NOT CODED/ERROR")</f>
        <v>General Administrative</v>
      </c>
      <c r="F203" t="e">
        <f>VLOOKUP(B203,'[1]Detailed Model'!A185:C263,3,FALSE)</f>
        <v>#N/A</v>
      </c>
      <c r="G203" t="str">
        <v xml:space="preserve">      65900 - Health &amp; Dental</v>
      </c>
      <c r="Y203">
        <v>12375.95</v>
      </c>
      <c r="Z203">
        <v>11053.78</v>
      </c>
      <c r="AA203">
        <v>10213.26</v>
      </c>
      <c r="AB203">
        <v>10353.7</v>
      </c>
      <c r="AC203">
        <v>9416.54</v>
      </c>
      <c r="AD203">
        <v>9102.01</v>
      </c>
      <c r="AE203">
        <v>11122.59</v>
      </c>
      <c r="AF203">
        <v>9380.97</v>
      </c>
      <c r="AG203">
        <v>10754.76</v>
      </c>
      <c r="AH203">
        <v>10929.21</v>
      </c>
      <c r="AI203">
        <v>10860.63</v>
      </c>
      <c r="AJ203">
        <v>10292.98</v>
      </c>
    </row>
    <row r="204">
      <c r="A204" t="str">
        <v>EXPENSES</v>
      </c>
      <c r="B204">
        <v>306</v>
      </c>
      <c r="D204" t="str">
        <f>IFERROR(VLOOKUP(B204,'[1]Detailed Model'!$A$6:$C$92,3,FALSE),"NOT CODED/ERROR")</f>
        <v>General Administrative</v>
      </c>
      <c r="F204" t="e">
        <f>VLOOKUP(B204,'[1]Detailed Model'!A186:C264,3,FALSE)</f>
        <v>#N/A</v>
      </c>
      <c r="G204" t="str">
        <v xml:space="preserve">      65950 - 401K Admin Expense</v>
      </c>
      <c r="Y204">
        <v>166.7</v>
      </c>
      <c r="Z204">
        <v>72.95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>
      <c r="A205" t="str">
        <v>EXPENSES</v>
      </c>
      <c r="B205">
        <v>306</v>
      </c>
      <c r="D205" t="str">
        <f>IFERROR(VLOOKUP(B205,'[1]Detailed Model'!$A$6:$C$92,3,FALSE),"NOT CODED/ERROR")</f>
        <v>General Administrative</v>
      </c>
      <c r="F205" t="e">
        <f>VLOOKUP(B205,'[1]Detailed Model'!A187:C265,3,FALSE)</f>
        <v>#N/A</v>
      </c>
      <c r="G205" t="str">
        <v xml:space="preserve">      66100 - Miscellaneous Expense</v>
      </c>
      <c r="Y205">
        <v>112.66</v>
      </c>
      <c r="Z205">
        <v>0</v>
      </c>
      <c r="AA205">
        <v>0</v>
      </c>
      <c r="AB205">
        <v>-112.66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>
      <c r="A206" t="str">
        <v>EXPENSES</v>
      </c>
      <c r="B206">
        <v>306</v>
      </c>
      <c r="D206" t="str">
        <f>IFERROR(VLOOKUP(B206,'[1]Detailed Model'!$A$6:$C$92,3,FALSE),"NOT CODED/ERROR")</f>
        <v>General Administrative</v>
      </c>
      <c r="F206" t="e">
        <f>VLOOKUP(B206,'[1]Detailed Model'!A188:C266,3,FALSE)</f>
        <v>#N/A</v>
      </c>
      <c r="G206" t="str">
        <v xml:space="preserve">      66150 - Office Supplies</v>
      </c>
      <c r="Y206">
        <v>1071.54</v>
      </c>
      <c r="Z206">
        <v>373.5</v>
      </c>
      <c r="AA206">
        <v>1600.82</v>
      </c>
      <c r="AB206">
        <v>1406.21</v>
      </c>
      <c r="AC206">
        <v>1211.7</v>
      </c>
      <c r="AD206">
        <v>884.04</v>
      </c>
      <c r="AE206">
        <v>1107.05</v>
      </c>
      <c r="AF206">
        <v>1153.66</v>
      </c>
      <c r="AG206">
        <v>761.86</v>
      </c>
      <c r="AH206">
        <v>1010.87</v>
      </c>
      <c r="AI206">
        <v>2165.86</v>
      </c>
      <c r="AJ206">
        <v>1066.24</v>
      </c>
    </row>
    <row r="207">
      <c r="A207" t="str">
        <v>EXPENSES</v>
      </c>
      <c r="B207">
        <v>306</v>
      </c>
      <c r="D207" t="str">
        <f>IFERROR(VLOOKUP(B207,'[1]Detailed Model'!$A$6:$C$92,3,FALSE),"NOT CODED/ERROR")</f>
        <v>General Administrative</v>
      </c>
      <c r="F207" t="e">
        <f>VLOOKUP(B207,'[1]Detailed Model'!A189:C267,3,FALSE)</f>
        <v>#N/A</v>
      </c>
      <c r="G207" t="str">
        <v xml:space="preserve">      66200 - Postage - Admin</v>
      </c>
      <c r="Y207">
        <v>497.1</v>
      </c>
      <c r="Z207">
        <v>-2122.56</v>
      </c>
      <c r="AA207">
        <v>754</v>
      </c>
      <c r="AB207">
        <v>400.25</v>
      </c>
      <c r="AC207">
        <v>483</v>
      </c>
      <c r="AD207">
        <v>219.16</v>
      </c>
      <c r="AE207">
        <v>164.61</v>
      </c>
      <c r="AF207">
        <v>134.31</v>
      </c>
      <c r="AG207">
        <v>339.84</v>
      </c>
      <c r="AH207">
        <v>229.21</v>
      </c>
      <c r="AI207">
        <v>271.65</v>
      </c>
      <c r="AJ207">
        <v>321.31</v>
      </c>
    </row>
    <row r="208">
      <c r="A208" t="str">
        <v>EXPENSES</v>
      </c>
      <c r="B208">
        <v>306</v>
      </c>
      <c r="D208" t="str">
        <f>IFERROR(VLOOKUP(B208,'[1]Detailed Model'!$A$6:$C$92,3,FALSE),"NOT CODED/ERROR")</f>
        <v>General Administrative</v>
      </c>
      <c r="F208" t="e">
        <f>VLOOKUP(B208,'[1]Detailed Model'!A190:C268,3,FALSE)</f>
        <v>#N/A</v>
      </c>
      <c r="G208" t="str">
        <v xml:space="preserve">      66250 - Professional Fees</v>
      </c>
      <c r="Y208">
        <v>140</v>
      </c>
      <c r="Z208">
        <v>20.84</v>
      </c>
      <c r="AA208">
        <v>145</v>
      </c>
      <c r="AB208">
        <v>140</v>
      </c>
      <c r="AC208">
        <v>325.89</v>
      </c>
      <c r="AD208">
        <v>140</v>
      </c>
      <c r="AE208">
        <v>307.5</v>
      </c>
      <c r="AF208">
        <v>0</v>
      </c>
      <c r="AG208">
        <v>195</v>
      </c>
      <c r="AH208">
        <v>0</v>
      </c>
      <c r="AI208">
        <v>0</v>
      </c>
      <c r="AJ208">
        <v>2805.5</v>
      </c>
    </row>
    <row r="209">
      <c r="A209" t="str">
        <v>EXPENSES</v>
      </c>
      <c r="B209">
        <v>306</v>
      </c>
      <c r="D209" t="str">
        <f>IFERROR(VLOOKUP(B209,'[1]Detailed Model'!$A$6:$C$92,3,FALSE),"NOT CODED/ERROR")</f>
        <v>General Administrative</v>
      </c>
      <c r="F209" t="e">
        <f>VLOOKUP(B209,'[1]Detailed Model'!A191:C269,3,FALSE)</f>
        <v>#N/A</v>
      </c>
      <c r="G209" t="str">
        <v xml:space="preserve">      66260 - Consulting</v>
      </c>
      <c r="Y209">
        <v>6472.7</v>
      </c>
      <c r="Z209">
        <v>16662.81</v>
      </c>
      <c r="AA209">
        <v>18782.16</v>
      </c>
      <c r="AB209">
        <v>13336.95</v>
      </c>
      <c r="AC209">
        <v>4034.46</v>
      </c>
      <c r="AD209">
        <v>16117.85</v>
      </c>
      <c r="AE209">
        <v>15983.39</v>
      </c>
      <c r="AF209">
        <v>14425.22</v>
      </c>
      <c r="AG209">
        <v>1361.05</v>
      </c>
      <c r="AH209">
        <v>6610.73</v>
      </c>
      <c r="AI209">
        <v>1933.31</v>
      </c>
      <c r="AJ209">
        <v>295.63</v>
      </c>
    </row>
    <row r="210">
      <c r="A210" t="str">
        <v>EXPENSES</v>
      </c>
      <c r="B210">
        <v>306</v>
      </c>
      <c r="D210" t="str">
        <f>IFERROR(VLOOKUP(B210,'[1]Detailed Model'!$A$6:$C$92,3,FALSE),"NOT CODED/ERROR")</f>
        <v>General Administrative</v>
      </c>
      <c r="F210" t="e">
        <f>VLOOKUP(B210,'[1]Detailed Model'!A192:C270,3,FALSE)</f>
        <v>#N/A</v>
      </c>
      <c r="G210" t="str">
        <v xml:space="preserve">      66300 - Uniforms</v>
      </c>
      <c r="Y210">
        <v>0</v>
      </c>
      <c r="Z210">
        <v>806.4</v>
      </c>
      <c r="AA210">
        <v>0</v>
      </c>
      <c r="AB210">
        <v>270.39</v>
      </c>
      <c r="AC210">
        <v>136.88</v>
      </c>
      <c r="AD210">
        <v>242.57</v>
      </c>
      <c r="AE210">
        <v>5295.65</v>
      </c>
      <c r="AF210">
        <v>0</v>
      </c>
      <c r="AG210">
        <v>0</v>
      </c>
      <c r="AH210">
        <v>24.08</v>
      </c>
      <c r="AI210">
        <v>56.9</v>
      </c>
      <c r="AJ210">
        <v>0</v>
      </c>
    </row>
    <row r="211">
      <c r="A211" t="str">
        <v>EXPENSES</v>
      </c>
      <c r="D211" t="str">
        <f>IFERROR(VLOOKUP(B211,'[1]Detailed Model'!$A$6:$C$92,3,FALSE),"NOT CODED/ERROR")</f>
        <v>NOT CODED/ERROR</v>
      </c>
      <c r="F211" t="e">
        <f>VLOOKUP(B211,'[1]Detailed Model'!A193:C271,3,FALSE)</f>
        <v>#N/A</v>
      </c>
      <c r="G211" t="str">
        <v xml:space="preserve">    Total Expenses - Administrative</v>
      </c>
      <c r="Y211">
        <v>67370.87</v>
      </c>
      <c r="Z211">
        <v>74776.2</v>
      </c>
      <c r="AA211">
        <v>75466.26</v>
      </c>
      <c r="AB211">
        <v>82538.32</v>
      </c>
      <c r="AC211">
        <v>66347.8</v>
      </c>
      <c r="AD211">
        <v>67704.58</v>
      </c>
      <c r="AE211">
        <v>72342.24</v>
      </c>
      <c r="AF211">
        <v>76567.15</v>
      </c>
      <c r="AG211">
        <v>62297.78</v>
      </c>
      <c r="AH211">
        <v>60769.16</v>
      </c>
      <c r="AI211">
        <v>55789.29</v>
      </c>
      <c r="AJ211">
        <v>58909.82</v>
      </c>
    </row>
    <row r="212">
      <c r="A212" t="str">
        <v>EXPENSES</v>
      </c>
      <c r="D212" t="str">
        <f>IFERROR(VLOOKUP(B212,'[1]Detailed Model'!$A$6:$C$92,3,FALSE),"NOT CODED/ERROR")</f>
        <v>NOT CODED/ERROR</v>
      </c>
      <c r="F212" t="e">
        <f>VLOOKUP(B212,'[1]Detailed Model'!A194:C272,3,FALSE)</f>
        <v>#N/A</v>
      </c>
      <c r="G212" t="str">
        <v xml:space="preserve"> </v>
      </c>
    </row>
    <row r="213">
      <c r="A213" t="str">
        <v>EXPENSES</v>
      </c>
      <c r="D213" t="str">
        <f>IFERROR(VLOOKUP(B213,'[1]Detailed Model'!$A$6:$C$92,3,FALSE),"NOT CODED/ERROR")</f>
        <v>NOT CODED/ERROR</v>
      </c>
      <c r="F213" t="e">
        <f>VLOOKUP(B213,'[1]Detailed Model'!A195:C273,3,FALSE)</f>
        <v>#N/A</v>
      </c>
      <c r="G213" t="str">
        <v xml:space="preserve">    Expenses - Other</v>
      </c>
      <c r="Y213" t="str">
        <v xml:space="preserve">    </v>
      </c>
      <c r="Z213" t="str">
        <v xml:space="preserve">    </v>
      </c>
      <c r="AA213" t="str">
        <v xml:space="preserve">    </v>
      </c>
      <c r="AB213" t="str">
        <v xml:space="preserve">    </v>
      </c>
      <c r="AC213" t="str">
        <v xml:space="preserve">    </v>
      </c>
      <c r="AD213" t="str">
        <v xml:space="preserve">    </v>
      </c>
      <c r="AE213" t="str">
        <v xml:space="preserve">    </v>
      </c>
      <c r="AF213" t="str">
        <v xml:space="preserve">    </v>
      </c>
      <c r="AG213" t="str">
        <v xml:space="preserve">    </v>
      </c>
      <c r="AH213" t="str">
        <v xml:space="preserve">    </v>
      </c>
      <c r="AI213" t="str">
        <v xml:space="preserve">    </v>
      </c>
      <c r="AJ213" t="str">
        <v xml:space="preserve">    </v>
      </c>
    </row>
    <row r="214">
      <c r="A214" t="str">
        <v>EXPENSES</v>
      </c>
      <c r="B214">
        <v>312</v>
      </c>
      <c r="D214" t="str">
        <f>IFERROR(VLOOKUP(B214,'[1]Detailed Model'!$A$6:$C$92,3,FALSE),"NOT CODED/ERROR")</f>
        <v>Real Estate Taxes</v>
      </c>
      <c r="F214" t="e">
        <f>VLOOKUP(B214,'[1]Detailed Model'!A196:C274,3,FALSE)</f>
        <v>#N/A</v>
      </c>
      <c r="G214" t="str">
        <v xml:space="preserve">      66400 - Real Estate Tax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47911.52</v>
      </c>
      <c r="AJ214">
        <v>11977.85</v>
      </c>
    </row>
    <row r="215">
      <c r="A215" t="str">
        <v>EXPENSES</v>
      </c>
      <c r="B215">
        <v>310</v>
      </c>
      <c r="D215" t="str">
        <f>IFERROR(VLOOKUP(B215,'[1]Detailed Model'!$A$6:$C$92,3,FALSE),"NOT CODED/ERROR")</f>
        <v>Payroll Taxes</v>
      </c>
      <c r="F215" t="e">
        <f>VLOOKUP(B215,'[1]Detailed Model'!A197:C275,3,FALSE)</f>
        <v>#N/A</v>
      </c>
      <c r="G215" t="str">
        <v xml:space="preserve">      66450 - Business Property Tax</v>
      </c>
      <c r="Y215">
        <v>0</v>
      </c>
      <c r="Z215">
        <v>0</v>
      </c>
      <c r="AA215">
        <v>0</v>
      </c>
      <c r="AB215">
        <v>1291.92</v>
      </c>
      <c r="AC215">
        <v>430.64</v>
      </c>
      <c r="AD215">
        <v>430.64</v>
      </c>
      <c r="AE215">
        <v>430.64</v>
      </c>
      <c r="AF215">
        <v>430.64</v>
      </c>
      <c r="AG215">
        <v>430.64</v>
      </c>
      <c r="AH215">
        <v>430.64</v>
      </c>
      <c r="AI215">
        <v>430.64</v>
      </c>
      <c r="AJ215">
        <v>430.64</v>
      </c>
    </row>
    <row r="216">
      <c r="A216" t="str">
        <v>EXPENSES</v>
      </c>
      <c r="B216">
        <v>311</v>
      </c>
      <c r="D216" t="str">
        <f>IFERROR(VLOOKUP(B216,'[1]Detailed Model'!$A$6:$C$92,3,FALSE),"NOT CODED/ERROR")</f>
        <v>Insurance</v>
      </c>
      <c r="F216" t="e">
        <f>VLOOKUP(B216,'[1]Detailed Model'!A198:C276,3,FALSE)</f>
        <v>#N/A</v>
      </c>
      <c r="G216" t="str">
        <v xml:space="preserve">      66550 - Business Insurances</v>
      </c>
      <c r="Y216">
        <v>19520.15</v>
      </c>
      <c r="Z216">
        <v>19520.15</v>
      </c>
      <c r="AA216">
        <v>19590.09</v>
      </c>
      <c r="AB216">
        <v>19998.99</v>
      </c>
      <c r="AC216">
        <v>19998.99</v>
      </c>
      <c r="AD216">
        <v>19998.99</v>
      </c>
      <c r="AE216">
        <v>19998.99</v>
      </c>
      <c r="AF216">
        <v>20106.05</v>
      </c>
      <c r="AG216">
        <v>20106.05</v>
      </c>
      <c r="AH216">
        <v>20106.05</v>
      </c>
      <c r="AI216">
        <v>20106.06</v>
      </c>
      <c r="AJ216">
        <v>20106.05</v>
      </c>
    </row>
    <row r="217">
      <c r="A217" t="str">
        <v>EXPENSES</v>
      </c>
      <c r="B217">
        <v>320</v>
      </c>
      <c r="D217" t="str">
        <f>IFERROR(VLOOKUP(B217,'[1]Detailed Model'!$A$6:$C$92,3,FALSE),"NOT CODED/ERROR")</f>
        <v>Non-Operational &amp; Excluded4</v>
      </c>
      <c r="F217" t="e">
        <f>VLOOKUP(B217,'[1]Detailed Model'!A199:C277,3,FALSE)</f>
        <v>#N/A</v>
      </c>
      <c r="G217" t="str">
        <v xml:space="preserve">      66600 - Licensing Fees</v>
      </c>
      <c r="Y217">
        <v>184.91</v>
      </c>
      <c r="Z217">
        <v>184.91</v>
      </c>
      <c r="AA217">
        <v>844.5</v>
      </c>
      <c r="AB217">
        <v>226.06</v>
      </c>
      <c r="AC217">
        <v>185.61</v>
      </c>
      <c r="AD217">
        <v>183.26</v>
      </c>
      <c r="AE217">
        <v>292.89</v>
      </c>
      <c r="AF217">
        <v>308.27</v>
      </c>
      <c r="AG217">
        <v>286.35</v>
      </c>
      <c r="AH217">
        <v>263.36</v>
      </c>
      <c r="AI217">
        <v>261.22</v>
      </c>
      <c r="AJ217">
        <v>1995.22</v>
      </c>
    </row>
    <row r="218">
      <c r="A218" t="str">
        <v>EXPENSES</v>
      </c>
      <c r="B218">
        <v>320</v>
      </c>
      <c r="D218" t="str">
        <f>IFERROR(VLOOKUP(B218,'[1]Detailed Model'!$A$6:$C$92,3,FALSE),"NOT CODED/ERROR")</f>
        <v>Non-Operational &amp; Excluded4</v>
      </c>
      <c r="F218" t="e">
        <f>VLOOKUP(B218,'[1]Detailed Model'!A200:C278,3,FALSE)</f>
        <v>#N/A</v>
      </c>
      <c r="G218" t="str">
        <v xml:space="preserve">      66650 - Management Fees</v>
      </c>
      <c r="Y218">
        <v>35716.17</v>
      </c>
      <c r="Z218">
        <v>31060.28</v>
      </c>
      <c r="AA218">
        <v>33768.62</v>
      </c>
      <c r="AB218">
        <v>34551.02</v>
      </c>
      <c r="AC218">
        <v>34123.55</v>
      </c>
      <c r="AD218">
        <v>35017.58</v>
      </c>
      <c r="AE218">
        <v>41269.98</v>
      </c>
      <c r="AF218">
        <v>34430.1</v>
      </c>
      <c r="AG218">
        <v>35651.95</v>
      </c>
      <c r="AH218">
        <v>34474.96</v>
      </c>
      <c r="AI218">
        <v>36833.77</v>
      </c>
      <c r="AJ218">
        <v>35636.68</v>
      </c>
    </row>
    <row r="219">
      <c r="A219" t="str">
        <v>EXPENSES</v>
      </c>
      <c r="B219">
        <v>315</v>
      </c>
      <c r="D219" t="str">
        <f>IFERROR(VLOOKUP(B219,'[1]Detailed Model'!$A$6:$C$92,3,FALSE),"NOT CODED/ERROR")</f>
        <v>Bad Debt</v>
      </c>
      <c r="F219" t="e">
        <f>VLOOKUP(B219,'[1]Detailed Model'!A201:C279,3,FALSE)</f>
        <v>#N/A</v>
      </c>
      <c r="G219" t="str">
        <v xml:space="preserve">      66670 - Bad Debt Expense</v>
      </c>
      <c r="Y219">
        <v>6135.7</v>
      </c>
      <c r="Z219">
        <v>3466.59</v>
      </c>
      <c r="AA219">
        <v>52.21</v>
      </c>
      <c r="AB219">
        <v>52.21</v>
      </c>
      <c r="AC219">
        <v>0</v>
      </c>
      <c r="AD219">
        <v>0</v>
      </c>
      <c r="AE219">
        <v>0</v>
      </c>
      <c r="AF219">
        <v>2258.77</v>
      </c>
      <c r="AG219">
        <v>-2258.24</v>
      </c>
      <c r="AH219">
        <v>0</v>
      </c>
      <c r="AI219">
        <v>3767.8</v>
      </c>
      <c r="AJ219">
        <v>6814.51</v>
      </c>
    </row>
    <row r="220">
      <c r="A220" t="str">
        <v>EXPENSES</v>
      </c>
      <c r="D220" t="str">
        <f>IFERROR(VLOOKUP(B220,'[1]Detailed Model'!$A$6:$C$92,3,FALSE),"NOT CODED/ERROR")</f>
        <v>NOT CODED/ERROR</v>
      </c>
      <c r="F220" t="e">
        <f>VLOOKUP(B220,'[1]Detailed Model'!A202:C280,3,FALSE)</f>
        <v>#N/A</v>
      </c>
      <c r="G220" t="str">
        <v xml:space="preserve">    Total Expenses - Other</v>
      </c>
      <c r="Y220">
        <v>61556.93</v>
      </c>
      <c r="Z220">
        <v>54231.93</v>
      </c>
      <c r="AA220">
        <v>54255.42</v>
      </c>
      <c r="AB220">
        <v>56120.2</v>
      </c>
      <c r="AC220">
        <v>54738.79</v>
      </c>
      <c r="AD220">
        <v>55630.47</v>
      </c>
      <c r="AE220">
        <v>61992.5</v>
      </c>
      <c r="AF220">
        <v>57533.83</v>
      </c>
      <c r="AG220">
        <v>54216.75</v>
      </c>
      <c r="AH220">
        <v>55275.01</v>
      </c>
      <c r="AI220">
        <v>109311.01</v>
      </c>
      <c r="AJ220">
        <v>76960.95</v>
      </c>
    </row>
    <row r="221">
      <c r="A221" t="str">
        <v>EXPENSES</v>
      </c>
      <c r="D221" t="str">
        <f>IFERROR(VLOOKUP(B221,'[1]Detailed Model'!$A$6:$C$92,3,FALSE),"NOT CODED/ERROR")</f>
        <v>NOT CODED/ERROR</v>
      </c>
      <c r="F221" t="e">
        <f>VLOOKUP(B221,'[1]Detailed Model'!A203:C281,3,FALSE)</f>
        <v>#N/A</v>
      </c>
      <c r="G221" t="str">
        <v xml:space="preserve"> </v>
      </c>
    </row>
    <row r="222">
      <c r="A222" t="str">
        <v>EXPENSES</v>
      </c>
      <c r="D222" t="str">
        <f>IFERROR(VLOOKUP(B222,'[1]Detailed Model'!$A$6:$C$92,3,FALSE),"NOT CODED/ERROR")</f>
        <v>NOT CODED/ERROR</v>
      </c>
      <c r="F222" t="e">
        <f>VLOOKUP(B222,'[1]Detailed Model'!A204:C282,3,FALSE)</f>
        <v>#N/A</v>
      </c>
      <c r="G222" t="str">
        <v xml:space="preserve">  Total Operating Expense</v>
      </c>
      <c r="Y222">
        <v>572113.18</v>
      </c>
      <c r="Z222">
        <v>566932.26</v>
      </c>
      <c r="AA222">
        <v>548796.56</v>
      </c>
      <c r="AB222">
        <v>541336.19</v>
      </c>
      <c r="AC222">
        <v>554973.15</v>
      </c>
      <c r="AD222">
        <v>544645.2</v>
      </c>
      <c r="AE222">
        <v>550529.24</v>
      </c>
      <c r="AF222">
        <v>588637.43</v>
      </c>
      <c r="AG222">
        <v>511573.87</v>
      </c>
      <c r="AH222">
        <v>537152.38</v>
      </c>
      <c r="AI222">
        <v>544879.12</v>
      </c>
      <c r="AJ222">
        <v>552150.51</v>
      </c>
    </row>
    <row r="223">
      <c r="A223" t="str">
        <v>EXPENSES</v>
      </c>
      <c r="D223" t="str">
        <f>IFERROR(VLOOKUP(B223,'[1]Detailed Model'!$A$6:$C$92,3,FALSE),"NOT CODED/ERROR")</f>
        <v>NOT CODED/ERROR</v>
      </c>
      <c r="F223" t="e">
        <f>VLOOKUP(B223,'[1]Detailed Model'!A205:C283,3,FALSE)</f>
        <v>#N/A</v>
      </c>
      <c r="G223" t="str">
        <v xml:space="preserve"> </v>
      </c>
    </row>
    <row r="224">
      <c r="A224" t="str">
        <v>EXPENSES</v>
      </c>
      <c r="D224" t="str">
        <f>IFERROR(VLOOKUP(B224,'[1]Detailed Model'!$A$6:$C$92,3,FALSE),"NOT CODED/ERROR")</f>
        <v>NOT CODED/ERROR</v>
      </c>
      <c r="F224" t="e">
        <f>VLOOKUP(B224,'[1]Detailed Model'!A206:C284,3,FALSE)</f>
        <v>#N/A</v>
      </c>
      <c r="G224" t="str">
        <v xml:space="preserve">  Net Operating Income</v>
      </c>
      <c r="Y224">
        <v>23156.4</v>
      </c>
      <c r="Z224">
        <v>-49260.93</v>
      </c>
      <c r="AA224">
        <v>14013.8</v>
      </c>
      <c r="AB224">
        <v>34514.15</v>
      </c>
      <c r="AC224">
        <v>13752.74</v>
      </c>
      <c r="AD224">
        <v>38981.12</v>
      </c>
      <c r="AE224">
        <v>11859.58</v>
      </c>
      <c r="AF224">
        <v>-14802.4</v>
      </c>
      <c r="AG224">
        <v>82625.31</v>
      </c>
      <c r="AH224">
        <v>37430.31</v>
      </c>
      <c r="AI224">
        <v>69017</v>
      </c>
      <c r="AJ224">
        <v>41794.18</v>
      </c>
    </row>
    <row r="225">
      <c r="A225" t="str">
        <v>EXPENSES</v>
      </c>
      <c r="D225" t="str">
        <f>IFERROR(VLOOKUP(B225,'[1]Detailed Model'!$A$6:$C$92,3,FALSE),"NOT CODED/ERROR")</f>
        <v>NOT CODED/ERROR</v>
      </c>
      <c r="F225" t="e">
        <f>VLOOKUP(B225,'[1]Detailed Model'!A207:C285,3,FALSE)</f>
        <v>#N/A</v>
      </c>
      <c r="G225" t="str">
        <v xml:space="preserve">  NOI % Margin</v>
      </c>
      <c r="Y225">
        <v>0.039</v>
      </c>
      <c r="Z225">
        <v>-0.095</v>
      </c>
      <c r="AA225">
        <v>0.025</v>
      </c>
      <c r="AB225">
        <v>0.06</v>
      </c>
      <c r="AC225">
        <v>0.024</v>
      </c>
      <c r="AD225">
        <v>0.067</v>
      </c>
      <c r="AE225">
        <v>0.021</v>
      </c>
      <c r="AF225">
        <v>-0.026000000000000002</v>
      </c>
      <c r="AG225">
        <v>0.139</v>
      </c>
      <c r="AH225">
        <v>0.065</v>
      </c>
      <c r="AI225">
        <v>0.11199999999999999</v>
      </c>
      <c r="AJ225">
        <v>0.07</v>
      </c>
    </row>
    <row r="226">
      <c r="A226" t="str">
        <v>EXPENSES</v>
      </c>
      <c r="D226" t="str">
        <f>IFERROR(VLOOKUP(B226,'[1]Detailed Model'!$A$6:$C$92,3,FALSE),"NOT CODED/ERROR")</f>
        <v>NOT CODED/ERROR</v>
      </c>
      <c r="F226" t="e">
        <f>VLOOKUP(B226,'[1]Detailed Model'!A208:C286,3,FALSE)</f>
        <v>#N/A</v>
      </c>
      <c r="G226" t="str">
        <v xml:space="preserve"> </v>
      </c>
    </row>
    <row r="227">
      <c r="A227" t="str">
        <v>EXPENSES</v>
      </c>
      <c r="D227" t="str">
        <f>IFERROR(VLOOKUP(B227,'[1]Detailed Model'!$A$6:$C$92,3,FALSE),"NOT CODED/ERROR")</f>
        <v>NOT CODED/ERROR</v>
      </c>
      <c r="F227" t="e">
        <f>VLOOKUP(B227,'[1]Detailed Model'!A209:C287,3,FALSE)</f>
        <v>#N/A</v>
      </c>
      <c r="G227" t="str">
        <v xml:space="preserve">  Non-Operating Expenses</v>
      </c>
      <c r="Y227" t="str">
        <v xml:space="preserve">  </v>
      </c>
      <c r="Z227" t="str">
        <v xml:space="preserve">  </v>
      </c>
      <c r="AA227" t="str">
        <v xml:space="preserve">  </v>
      </c>
      <c r="AB227" t="str">
        <v xml:space="preserve">  </v>
      </c>
      <c r="AC227" t="str">
        <v xml:space="preserve">  </v>
      </c>
      <c r="AD227" t="str">
        <v xml:space="preserve">  </v>
      </c>
      <c r="AE227" t="str">
        <v xml:space="preserve">  </v>
      </c>
      <c r="AF227" t="str">
        <v xml:space="preserve">  </v>
      </c>
      <c r="AG227" t="str">
        <v xml:space="preserve">  </v>
      </c>
      <c r="AH227" t="str">
        <v xml:space="preserve">  </v>
      </c>
      <c r="AI227" t="str">
        <v xml:space="preserve">  </v>
      </c>
      <c r="AJ227" t="str">
        <v xml:space="preserve">  </v>
      </c>
    </row>
    <row r="228">
      <c r="A228" t="str">
        <v>EXPENSES</v>
      </c>
      <c r="D228" t="str">
        <f>IFERROR(VLOOKUP(B228,'[1]Detailed Model'!$A$6:$C$92,3,FALSE),"NOT CODED/ERROR")</f>
        <v>NOT CODED/ERROR</v>
      </c>
      <c r="F228" t="e">
        <f>VLOOKUP(B228,'[1]Detailed Model'!A210:C288,3,FALSE)</f>
        <v>#N/A</v>
      </c>
      <c r="G228" t="str">
        <v xml:space="preserve">    80000 - Depreciation Expense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37157.21</v>
      </c>
    </row>
    <row r="229">
      <c r="A229" t="str">
        <v>EXPENSES</v>
      </c>
      <c r="D229" t="str">
        <f>IFERROR(VLOOKUP(B229,'[1]Detailed Model'!$A$6:$C$92,3,FALSE),"NOT CODED/ERROR")</f>
        <v>NOT CODED/ERROR</v>
      </c>
      <c r="F229" t="e">
        <f>VLOOKUP(B229,'[1]Detailed Model'!A211:C289,3,FALSE)</f>
        <v>#N/A</v>
      </c>
      <c r="G229" t="str">
        <v xml:space="preserve">    80040 - Transition / Prior Yr / Extraordinary Exps</v>
      </c>
      <c r="Y229">
        <v>0</v>
      </c>
      <c r="Z229">
        <v>42565.78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71867.28</v>
      </c>
      <c r="AJ229">
        <v>0</v>
      </c>
    </row>
    <row r="230">
      <c r="A230" t="str">
        <v>EXPENSES</v>
      </c>
      <c r="D230" t="str">
        <f>IFERROR(VLOOKUP(B230,'[1]Detailed Model'!$A$6:$C$92,3,FALSE),"NOT CODED/ERROR")</f>
        <v>NOT CODED/ERROR</v>
      </c>
      <c r="F230" t="e">
        <f>VLOOKUP(B230,'[1]Detailed Model'!A212:C290,3,FALSE)</f>
        <v>#N/A</v>
      </c>
      <c r="G230" t="str">
        <v xml:space="preserve">    80060 - Rent Expense</v>
      </c>
      <c r="Y230">
        <v>6658.6</v>
      </c>
      <c r="Z230">
        <v>17367.3</v>
      </c>
      <c r="AA230">
        <v>0</v>
      </c>
      <c r="AB230">
        <v>10510.35</v>
      </c>
      <c r="AC230">
        <v>25885.61</v>
      </c>
      <c r="AD230">
        <v>0</v>
      </c>
      <c r="AE230">
        <v>39550.4</v>
      </c>
      <c r="AF230">
        <v>8894.69</v>
      </c>
      <c r="AG230">
        <v>0</v>
      </c>
      <c r="AH230">
        <v>61968.98</v>
      </c>
      <c r="AI230">
        <v>28072.73</v>
      </c>
      <c r="AJ230">
        <v>51762.75</v>
      </c>
    </row>
    <row r="231">
      <c r="A231" t="str">
        <v>EXPENSES</v>
      </c>
      <c r="D231" t="str">
        <f>IFERROR(VLOOKUP(B231,'[1]Detailed Model'!$A$6:$C$92,3,FALSE),"NOT CODED/ERROR")</f>
        <v>NOT CODED/ERROR</v>
      </c>
      <c r="F231" t="e">
        <f>VLOOKUP(B231,'[1]Detailed Model'!A213:C291,3,FALSE)</f>
        <v>#N/A</v>
      </c>
      <c r="G231" t="str">
        <v xml:space="preserve">  Total Non-Operating Expenses</v>
      </c>
      <c r="Y231">
        <v>6658.6</v>
      </c>
      <c r="Z231">
        <v>59933.08</v>
      </c>
      <c r="AA231">
        <v>0</v>
      </c>
      <c r="AB231">
        <v>10510.35</v>
      </c>
      <c r="AC231">
        <v>25885.61</v>
      </c>
      <c r="AD231">
        <v>0</v>
      </c>
      <c r="AE231">
        <v>39550.4</v>
      </c>
      <c r="AF231">
        <v>8894.69</v>
      </c>
      <c r="AG231">
        <v>0</v>
      </c>
      <c r="AH231">
        <v>61968.98</v>
      </c>
      <c r="AI231">
        <v>99940.01</v>
      </c>
      <c r="AJ231">
        <v>88919.96</v>
      </c>
    </row>
    <row r="232">
      <c r="A232" t="str">
        <v>EXPENSES</v>
      </c>
      <c r="D232" t="str">
        <f>IFERROR(VLOOKUP(B232,'[1]Detailed Model'!$A$6:$C$92,3,FALSE),"NOT CODED/ERROR")</f>
        <v>NOT CODED/ERROR</v>
      </c>
      <c r="F232" t="e">
        <f>VLOOKUP(B232,'[1]Detailed Model'!A214:C292,3,FALSE)</f>
        <v>#N/A</v>
      </c>
      <c r="G232" t="str">
        <v xml:space="preserve"> </v>
      </c>
    </row>
    <row r="233">
      <c r="A233" t="str">
        <v>EXPENSES</v>
      </c>
      <c r="D233" t="str">
        <f>IFERROR(VLOOKUP(B233,'[1]Detailed Model'!$A$6:$C$92,3,FALSE),"NOT CODED/ERROR")</f>
        <v>NOT CODED/ERROR</v>
      </c>
      <c r="F233" t="e">
        <f>VLOOKUP(B233,'[1]Detailed Model'!A215:C293,3,FALSE)</f>
        <v>#N/A</v>
      </c>
      <c r="G233" t="str">
        <v xml:space="preserve">  Net Income</v>
      </c>
      <c r="Y233">
        <v>16498</v>
      </c>
      <c r="Z233">
        <v>-109194</v>
      </c>
      <c r="AA233">
        <v>14014</v>
      </c>
      <c r="AB233">
        <v>24004</v>
      </c>
      <c r="AC233">
        <v>-12133</v>
      </c>
      <c r="AD233">
        <v>38981</v>
      </c>
      <c r="AE233">
        <v>-27691</v>
      </c>
      <c r="AF233">
        <v>-23697</v>
      </c>
      <c r="AG233">
        <v>82625</v>
      </c>
      <c r="AH233">
        <v>-24539</v>
      </c>
      <c r="AI233">
        <v>-30923</v>
      </c>
      <c r="AJ233">
        <v>-47126</v>
      </c>
    </row>
    <row r="234">
      <c r="A234" t="str">
        <v>EXPENSES</v>
      </c>
      <c r="D234" t="str">
        <f>IFERROR(VLOOKUP(B234,'[1]Detailed Model'!$A$6:$C$92,3,FALSE),"NOT CODED/ERROR")</f>
        <v>NOT CODED/ERROR</v>
      </c>
      <c r="F234" t="e">
        <f>VLOOKUP(B234,'[1]Detailed Model'!A216:C294,3,FALSE)</f>
        <v>#N/A</v>
      </c>
      <c r="G234" t="str">
        <v xml:space="preserve"> </v>
      </c>
    </row>
    <row r="235">
      <c r="A235" t="str">
        <v>EXPENSES</v>
      </c>
      <c r="D235" t="str">
        <f>IFERROR(VLOOKUP(B235,'[1]Detailed Model'!$A$6:$C$92,3,FALSE),"NOT CODED/ERROR")</f>
        <v>NOT CODED/ERROR</v>
      </c>
      <c r="F235" t="e">
        <f>VLOOKUP(B235,'[1]Detailed Model'!A217:C295,3,FALSE)</f>
        <v>#N/A</v>
      </c>
      <c r="G235" t="str">
        <v xml:space="preserve"> </v>
      </c>
    </row>
    <row r="236">
      <c r="A236" t="str">
        <v>EXPENSES</v>
      </c>
      <c r="D236" t="str">
        <f>IFERROR(VLOOKUP(B236,'[1]Detailed Model'!$A$6:$C$92,3,FALSE),"NOT CODED/ERROR")</f>
        <v>NOT CODED/ERROR</v>
      </c>
      <c r="F236" t="e">
        <f>VLOOKUP(B236,'[1]Detailed Model'!A218:C296,3,FALSE)</f>
        <v>#N/A</v>
      </c>
      <c r="G236" t="str">
        <v xml:space="preserve">  Payroll Summary</v>
      </c>
      <c r="Y236" t="str">
        <v xml:space="preserve">  </v>
      </c>
      <c r="Z236" t="str">
        <v xml:space="preserve">  </v>
      </c>
      <c r="AA236" t="str">
        <v xml:space="preserve">  </v>
      </c>
      <c r="AB236" t="str">
        <v xml:space="preserve">  </v>
      </c>
      <c r="AC236" t="str">
        <v xml:space="preserve">  </v>
      </c>
      <c r="AD236" t="str">
        <v xml:space="preserve">  </v>
      </c>
      <c r="AE236" t="str">
        <v xml:space="preserve">  </v>
      </c>
      <c r="AF236" t="str">
        <v xml:space="preserve">  </v>
      </c>
      <c r="AG236" t="str">
        <v xml:space="preserve">  </v>
      </c>
      <c r="AH236" t="str">
        <v xml:space="preserve">  </v>
      </c>
      <c r="AI236" t="str">
        <v xml:space="preserve">  </v>
      </c>
      <c r="AJ236" t="str">
        <v xml:space="preserve">  </v>
      </c>
    </row>
    <row r="237">
      <c r="A237" t="str">
        <v>EXPENSES</v>
      </c>
      <c r="D237" t="str">
        <f>IFERROR(VLOOKUP(B237,'[1]Detailed Model'!$A$6:$C$92,3,FALSE),"NOT CODED/ERROR")</f>
        <v>NOT CODED/ERROR</v>
      </c>
      <c r="F237" t="e">
        <f>VLOOKUP(B237,'[1]Detailed Model'!A219:C297,3,FALSE)</f>
        <v>#N/A</v>
      </c>
      <c r="G237" t="str">
        <v xml:space="preserve">    Payroll Salaries</v>
      </c>
      <c r="Y237">
        <v>246991.28</v>
      </c>
      <c r="Z237">
        <v>231017.54</v>
      </c>
      <c r="AA237">
        <v>244496.03</v>
      </c>
      <c r="AB237">
        <v>246430.88</v>
      </c>
      <c r="AC237">
        <v>260949.19</v>
      </c>
      <c r="AD237">
        <v>248014.36</v>
      </c>
      <c r="AE237">
        <v>242987.83</v>
      </c>
      <c r="AF237">
        <v>266173.37</v>
      </c>
      <c r="AG237">
        <v>254486.13</v>
      </c>
      <c r="AH237">
        <v>241943.84</v>
      </c>
      <c r="AI237">
        <v>240006.29</v>
      </c>
      <c r="AJ237">
        <v>246424.09</v>
      </c>
    </row>
    <row r="238">
      <c r="A238" t="str">
        <v>EXPENSES</v>
      </c>
      <c r="D238" t="str">
        <f>IFERROR(VLOOKUP(B238,'[1]Detailed Model'!$A$6:$C$92,3,FALSE),"NOT CODED/ERROR")</f>
        <v>NOT CODED/ERROR</v>
      </c>
      <c r="F238" t="e">
        <f>VLOOKUP(B238,'[1]Detailed Model'!A220:C298,3,FALSE)</f>
        <v>#N/A</v>
      </c>
      <c r="G238" t="str">
        <v xml:space="preserve">    Salaries - PR Tax/EE Benefits</v>
      </c>
      <c r="Y238">
        <v>54561.48</v>
      </c>
      <c r="Z238">
        <v>53114.95</v>
      </c>
      <c r="AA238">
        <v>52114.36</v>
      </c>
      <c r="AB238">
        <v>52760.39</v>
      </c>
      <c r="AC238">
        <v>56137.07</v>
      </c>
      <c r="AD238">
        <v>54966.03</v>
      </c>
      <c r="AE238">
        <v>57489.12</v>
      </c>
      <c r="AF238">
        <v>64824.89</v>
      </c>
      <c r="AG238">
        <v>52827.82</v>
      </c>
      <c r="AH238">
        <v>51919.68</v>
      </c>
      <c r="AI238">
        <v>50352.33</v>
      </c>
      <c r="AJ238">
        <v>53668.53</v>
      </c>
    </row>
    <row r="239">
      <c r="A239" t="str">
        <v>EXPENSES</v>
      </c>
      <c r="D239" t="str">
        <f>IFERROR(VLOOKUP(B239,'[1]Detailed Model'!$A$6:$C$92,3,FALSE),"NOT CODED/ERROR")</f>
        <v>NOT CODED/ERROR</v>
      </c>
      <c r="F239" t="e">
        <f>VLOOKUP(B239,'[1]Detailed Model'!A221:C299,3,FALSE)</f>
        <v>#N/A</v>
      </c>
      <c r="G239" t="str">
        <v xml:space="preserve">    Salaries - Vac/Sick/Holiday</v>
      </c>
      <c r="Y239">
        <v>11647.8</v>
      </c>
      <c r="Z239">
        <v>17558.19</v>
      </c>
      <c r="AA239">
        <v>12407.41</v>
      </c>
      <c r="AB239">
        <v>20442.51</v>
      </c>
      <c r="AC239">
        <v>14818.14</v>
      </c>
      <c r="AD239">
        <v>19315.5</v>
      </c>
      <c r="AE239">
        <v>22448.82</v>
      </c>
      <c r="AF239">
        <v>20067.2</v>
      </c>
      <c r="AG239">
        <v>11095.37</v>
      </c>
      <c r="AH239">
        <v>11165.7</v>
      </c>
      <c r="AI239">
        <v>10090.19</v>
      </c>
      <c r="AJ239">
        <v>19778.4</v>
      </c>
    </row>
    <row r="240">
      <c r="A240" t="str">
        <v>EXPENSES</v>
      </c>
      <c r="D240" t="str">
        <f>IFERROR(VLOOKUP(B240,'[1]Detailed Model'!$A$6:$C$92,3,FALSE),"NOT CODED/ERROR")</f>
        <v>NOT CODED/ERROR</v>
      </c>
      <c r="F240" t="e">
        <f>VLOOKUP(B240,'[1]Detailed Model'!A222:C300,3,FALSE)</f>
        <v>#N/A</v>
      </c>
      <c r="G240" t="str">
        <v xml:space="preserve">    Salaries - Overtime</v>
      </c>
      <c r="Y240">
        <v>27283.99</v>
      </c>
      <c r="Z240">
        <v>28773.76</v>
      </c>
      <c r="AA240">
        <v>26210.25</v>
      </c>
      <c r="AB240">
        <v>23632.56</v>
      </c>
      <c r="AC240">
        <v>31083.23</v>
      </c>
      <c r="AD240">
        <v>23085.06</v>
      </c>
      <c r="AE240">
        <v>23854.14</v>
      </c>
      <c r="AF240">
        <v>18648.23</v>
      </c>
      <c r="AG240">
        <v>18118.83</v>
      </c>
      <c r="AH240">
        <v>23400.13</v>
      </c>
      <c r="AI240">
        <v>23174.15</v>
      </c>
      <c r="AJ240">
        <v>29321.2</v>
      </c>
    </row>
    <row r="241">
      <c r="A241" t="str">
        <v>EXPENSES</v>
      </c>
      <c r="D241" t="str">
        <f>IFERROR(VLOOKUP(B241,'[1]Detailed Model'!$A$6:$C$92,3,FALSE),"NOT CODED/ERROR")</f>
        <v>NOT CODED/ERROR</v>
      </c>
      <c r="F241" t="e">
        <f>VLOOKUP(B241,'[1]Detailed Model'!A223:C301,3,FALSE)</f>
        <v>#N/A</v>
      </c>
      <c r="G241" t="str">
        <v xml:space="preserve">    Salaries - Doubletime</v>
      </c>
      <c r="Y241">
        <v>7558.77</v>
      </c>
      <c r="Z241">
        <v>8534.81</v>
      </c>
      <c r="AA241">
        <v>7117.07</v>
      </c>
      <c r="AB241">
        <v>5713.4</v>
      </c>
      <c r="AC241">
        <v>7830.38</v>
      </c>
      <c r="AD241">
        <v>6509.75</v>
      </c>
      <c r="AE241">
        <v>7760.13</v>
      </c>
      <c r="AF241">
        <v>6255.87</v>
      </c>
      <c r="AG241">
        <v>5511.34</v>
      </c>
      <c r="AH241">
        <v>7537.98</v>
      </c>
      <c r="AI241">
        <v>7858.5</v>
      </c>
      <c r="AJ241">
        <v>7240.64</v>
      </c>
    </row>
    <row r="242">
      <c r="A242" t="str">
        <v>EXPENSES</v>
      </c>
      <c r="D242" t="str">
        <f>IFERROR(VLOOKUP(B242,'[1]Detailed Model'!$A$6:$C$92,3,FALSE),"NOT CODED/ERROR")</f>
        <v>NOT CODED/ERROR</v>
      </c>
      <c r="F242" t="e">
        <f>VLOOKUP(B242,'[1]Detailed Model'!A224:C302,3,FALSE)</f>
        <v>#N/A</v>
      </c>
      <c r="G242" t="str">
        <v xml:space="preserve">    Salaries - Commission/Bonuses</v>
      </c>
      <c r="Y242">
        <v>11654.39</v>
      </c>
      <c r="Z242">
        <v>15895.45</v>
      </c>
      <c r="AA242">
        <v>5611.65</v>
      </c>
      <c r="AB242">
        <v>9699.76</v>
      </c>
      <c r="AC242">
        <v>12803.32</v>
      </c>
      <c r="AD242">
        <v>17177.53</v>
      </c>
      <c r="AE242">
        <v>5500</v>
      </c>
      <c r="AF242">
        <v>25785.67</v>
      </c>
      <c r="AG242">
        <v>11646</v>
      </c>
      <c r="AH242">
        <v>8147</v>
      </c>
      <c r="AI242">
        <v>2100</v>
      </c>
      <c r="AJ242">
        <v>6161</v>
      </c>
    </row>
    <row r="243">
      <c r="A243" t="str">
        <v>EXPENSES</v>
      </c>
      <c r="D243" t="str">
        <f>IFERROR(VLOOKUP(B243,'[1]Detailed Model'!$A$6:$C$92,3,FALSE),"NOT CODED/ERROR")</f>
        <v>NOT CODED/ERROR</v>
      </c>
      <c r="F243" t="e">
        <f>VLOOKUP(B243,'[1]Detailed Model'!A225:C303,3,FALSE)</f>
        <v>#N/A</v>
      </c>
      <c r="G243" t="str">
        <v xml:space="preserve">    Salaries - Training</v>
      </c>
      <c r="Y243">
        <v>2242.95</v>
      </c>
      <c r="Z243">
        <v>3016.02</v>
      </c>
      <c r="AA243">
        <v>3194.75</v>
      </c>
      <c r="AB243">
        <v>741.94</v>
      </c>
      <c r="AC243">
        <v>727.06</v>
      </c>
      <c r="AD243">
        <v>3363.28</v>
      </c>
      <c r="AE243">
        <v>1270.53</v>
      </c>
      <c r="AF243">
        <v>2176.24</v>
      </c>
      <c r="AG243">
        <v>2751.01</v>
      </c>
      <c r="AH243">
        <v>1341.54</v>
      </c>
      <c r="AI243">
        <v>446.1</v>
      </c>
      <c r="AJ243">
        <v>2172.43</v>
      </c>
    </row>
    <row r="244">
      <c r="A244" t="str">
        <v>EXPENSES</v>
      </c>
      <c r="D244" t="str">
        <f>IFERROR(VLOOKUP(B244,'[1]Detailed Model'!$A$6:$C$92,3,FALSE),"NOT CODED/ERROR")</f>
        <v>NOT CODED/ERROR</v>
      </c>
      <c r="F244" t="e">
        <f>VLOOKUP(B244,'[1]Detailed Model'!A226:C304,3,FALSE)</f>
        <v>#N/A</v>
      </c>
      <c r="G244" t="str">
        <v xml:space="preserve">    Temporary Labor</v>
      </c>
      <c r="Y244">
        <v>13326.13</v>
      </c>
      <c r="Z244">
        <v>34510.23</v>
      </c>
      <c r="AA244">
        <v>18159.59</v>
      </c>
      <c r="AB244">
        <v>425.09</v>
      </c>
      <c r="AC244">
        <v>790.68</v>
      </c>
      <c r="AD244">
        <v>0</v>
      </c>
      <c r="AE244">
        <v>1850</v>
      </c>
      <c r="AF244">
        <v>3808.01</v>
      </c>
      <c r="AG244">
        <v>3000</v>
      </c>
      <c r="AH244">
        <v>7262.76</v>
      </c>
      <c r="AI244">
        <v>1021.99</v>
      </c>
      <c r="AJ244">
        <v>7958.77</v>
      </c>
    </row>
    <row r="245">
      <c r="A245" t="str">
        <v>EXPENSES</v>
      </c>
      <c r="D245" t="str">
        <f>IFERROR(VLOOKUP(B245,'[1]Detailed Model'!$A$6:$C$92,3,FALSE),"NOT CODED/ERROR")</f>
        <v>NOT CODED/ERROR</v>
      </c>
      <c r="F245" t="e">
        <f>VLOOKUP(B245,'[1]Detailed Model'!A227:C305,3,FALSE)</f>
        <v>#N/A</v>
      </c>
      <c r="G245" t="str">
        <v xml:space="preserve"> </v>
      </c>
    </row>
    <row r="246">
      <c r="A246" t="str">
        <v>EXPENSES</v>
      </c>
      <c r="D246" t="str">
        <f>IFERROR(VLOOKUP(B246,'[1]Detailed Model'!$A$6:$C$92,3,FALSE),"NOT CODED/ERROR")</f>
        <v>NOT CODED/ERROR</v>
      </c>
      <c r="F246" t="e">
        <f>VLOOKUP(B246,'[1]Detailed Model'!A228:C306,3,FALSE)</f>
        <v>#N/A</v>
      </c>
      <c r="G246" t="str">
        <v xml:space="preserve">  Total Payroll Expenses</v>
      </c>
      <c r="Y246">
        <v>375266.79</v>
      </c>
      <c r="Z246">
        <v>392420.95</v>
      </c>
      <c r="AA246">
        <v>369311.11</v>
      </c>
      <c r="AB246">
        <v>359846.53</v>
      </c>
      <c r="AC246">
        <v>385139.07</v>
      </c>
      <c r="AD246">
        <v>372431.51</v>
      </c>
      <c r="AE246">
        <v>363160.57</v>
      </c>
      <c r="AF246">
        <v>407739.48</v>
      </c>
      <c r="AG246">
        <v>359436.5</v>
      </c>
      <c r="AH246">
        <v>352718.63</v>
      </c>
      <c r="AI246">
        <v>335049.55</v>
      </c>
      <c r="AJ246">
        <v>372725.06</v>
      </c>
    </row>
    <row r="247">
      <c r="A247" t="str">
        <v>EXPENSES</v>
      </c>
      <c r="D247" t="str">
        <f>IFERROR(VLOOKUP(B247,'[1]Detailed Model'!$A$6:$C$92,3,FALSE),"NOT CODED/ERROR")</f>
        <v>NOT CODED/ERROR</v>
      </c>
      <c r="F247" t="e">
        <f>VLOOKUP(B247,'[1]Detailed Model'!A229:C307,3,FALSE)</f>
        <v>#N/A</v>
      </c>
    </row>
    <row r="248">
      <c r="A248" t="str">
        <v>EXPENSES</v>
      </c>
      <c r="D248" t="str">
        <f>IFERROR(VLOOKUP(B248,'[1]Detailed Model'!$A$6:$C$92,3,FALSE),"NOT CODED/ERROR")</f>
        <v>NOT CODED/ERROR</v>
      </c>
      <c r="F248" t="e">
        <f>VLOOKUP(B248,'[1]Detailed Model'!A230:C308,3,FALSE)</f>
        <v>#N/A</v>
      </c>
    </row>
    <row r="249">
      <c r="A249" t="str">
        <v>EXPENSES</v>
      </c>
      <c r="D249" t="str">
        <f>IFERROR(VLOOKUP(B249,'[1]Detailed Model'!$A$6:$C$92,3,FALSE),"NOT CODED/ERROR")</f>
        <v>NOT CODED/ERROR</v>
      </c>
      <c r="F249" t="e">
        <f>VLOOKUP(B249,'[1]Detailed Model'!A231:C309,3,FALSE)</f>
        <v>#N/A</v>
      </c>
    </row>
    <row r="250">
      <c r="A250" t="str">
        <v>EXPENSES</v>
      </c>
      <c r="D250" t="str">
        <f>IFERROR(VLOOKUP(B250,'[1]Detailed Model'!$A$6:$C$92,3,FALSE),"NOT CODED/ERROR")</f>
        <v>NOT CODED/ERROR</v>
      </c>
      <c r="F250" t="e">
        <f>VLOOKUP(B250,'[1]Detailed Model'!A232:C310,3,FALSE)</f>
        <v>#N/A</v>
      </c>
    </row>
    <row r="251">
      <c r="A251" t="str">
        <v>EXPENSES</v>
      </c>
      <c r="D251" t="str">
        <f>IFERROR(VLOOKUP(B251,'[1]Detailed Model'!$A$6:$C$92,3,FALSE),"NOT CODED/ERROR")</f>
        <v>NOT CODED/ERROR</v>
      </c>
      <c r="F251" t="e">
        <f>VLOOKUP(B251,'[1]Detailed Model'!A233:C311,3,FALSE)</f>
        <v>#N/A</v>
      </c>
    </row>
    <row r="252">
      <c r="A252" t="str">
        <v>EXPENSES</v>
      </c>
      <c r="D252" t="str">
        <f>IFERROR(VLOOKUP(B252,'[1]Detailed Model'!$A$6:$C$92,3,FALSE),"NOT CODED/ERROR")</f>
        <v>NOT CODED/ERROR</v>
      </c>
      <c r="F252" t="e">
        <f>VLOOKUP(B252,'[1]Detailed Model'!A234:C312,3,FALSE)</f>
        <v>#N/A</v>
      </c>
    </row>
    <row r="253">
      <c r="A253" t="str">
        <v>EXPENSES</v>
      </c>
      <c r="D253" t="str">
        <f>IFERROR(VLOOKUP(B253,'[1]Detailed Model'!$A$6:$C$92,3,FALSE),"NOT CODED/ERROR")</f>
        <v>NOT CODED/ERROR</v>
      </c>
      <c r="F253" t="e">
        <f>VLOOKUP(B253,'[1]Detailed Model'!A235:C313,3,FALSE)</f>
        <v>#N/A</v>
      </c>
    </row>
    <row r="254">
      <c r="A254" t="str">
        <v>EXPENSES</v>
      </c>
      <c r="D254" t="str">
        <f>IFERROR(VLOOKUP(B254,'[1]Detailed Model'!$A$6:$C$92,3,FALSE),"NOT CODED/ERROR")</f>
        <v>NOT CODED/ERROR</v>
      </c>
      <c r="F254" t="e">
        <f>VLOOKUP(B254,'[1]Detailed Model'!A236:C314,3,FALSE)</f>
        <v>#N/A</v>
      </c>
    </row>
    <row r="255">
      <c r="A255" t="str">
        <v>EXPENSES</v>
      </c>
      <c r="D255" t="str">
        <f>IFERROR(VLOOKUP(B255,'[1]Detailed Model'!$A$6:$C$92,3,FALSE),"NOT CODED/ERROR")</f>
        <v>NOT CODED/ERROR</v>
      </c>
      <c r="F255" t="e">
        <f>VLOOKUP(B255,'[1]Detailed Model'!A237:C315,3,FALSE)</f>
        <v>#N/A</v>
      </c>
    </row>
    <row r="256">
      <c r="A256" t="str">
        <v>EXPENSES</v>
      </c>
      <c r="D256" t="str">
        <f>IFERROR(VLOOKUP(B256,'[1]Detailed Model'!$A$6:$C$92,3,FALSE),"NOT CODED/ERROR")</f>
        <v>NOT CODED/ERROR</v>
      </c>
      <c r="F256" t="e">
        <f>VLOOKUP(B256,'[1]Detailed Model'!A238:C316,3,FALSE)</f>
        <v>#N/A</v>
      </c>
    </row>
    <row r="257">
      <c r="A257" t="str">
        <v>EXPENSES</v>
      </c>
      <c r="D257" t="str">
        <f>IFERROR(VLOOKUP(B257,'[1]Detailed Model'!$A$6:$C$92,3,FALSE),"NOT CODED/ERROR")</f>
        <v>NOT CODED/ERROR</v>
      </c>
      <c r="F257" t="e">
        <f>VLOOKUP(B257,'[1]Detailed Model'!A239:C317,3,FALSE)</f>
        <v>#N/A</v>
      </c>
    </row>
    <row r="258">
      <c r="A258" t="str">
        <v>EXPENSES</v>
      </c>
      <c r="D258" t="str">
        <f>IFERROR(VLOOKUP(B258,'[1]Detailed Model'!$A$6:$C$92,3,FALSE),"NOT CODED/ERROR")</f>
        <v>NOT CODED/ERROR</v>
      </c>
      <c r="F258" t="e">
        <f>VLOOKUP(B258,'[1]Detailed Model'!A240:C318,3,FALSE)</f>
        <v>#N/A</v>
      </c>
    </row>
    <row r="259">
      <c r="A259" t="str">
        <v>EXPENSES</v>
      </c>
      <c r="D259" t="str">
        <f>IFERROR(VLOOKUP(B259,'[1]Detailed Model'!$A$6:$C$92,3,FALSE),"NOT CODED/ERROR")</f>
        <v>NOT CODED/ERROR</v>
      </c>
      <c r="F259" t="e">
        <f>VLOOKUP(B259,'[1]Detailed Model'!A241:C319,3,FALSE)</f>
        <v>#N/A</v>
      </c>
    </row>
    <row r="260">
      <c r="A260" t="str">
        <v>EXPENSES</v>
      </c>
      <c r="D260" t="str">
        <f>IFERROR(VLOOKUP(B260,'[1]Detailed Model'!$A$6:$C$92,3,FALSE),"NOT CODED/ERROR")</f>
        <v>NOT CODED/ERROR</v>
      </c>
      <c r="F260" t="e">
        <f>VLOOKUP(B260,'[1]Detailed Model'!A242:C320,3,FALSE)</f>
        <v>#N/A</v>
      </c>
    </row>
    <row r="261">
      <c r="A261" t="str">
        <v>EXPENSES</v>
      </c>
      <c r="D261" t="str">
        <f>IFERROR(VLOOKUP(B261,'[1]Detailed Model'!$A$6:$C$92,3,FALSE),"NOT CODED/ERROR")</f>
        <v>NOT CODED/ERROR</v>
      </c>
      <c r="F261" t="e">
        <f>VLOOKUP(B261,'[1]Detailed Model'!A243:C321,3,FALSE)</f>
        <v>#N/A</v>
      </c>
    </row>
    <row r="262">
      <c r="A262" t="str">
        <v>EXPENSES</v>
      </c>
      <c r="D262" t="str">
        <f>IFERROR(VLOOKUP(B262,'[1]Detailed Model'!$A$6:$C$92,3,FALSE),"NOT CODED/ERROR")</f>
        <v>NOT CODED/ERROR</v>
      </c>
      <c r="F262" t="e">
        <f>VLOOKUP(B262,'[1]Detailed Model'!A244:C322,3,FALSE)</f>
        <v>#N/A</v>
      </c>
    </row>
    <row r="263">
      <c r="A263" t="str">
        <v>EXPENSES</v>
      </c>
      <c r="D263" t="str">
        <f>IFERROR(VLOOKUP(B263,'[1]Detailed Model'!$A$6:$C$92,3,FALSE),"NOT CODED/ERROR")</f>
        <v>NOT CODED/ERROR</v>
      </c>
      <c r="F263" t="e">
        <f>VLOOKUP(B263,'[1]Detailed Model'!A245:C323,3,FALSE)</f>
        <v>#N/A</v>
      </c>
    </row>
    <row r="264">
      <c r="A264" t="str">
        <v>EXPENSES</v>
      </c>
      <c r="D264" t="str">
        <f>IFERROR(VLOOKUP(B264,'[1]Detailed Model'!$A$6:$C$92,3,FALSE),"NOT CODED/ERROR")</f>
        <v>NOT CODED/ERROR</v>
      </c>
      <c r="F264" t="e">
        <f>VLOOKUP(B264,'[1]Detailed Model'!A246:C324,3,FALSE)</f>
        <v>#N/A</v>
      </c>
    </row>
    <row r="265">
      <c r="A265" t="str">
        <v>EXPENSES</v>
      </c>
      <c r="D265" t="str">
        <f>IFERROR(VLOOKUP(B265,'[1]Detailed Model'!$A$6:$C$92,3,FALSE),"NOT CODED/ERROR")</f>
        <v>NOT CODED/ERROR</v>
      </c>
      <c r="F265" t="e">
        <f>VLOOKUP(B265,'[1]Detailed Model'!A247:C325,3,FALSE)</f>
        <v>#N/A</v>
      </c>
    </row>
    <row r="266">
      <c r="A266" t="str">
        <v>EXPENSES</v>
      </c>
      <c r="D266" t="str">
        <f>IFERROR(VLOOKUP(B266,'[1]Detailed Model'!$A$6:$C$92,3,FALSE),"NOT CODED/ERROR")</f>
        <v>NOT CODED/ERROR</v>
      </c>
      <c r="F266" t="e">
        <f>VLOOKUP(B266,'[1]Detailed Model'!A248:C326,3,FALSE)</f>
        <v>#N/A</v>
      </c>
    </row>
    <row r="267">
      <c r="A267" t="str">
        <v>EXPENSES</v>
      </c>
      <c r="D267" t="str">
        <f>IFERROR(VLOOKUP(B267,'[1]Detailed Model'!$A$6:$C$92,3,FALSE),"NOT CODED/ERROR")</f>
        <v>NOT CODED/ERROR</v>
      </c>
      <c r="F267" t="e">
        <f>VLOOKUP(B267,'[1]Detailed Model'!A249:C327,3,FALSE)</f>
        <v>#N/A</v>
      </c>
    </row>
    <row r="268">
      <c r="A268" t="str">
        <v>EXPENSES</v>
      </c>
      <c r="D268" t="str">
        <f>IFERROR(VLOOKUP(B268,'[1]Detailed Model'!$A$6:$C$92,3,FALSE),"NOT CODED/ERROR")</f>
        <v>NOT CODED/ERROR</v>
      </c>
      <c r="F268" t="e">
        <f>VLOOKUP(B268,'[1]Detailed Model'!A250:C328,3,FALSE)</f>
        <v>#N/A</v>
      </c>
    </row>
    <row r="269">
      <c r="A269" t="str">
        <v>EXPENSES</v>
      </c>
      <c r="D269" t="str">
        <f>IFERROR(VLOOKUP(B269,'[1]Detailed Model'!$A$6:$C$92,3,FALSE),"NOT CODED/ERROR")</f>
        <v>NOT CODED/ERROR</v>
      </c>
      <c r="F269" t="e">
        <f>VLOOKUP(B269,'[1]Detailed Model'!A251:C329,3,FALSE)</f>
        <v>#N/A</v>
      </c>
    </row>
    <row r="270">
      <c r="A270" t="str">
        <v>EXPENSES</v>
      </c>
      <c r="D270" t="str">
        <f>IFERROR(VLOOKUP(B270,'[1]Detailed Model'!$A$6:$C$92,3,FALSE),"NOT CODED/ERROR")</f>
        <v>NOT CODED/ERROR</v>
      </c>
      <c r="F270" t="e">
        <f>VLOOKUP(B270,'[1]Detailed Model'!A252:C330,3,FALSE)</f>
        <v>#N/A</v>
      </c>
    </row>
    <row r="271">
      <c r="A271" t="str">
        <v>EXPENSES</v>
      </c>
      <c r="D271" t="str">
        <f>IFERROR(VLOOKUP(B271,'[1]Detailed Model'!$A$6:$C$92,3,FALSE),"NOT CODED/ERROR")</f>
        <v>NOT CODED/ERROR</v>
      </c>
      <c r="F271" t="e">
        <f>VLOOKUP(B271,'[1]Detailed Model'!A253:C331,3,FALSE)</f>
        <v>#N/A</v>
      </c>
    </row>
    <row r="272">
      <c r="A272" t="str">
        <v>EXPENSES</v>
      </c>
      <c r="D272" t="str">
        <f>IFERROR(VLOOKUP(B272,'[1]Detailed Model'!$A$6:$C$92,3,FALSE),"NOT CODED/ERROR")</f>
        <v>NOT CODED/ERROR</v>
      </c>
      <c r="F272" t="e">
        <f>VLOOKUP(B272,'[1]Detailed Model'!A254:C332,3,FALSE)</f>
        <v>#N/A</v>
      </c>
    </row>
    <row r="273">
      <c r="A273" t="str">
        <v>EXPENSES</v>
      </c>
      <c r="D273" t="str">
        <f>IFERROR(VLOOKUP(B273,'[1]Detailed Model'!$A$6:$C$92,3,FALSE),"NOT CODED/ERROR")</f>
        <v>NOT CODED/ERROR</v>
      </c>
      <c r="F273" t="e">
        <f>VLOOKUP(B273,'[1]Detailed Model'!A255:C333,3,FALSE)</f>
        <v>#N/A</v>
      </c>
    </row>
    <row r="274">
      <c r="A274" t="str">
        <v>EXPENSES</v>
      </c>
      <c r="D274" t="str">
        <f>IFERROR(VLOOKUP(B274,'[1]Detailed Model'!$A$6:$C$92,3,FALSE),"NOT CODED/ERROR")</f>
        <v>NOT CODED/ERROR</v>
      </c>
      <c r="F274" t="e">
        <f>VLOOKUP(B274,'[1]Detailed Model'!A256:C334,3,FALSE)</f>
        <v>#N/A</v>
      </c>
    </row>
    <row r="275">
      <c r="A275" t="str">
        <v>EXPENSES</v>
      </c>
      <c r="D275" t="str">
        <f>IFERROR(VLOOKUP(B275,'[1]Detailed Model'!$A$6:$C$92,3,FALSE),"NOT CODED/ERROR")</f>
        <v>NOT CODED/ERROR</v>
      </c>
      <c r="F275" t="e">
        <f>VLOOKUP(B275,'[1]Detailed Model'!A257:C335,3,FALSE)</f>
        <v>#N/A</v>
      </c>
    </row>
    <row r="276">
      <c r="A276" t="str">
        <v>EXPENSES</v>
      </c>
      <c r="D276" t="str">
        <f>IFERROR(VLOOKUP(B276,'[1]Detailed Model'!$A$6:$C$92,3,FALSE),"NOT CODED/ERROR")</f>
        <v>NOT CODED/ERROR</v>
      </c>
      <c r="F276" t="e">
        <f>VLOOKUP(B276,'[1]Detailed Model'!A258:C336,3,FALSE)</f>
        <v>#N/A</v>
      </c>
    </row>
    <row r="277">
      <c r="A277" t="str">
        <v>EXPENSES</v>
      </c>
      <c r="D277" t="str">
        <f>IFERROR(VLOOKUP(B277,'[1]Detailed Model'!$A$6:$C$92,3,FALSE),"NOT CODED/ERROR")</f>
        <v>NOT CODED/ERROR</v>
      </c>
      <c r="F277" t="e">
        <f>VLOOKUP(B277,'[1]Detailed Model'!A259:C337,3,FALSE)</f>
        <v>#N/A</v>
      </c>
    </row>
    <row r="278">
      <c r="A278" t="str">
        <v>EXPENSES</v>
      </c>
      <c r="D278" t="str">
        <f>IFERROR(VLOOKUP(B278,'[1]Detailed Model'!$A$6:$C$92,3,FALSE),"NOT CODED/ERROR")</f>
        <v>NOT CODED/ERROR</v>
      </c>
      <c r="F278" t="e">
        <f>VLOOKUP(B278,'[1]Detailed Model'!A260:C338,3,FALSE)</f>
        <v>#N/A</v>
      </c>
    </row>
    <row r="279">
      <c r="A279" t="str">
        <v>EXPENSES</v>
      </c>
      <c r="D279" t="str">
        <f>IFERROR(VLOOKUP(B279,'[1]Detailed Model'!$A$6:$C$92,3,FALSE),"NOT CODED/ERROR")</f>
        <v>NOT CODED/ERROR</v>
      </c>
      <c r="F279" t="e">
        <f>VLOOKUP(B279,'[1]Detailed Model'!A261:C339,3,FALSE)</f>
        <v>#N/A</v>
      </c>
    </row>
    <row r="280">
      <c r="A280" t="str">
        <v>EXPENSES</v>
      </c>
      <c r="D280" t="str">
        <f>IFERROR(VLOOKUP(B280,'[1]Detailed Model'!$A$6:$C$92,3,FALSE),"NOT CODED/ERROR")</f>
        <v>NOT CODED/ERROR</v>
      </c>
      <c r="F280" t="e">
        <f>VLOOKUP(B280,'[1]Detailed Model'!A262:C340,3,FALSE)</f>
        <v>#N/A</v>
      </c>
    </row>
    <row r="281">
      <c r="A281" t="str">
        <v>EXPENSES</v>
      </c>
      <c r="D281" t="str">
        <f>IFERROR(VLOOKUP(B281,'[1]Detailed Model'!$A$6:$C$92,3,FALSE),"NOT CODED/ERROR")</f>
        <v>NOT CODED/ERROR</v>
      </c>
      <c r="F281" t="e">
        <f>VLOOKUP(B281,'[1]Detailed Model'!A263:C341,3,FALSE)</f>
        <v>#N/A</v>
      </c>
    </row>
    <row r="282">
      <c r="A282" t="str">
        <v>EXPENSES</v>
      </c>
      <c r="D282" t="str">
        <f>IFERROR(VLOOKUP(B282,'[1]Detailed Model'!$A$6:$C$92,3,FALSE),"NOT CODED/ERROR")</f>
        <v>NOT CODED/ERROR</v>
      </c>
      <c r="F282" t="e">
        <f>VLOOKUP(B282,'[1]Detailed Model'!A264:C342,3,FALSE)</f>
        <v>#N/A</v>
      </c>
    </row>
    <row r="283">
      <c r="A283" t="str">
        <v>EXPENSES</v>
      </c>
      <c r="D283" t="str">
        <f>IFERROR(VLOOKUP(B283,'[1]Detailed Model'!$A$6:$C$92,3,FALSE),"NOT CODED/ERROR")</f>
        <v>NOT CODED/ERROR</v>
      </c>
      <c r="F283" t="e">
        <f>VLOOKUP(B283,'[1]Detailed Model'!A265:C343,3,FALSE)</f>
        <v>#N/A</v>
      </c>
    </row>
    <row r="284">
      <c r="A284" t="str">
        <v>EXPENSES</v>
      </c>
      <c r="D284" t="str">
        <f>IFERROR(VLOOKUP(B284,'[1]Detailed Model'!$A$6:$C$92,3,FALSE),"NOT CODED/ERROR")</f>
        <v>NOT CODED/ERROR</v>
      </c>
      <c r="F284" t="e">
        <f>VLOOKUP(B284,'[1]Detailed Model'!A266:C344,3,FALSE)</f>
        <v>#N/A</v>
      </c>
    </row>
    <row r="285">
      <c r="A285" t="str">
        <v>EXPENSES</v>
      </c>
      <c r="D285" t="str">
        <f>IFERROR(VLOOKUP(B285,'[1]Detailed Model'!$A$6:$C$92,3,FALSE),"NOT CODED/ERROR")</f>
        <v>NOT CODED/ERROR</v>
      </c>
      <c r="F285" t="e">
        <f>VLOOKUP(B285,'[1]Detailed Model'!A267:C345,3,FALSE)</f>
        <v>#N/A</v>
      </c>
    </row>
    <row r="286">
      <c r="A286" t="str">
        <v>EXPENSES</v>
      </c>
      <c r="D286" t="str">
        <f>IFERROR(VLOOKUP(B286,'[1]Detailed Model'!$A$6:$C$92,3,FALSE),"NOT CODED/ERROR")</f>
        <v>NOT CODED/ERROR</v>
      </c>
      <c r="F286" t="e">
        <f>VLOOKUP(B286,'[1]Detailed Model'!A268:C346,3,FALSE)</f>
        <v>#N/A</v>
      </c>
    </row>
    <row r="287">
      <c r="A287" t="str">
        <v>EXPENSES</v>
      </c>
      <c r="D287" t="str">
        <f>IFERROR(VLOOKUP(B287,'[1]Detailed Model'!$A$6:$C$92,3,FALSE),"NOT CODED/ERROR")</f>
        <v>NOT CODED/ERROR</v>
      </c>
      <c r="F287" t="e">
        <f>VLOOKUP(B287,'[1]Detailed Model'!A269:C347,3,FALSE)</f>
        <v>#N/A</v>
      </c>
    </row>
    <row r="288">
      <c r="A288" t="str">
        <v>EXPENSES</v>
      </c>
      <c r="D288" t="str">
        <f>IFERROR(VLOOKUP(B288,'[1]Detailed Model'!$A$6:$C$92,3,FALSE),"NOT CODED/ERROR")</f>
        <v>NOT CODED/ERROR</v>
      </c>
      <c r="F288" t="e">
        <f>VLOOKUP(B288,'[1]Detailed Model'!A270:C348,3,FALSE)</f>
        <v>#N/A</v>
      </c>
    </row>
    <row r="289">
      <c r="A289" t="str">
        <v>EXPENSES</v>
      </c>
      <c r="D289" t="str">
        <f>IFERROR(VLOOKUP(B289,'[1]Detailed Model'!$A$6:$C$92,3,FALSE),"NOT CODED/ERROR")</f>
        <v>NOT CODED/ERROR</v>
      </c>
      <c r="F289" t="e">
        <f>VLOOKUP(B289,'[1]Detailed Model'!A271:C349,3,FALSE)</f>
        <v>#N/A</v>
      </c>
    </row>
    <row r="290">
      <c r="A290" t="str">
        <v>EXPENSES</v>
      </c>
      <c r="D290" t="str">
        <f>IFERROR(VLOOKUP(B290,'[1]Detailed Model'!$A$6:$C$92,3,FALSE),"NOT CODED/ERROR")</f>
        <v>NOT CODED/ERROR</v>
      </c>
      <c r="F290" t="e">
        <f>VLOOKUP(B290,'[1]Detailed Model'!A272:C350,3,FALSE)</f>
        <v>#N/A</v>
      </c>
    </row>
    <row r="291">
      <c r="A291" t="str">
        <v>EXPENSES</v>
      </c>
      <c r="D291" t="str">
        <f>IFERROR(VLOOKUP(B291,'[1]Detailed Model'!$A$6:$C$92,3,FALSE),"NOT CODED/ERROR")</f>
        <v>NOT CODED/ERROR</v>
      </c>
      <c r="F291" t="e">
        <f>VLOOKUP(B291,'[1]Detailed Model'!A273:C351,3,FALSE)</f>
        <v>#N/A</v>
      </c>
    </row>
    <row r="292">
      <c r="A292" t="str">
        <v>EXPENSES</v>
      </c>
      <c r="D292" t="str">
        <f>IFERROR(VLOOKUP(B292,'[1]Detailed Model'!$A$6:$C$92,3,FALSE),"NOT CODED/ERROR")</f>
        <v>NOT CODED/ERROR</v>
      </c>
      <c r="F292" t="e">
        <f>VLOOKUP(B292,'[1]Detailed Model'!A274:C352,3,FALSE)</f>
        <v>#N/A</v>
      </c>
    </row>
    <row r="293">
      <c r="A293" t="str">
        <v>EXPENSES</v>
      </c>
      <c r="D293" t="str">
        <f>IFERROR(VLOOKUP(B293,'[1]Detailed Model'!$A$6:$C$92,3,FALSE),"NOT CODED/ERROR")</f>
        <v>NOT CODED/ERROR</v>
      </c>
      <c r="F293" t="e">
        <f>VLOOKUP(B293,'[1]Detailed Model'!A275:C353,3,FALSE)</f>
        <v>#N/A</v>
      </c>
    </row>
    <row r="294">
      <c r="A294" t="str">
        <v>EXPENSES</v>
      </c>
      <c r="D294" t="str">
        <f>IFERROR(VLOOKUP(B294,'[1]Detailed Model'!$A$6:$C$92,3,FALSE),"NOT CODED/ERROR")</f>
        <v>NOT CODED/ERROR</v>
      </c>
      <c r="F294" t="e">
        <f>VLOOKUP(B294,'[1]Detailed Model'!A276:C354,3,FALSE)</f>
        <v>#N/A</v>
      </c>
    </row>
    <row r="295">
      <c r="A295" t="str">
        <v>EXPENSES</v>
      </c>
      <c r="D295" t="str">
        <f>IFERROR(VLOOKUP(B295,'[1]Detailed Model'!$A$6:$C$92,3,FALSE),"NOT CODED/ERROR")</f>
        <v>NOT CODED/ERROR</v>
      </c>
      <c r="F295" t="e">
        <f>VLOOKUP(B295,'[1]Detailed Model'!A277:C355,3,FALSE)</f>
        <v>#N/A</v>
      </c>
    </row>
    <row r="296">
      <c r="A296" t="str">
        <v>EXPENSES</v>
      </c>
      <c r="D296" t="str">
        <f>IFERROR(VLOOKUP(B296,'[1]Detailed Model'!$A$6:$C$92,3,FALSE),"NOT CODED/ERROR")</f>
        <v>NOT CODED/ERROR</v>
      </c>
      <c r="F296" t="e">
        <f>VLOOKUP(B296,'[1]Detailed Model'!A278:C356,3,FALSE)</f>
        <v>#N/A</v>
      </c>
    </row>
    <row r="297">
      <c r="A297" t="str">
        <v>EXPENSES</v>
      </c>
      <c r="D297" t="str">
        <f>IFERROR(VLOOKUP(B297,'[1]Detailed Model'!$A$6:$C$92,3,FALSE),"NOT CODED/ERROR")</f>
        <v>NOT CODED/ERROR</v>
      </c>
      <c r="F297" t="e">
        <f>VLOOKUP(B297,'[1]Detailed Model'!A279:C357,3,FALSE)</f>
        <v>#N/A</v>
      </c>
    </row>
    <row r="298">
      <c r="A298" t="str">
        <v>EXPENSES</v>
      </c>
      <c r="D298" t="str">
        <f>IFERROR(VLOOKUP(B298,'[1]Detailed Model'!$A$6:$C$92,3,FALSE),"NOT CODED/ERROR")</f>
        <v>NOT CODED/ERROR</v>
      </c>
      <c r="F298" t="e">
        <f>VLOOKUP(B298,'[1]Detailed Model'!A280:C358,3,FALSE)</f>
        <v>#N/A</v>
      </c>
    </row>
    <row r="299">
      <c r="A299" t="str">
        <v>EXPENSES</v>
      </c>
      <c r="D299" t="str">
        <f>IFERROR(VLOOKUP(B299,'[1]Detailed Model'!$A$6:$C$92,3,FALSE),"NOT CODED/ERROR")</f>
        <v>NOT CODED/ERROR</v>
      </c>
      <c r="F299" t="e">
        <f>VLOOKUP(B299,'[1]Detailed Model'!A281:C359,3,FALSE)</f>
        <v>#N/A</v>
      </c>
    </row>
    <row r="300">
      <c r="A300" t="str">
        <v>EXPENSES</v>
      </c>
      <c r="D300" t="str">
        <f>IFERROR(VLOOKUP(B300,'[1]Detailed Model'!$A$6:$C$92,3,FALSE),"NOT CODED/ERROR")</f>
        <v>NOT CODED/ERROR</v>
      </c>
      <c r="F300" t="e">
        <f>VLOOKUP(B300,'[1]Detailed Model'!A282:C360,3,FALSE)</f>
        <v>#N/A</v>
      </c>
    </row>
    <row r="301">
      <c r="A301" t="str">
        <v>EXPENSES</v>
      </c>
      <c r="D301" t="str">
        <f>IFERROR(VLOOKUP(B301,'[1]Detailed Model'!$A$6:$C$92,3,FALSE),"NOT CODED/ERROR")</f>
        <v>NOT CODED/ERROR</v>
      </c>
      <c r="F301" t="e">
        <f>VLOOKUP(B301,'[1]Detailed Model'!A283:C361,3,FALSE)</f>
        <v>#N/A</v>
      </c>
    </row>
    <row r="302">
      <c r="A302" t="str">
        <v>EXPENSES</v>
      </c>
      <c r="D302" t="str">
        <f>IFERROR(VLOOKUP(B302,'[1]Detailed Model'!$A$6:$C$92,3,FALSE),"NOT CODED/ERROR")</f>
        <v>NOT CODED/ERROR</v>
      </c>
      <c r="F302" t="e">
        <f>VLOOKUP(B302,'[1]Detailed Model'!A284:C362,3,FALSE)</f>
        <v>#N/A</v>
      </c>
    </row>
    <row r="303">
      <c r="A303" t="str">
        <v>EXPENSES</v>
      </c>
      <c r="D303" t="str">
        <f>IFERROR(VLOOKUP(B303,'[1]Detailed Model'!$A$6:$C$92,3,FALSE),"NOT CODED/ERROR")</f>
        <v>NOT CODED/ERROR</v>
      </c>
      <c r="F303" t="e">
        <f>VLOOKUP(B303,'[1]Detailed Model'!A285:C363,3,FALSE)</f>
        <v>#N/A</v>
      </c>
    </row>
    <row r="304">
      <c r="A304" t="str">
        <v>EXPENSES</v>
      </c>
      <c r="D304" t="str">
        <f>IFERROR(VLOOKUP(B304,'[1]Detailed Model'!$A$6:$C$92,3,FALSE),"NOT CODED/ERROR")</f>
        <v>NOT CODED/ERROR</v>
      </c>
      <c r="F304" t="e">
        <f>VLOOKUP(B304,'[1]Detailed Model'!A286:C364,3,FALSE)</f>
        <v>#N/A</v>
      </c>
    </row>
    <row r="305">
      <c r="A305" t="str">
        <v>EXPENSES</v>
      </c>
      <c r="D305" t="str">
        <f>IFERROR(VLOOKUP(B305,'[1]Detailed Model'!$A$6:$C$92,3,FALSE),"NOT CODED/ERROR")</f>
        <v>NOT CODED/ERROR</v>
      </c>
      <c r="F305" t="e">
        <f>VLOOKUP(B305,'[1]Detailed Model'!A287:C365,3,FALSE)</f>
        <v>#N/A</v>
      </c>
    </row>
    <row r="306">
      <c r="A306" t="str">
        <v>EXPENSES</v>
      </c>
      <c r="D306" t="str">
        <f>IFERROR(VLOOKUP(B306,'[1]Detailed Model'!$A$6:$C$92,3,FALSE),"NOT CODED/ERROR")</f>
        <v>NOT CODED/ERROR</v>
      </c>
      <c r="F306" t="e">
        <f>VLOOKUP(B306,'[1]Detailed Model'!A288:C366,3,FALSE)</f>
        <v>#N/A</v>
      </c>
    </row>
    <row r="307">
      <c r="A307" t="str">
        <v>EXPENSES</v>
      </c>
      <c r="D307" t="str">
        <f>IFERROR(VLOOKUP(B307,'[1]Detailed Model'!$A$6:$C$92,3,FALSE),"NOT CODED/ERROR")</f>
        <v>NOT CODED/ERROR</v>
      </c>
      <c r="F307" t="e">
        <f>VLOOKUP(B307,'[1]Detailed Model'!A289:C367,3,FALSE)</f>
        <v>#N/A</v>
      </c>
    </row>
    <row r="308">
      <c r="A308" t="str">
        <v>EXPENSES</v>
      </c>
      <c r="D308" t="str">
        <f>IFERROR(VLOOKUP(B308,'[1]Detailed Model'!$A$6:$C$92,3,FALSE),"NOT CODED/ERROR")</f>
        <v>NOT CODED/ERROR</v>
      </c>
      <c r="F308" t="e">
        <f>VLOOKUP(B308,'[1]Detailed Model'!A290:C368,3,FALSE)</f>
        <v>#N/A</v>
      </c>
    </row>
    <row r="309">
      <c r="A309" t="str">
        <v>EXPENSES</v>
      </c>
      <c r="D309" t="str">
        <f>IFERROR(VLOOKUP(B309,'[1]Detailed Model'!$A$6:$C$92,3,FALSE),"NOT CODED/ERROR")</f>
        <v>NOT CODED/ERROR</v>
      </c>
      <c r="F309" t="e">
        <f>VLOOKUP(B309,'[1]Detailed Model'!A291:C369,3,FALSE)</f>
        <v>#N/A</v>
      </c>
    </row>
    <row r="310">
      <c r="A310" t="str">
        <v>EXPENSES</v>
      </c>
      <c r="D310" t="str">
        <f>IFERROR(VLOOKUP(B310,'[1]Detailed Model'!$A$6:$C$92,3,FALSE),"NOT CODED/ERROR")</f>
        <v>NOT CODED/ERROR</v>
      </c>
      <c r="F310" t="e">
        <f>VLOOKUP(B310,'[1]Detailed Model'!A292:C370,3,FALSE)</f>
        <v>#N/A</v>
      </c>
    </row>
    <row r="311">
      <c r="A311" t="str">
        <v>EXPENSES</v>
      </c>
      <c r="D311" t="str">
        <f>IFERROR(VLOOKUP(B311,'[1]Detailed Model'!$A$6:$C$92,3,FALSE),"NOT CODED/ERROR")</f>
        <v>NOT CODED/ERROR</v>
      </c>
      <c r="F311" t="e">
        <f>VLOOKUP(B311,'[1]Detailed Model'!A293:C371,3,FALSE)</f>
        <v>#N/A</v>
      </c>
    </row>
    <row r="312">
      <c r="A312" t="str">
        <v>EXPENSES</v>
      </c>
      <c r="D312" t="str">
        <f>IFERROR(VLOOKUP(B312,'[1]Detailed Model'!$A$6:$C$92,3,FALSE),"NOT CODED/ERROR")</f>
        <v>NOT CODED/ERROR</v>
      </c>
      <c r="F312" t="e">
        <f>VLOOKUP(B312,'[1]Detailed Model'!A294:C372,3,FALSE)</f>
        <v>#N/A</v>
      </c>
    </row>
    <row r="313">
      <c r="A313" t="str">
        <v>EXPENSES</v>
      </c>
      <c r="D313" t="str">
        <f>IFERROR(VLOOKUP(B313,'[1]Detailed Model'!$A$6:$C$92,3,FALSE),"NOT CODED/ERROR")</f>
        <v>NOT CODED/ERROR</v>
      </c>
      <c r="F313" t="e">
        <f>VLOOKUP(B313,'[1]Detailed Model'!A295:C373,3,FALSE)</f>
        <v>#N/A</v>
      </c>
    </row>
    <row r="314">
      <c r="A314" t="str">
        <v>EXPENSES</v>
      </c>
      <c r="D314" t="str">
        <f>IFERROR(VLOOKUP(B314,'[1]Detailed Model'!$A$6:$C$92,3,FALSE),"NOT CODED/ERROR")</f>
        <v>NOT CODED/ERROR</v>
      </c>
      <c r="F314" t="e">
        <f>VLOOKUP(B314,'[1]Detailed Model'!A296:C374,3,FALSE)</f>
        <v>#N/A</v>
      </c>
    </row>
    <row r="315">
      <c r="A315" t="str">
        <v>EXPENSES</v>
      </c>
      <c r="D315" t="str">
        <f>IFERROR(VLOOKUP(B315,'[1]Detailed Model'!$A$6:$C$92,3,FALSE),"NOT CODED/ERROR")</f>
        <v>NOT CODED/ERROR</v>
      </c>
      <c r="F315" t="e">
        <f>VLOOKUP(B315,'[1]Detailed Model'!A297:C375,3,FALSE)</f>
        <v>#N/A</v>
      </c>
    </row>
    <row r="316">
      <c r="A316" t="str">
        <v>EXPENSES</v>
      </c>
      <c r="D316" t="str">
        <f>IFERROR(VLOOKUP(B316,'[1]Detailed Model'!$A$6:$C$92,3,FALSE),"NOT CODED/ERROR")</f>
        <v>NOT CODED/ERROR</v>
      </c>
      <c r="F316" t="e">
        <f>VLOOKUP(B316,'[1]Detailed Model'!A298:C376,3,FALSE)</f>
        <v>#N/A</v>
      </c>
    </row>
    <row r="317">
      <c r="A317" t="str">
        <v>EXPENSES</v>
      </c>
      <c r="D317" t="str">
        <f>IFERROR(VLOOKUP(B317,'[1]Detailed Model'!$A$6:$C$92,3,FALSE),"NOT CODED/ERROR")</f>
        <v>NOT CODED/ERROR</v>
      </c>
      <c r="F317" t="e">
        <f>VLOOKUP(B317,'[1]Detailed Model'!A299:C377,3,FALSE)</f>
        <v>#N/A</v>
      </c>
    </row>
    <row r="318">
      <c r="A318" t="str">
        <v>EXPENSES</v>
      </c>
      <c r="D318" t="str">
        <f>IFERROR(VLOOKUP(B318,'[1]Detailed Model'!$A$6:$C$92,3,FALSE),"NOT CODED/ERROR")</f>
        <v>NOT CODED/ERROR</v>
      </c>
      <c r="F318" t="e">
        <f>VLOOKUP(B318,'[1]Detailed Model'!A300:C378,3,FALSE)</f>
        <v>#N/A</v>
      </c>
    </row>
    <row r="319">
      <c r="A319" t="str">
        <v>EXPENSES</v>
      </c>
      <c r="D319" t="str">
        <f>IFERROR(VLOOKUP(B319,'[1]Detailed Model'!$A$6:$C$92,3,FALSE),"NOT CODED/ERROR")</f>
        <v>NOT CODED/ERROR</v>
      </c>
      <c r="F319" t="e">
        <f>VLOOKUP(B319,'[1]Detailed Model'!A301:C379,3,FALSE)</f>
        <v>#N/A</v>
      </c>
    </row>
    <row r="320">
      <c r="A320" t="str">
        <v>EXPENSES</v>
      </c>
      <c r="D320" t="str">
        <f>IFERROR(VLOOKUP(B320,'[1]Detailed Model'!$A$6:$C$92,3,FALSE),"NOT CODED/ERROR")</f>
        <v>NOT CODED/ERROR</v>
      </c>
      <c r="F320" t="e">
        <f>VLOOKUP(B320,'[1]Detailed Model'!A302:C380,3,FALSE)</f>
        <v>#N/A</v>
      </c>
    </row>
    <row r="321">
      <c r="A321" t="str">
        <v>EXPENSES</v>
      </c>
      <c r="D321" t="str">
        <f>IFERROR(VLOOKUP(B321,'[1]Detailed Model'!$A$6:$C$92,3,FALSE),"NOT CODED/ERROR")</f>
        <v>NOT CODED/ERROR</v>
      </c>
      <c r="F321" t="e">
        <f>VLOOKUP(B321,'[1]Detailed Model'!A303:C381,3,FALSE)</f>
        <v>#N/A</v>
      </c>
    </row>
    <row r="322">
      <c r="A322" t="str">
        <v>EXPENSES</v>
      </c>
      <c r="D322" t="str">
        <f>IFERROR(VLOOKUP(B322,'[1]Detailed Model'!$A$6:$C$92,3,FALSE),"NOT CODED/ERROR")</f>
        <v>NOT CODED/ERROR</v>
      </c>
      <c r="F322" t="e">
        <f>VLOOKUP(B322,'[1]Detailed Model'!A304:C382,3,FALSE)</f>
        <v>#N/A</v>
      </c>
    </row>
    <row r="323">
      <c r="A323" t="str">
        <v>EXPENSES</v>
      </c>
      <c r="D323" t="str">
        <f>IFERROR(VLOOKUP(B323,'[1]Detailed Model'!$A$6:$C$92,3,FALSE),"NOT CODED/ERROR")</f>
        <v>NOT CODED/ERROR</v>
      </c>
      <c r="F323" t="e">
        <f>VLOOKUP(B323,'[1]Detailed Model'!A305:C383,3,FALSE)</f>
        <v>#N/A</v>
      </c>
    </row>
    <row r="324">
      <c r="A324" t="str">
        <v>EXPENSES</v>
      </c>
      <c r="D324" t="str">
        <f>IFERROR(VLOOKUP(B324,'[1]Detailed Model'!$A$6:$C$92,3,FALSE),"NOT CODED/ERROR")</f>
        <v>NOT CODED/ERROR</v>
      </c>
      <c r="F324" t="e">
        <f>VLOOKUP(B324,'[1]Detailed Model'!A306:C384,3,FALSE)</f>
        <v>#N/A</v>
      </c>
    </row>
    <row r="325">
      <c r="A325" t="str">
        <v>EXPENSES</v>
      </c>
      <c r="D325" t="str">
        <f>IFERROR(VLOOKUP(B325,'[1]Detailed Model'!$A$6:$C$92,3,FALSE),"NOT CODED/ERROR")</f>
        <v>NOT CODED/ERROR</v>
      </c>
      <c r="F325" t="e">
        <f>VLOOKUP(B325,'[1]Detailed Model'!A307:C385,3,FALSE)</f>
        <v>#N/A</v>
      </c>
    </row>
    <row r="326">
      <c r="A326" t="str">
        <v>EXPENSES</v>
      </c>
      <c r="D326" t="str">
        <f>IFERROR(VLOOKUP(B326,'[1]Detailed Model'!$A$6:$C$92,3,FALSE),"NOT CODED/ERROR")</f>
        <v>NOT CODED/ERROR</v>
      </c>
      <c r="F326" t="e">
        <f>VLOOKUP(B326,'[1]Detailed Model'!A308:C386,3,FALSE)</f>
        <v>#N/A</v>
      </c>
    </row>
    <row r="327">
      <c r="A327" t="str">
        <v>EXPENSES</v>
      </c>
      <c r="D327" t="str">
        <f>IFERROR(VLOOKUP(B327,'[1]Detailed Model'!$A$6:$C$92,3,FALSE),"NOT CODED/ERROR")</f>
        <v>NOT CODED/ERROR</v>
      </c>
      <c r="F327" t="e">
        <f>VLOOKUP(B327,'[1]Detailed Model'!A309:C387,3,FALSE)</f>
        <v>#N/A</v>
      </c>
    </row>
    <row r="328">
      <c r="A328" t="str">
        <v>EXPENSES</v>
      </c>
      <c r="D328" t="str">
        <f>IFERROR(VLOOKUP(B328,'[1]Detailed Model'!$A$6:$C$92,3,FALSE),"NOT CODED/ERROR")</f>
        <v>NOT CODED/ERROR</v>
      </c>
      <c r="F328" t="e">
        <f>VLOOKUP(B328,'[1]Detailed Model'!A310:C388,3,FALSE)</f>
        <v>#N/A</v>
      </c>
    </row>
    <row r="329">
      <c r="A329" t="str">
        <v>EXPENSES</v>
      </c>
      <c r="D329" t="str">
        <f>IFERROR(VLOOKUP(B329,'[1]Detailed Model'!$A$6:$C$92,3,FALSE),"NOT CODED/ERROR")</f>
        <v>NOT CODED/ERROR</v>
      </c>
      <c r="F329" t="e">
        <f>VLOOKUP(B329,'[1]Detailed Model'!A311:C389,3,FALSE)</f>
        <v>#N/A</v>
      </c>
    </row>
    <row r="330">
      <c r="A330" t="str">
        <v>EXPENSES</v>
      </c>
      <c r="D330" t="str">
        <f>IFERROR(VLOOKUP(B330,'[1]Detailed Model'!$A$6:$C$92,3,FALSE),"NOT CODED/ERROR")</f>
        <v>NOT CODED/ERROR</v>
      </c>
      <c r="F330" t="e">
        <f>VLOOKUP(B330,'[1]Detailed Model'!A312:C390,3,FALSE)</f>
        <v>#N/A</v>
      </c>
    </row>
    <row r="331">
      <c r="A331" t="str">
        <v>EXPENSES</v>
      </c>
      <c r="D331" t="str">
        <f>IFERROR(VLOOKUP(B331,'[1]Detailed Model'!$A$6:$C$92,3,FALSE),"NOT CODED/ERROR")</f>
        <v>NOT CODED/ERROR</v>
      </c>
      <c r="F331" t="e">
        <f>VLOOKUP(B331,'[1]Detailed Model'!A313:C391,3,FALSE)</f>
        <v>#N/A</v>
      </c>
    </row>
    <row r="332">
      <c r="A332" t="str">
        <v>EXPENSES</v>
      </c>
      <c r="D332" t="str">
        <f>IFERROR(VLOOKUP(B332,'[1]Detailed Model'!$A$6:$C$92,3,FALSE),"NOT CODED/ERROR")</f>
        <v>NOT CODED/ERROR</v>
      </c>
      <c r="F332" t="e">
        <f>VLOOKUP(B332,'[1]Detailed Model'!A314:C392,3,FALSE)</f>
        <v>#N/A</v>
      </c>
    </row>
    <row r="333">
      <c r="A333" t="str">
        <v>EXPENSES</v>
      </c>
      <c r="D333" t="str">
        <f>IFERROR(VLOOKUP(B333,'[1]Detailed Model'!$A$6:$C$92,3,FALSE),"NOT CODED/ERROR")</f>
        <v>NOT CODED/ERROR</v>
      </c>
      <c r="F333" t="e">
        <f>VLOOKUP(B333,'[1]Detailed Model'!A315:C393,3,FALSE)</f>
        <v>#N/A</v>
      </c>
    </row>
    <row r="334">
      <c r="A334" t="str">
        <v>EXPENSES</v>
      </c>
      <c r="D334" t="str">
        <f>IFERROR(VLOOKUP(B334,'[1]Detailed Model'!$A$6:$C$92,3,FALSE),"NOT CODED/ERROR")</f>
        <v>NOT CODED/ERROR</v>
      </c>
      <c r="F334" t="e">
        <f>VLOOKUP(B334,'[1]Detailed Model'!A316:C394,3,FALSE)</f>
        <v>#N/A</v>
      </c>
    </row>
    <row r="335">
      <c r="A335" t="str">
        <v>EXPENSES</v>
      </c>
      <c r="D335" t="str">
        <f>IFERROR(VLOOKUP(B335,'[1]Detailed Model'!$A$6:$C$92,3,FALSE),"NOT CODED/ERROR")</f>
        <v>NOT CODED/ERROR</v>
      </c>
      <c r="F335" t="e">
        <f>VLOOKUP(B335,'[1]Detailed Model'!A317:C395,3,FALSE)</f>
        <v>#N/A</v>
      </c>
    </row>
    <row r="336">
      <c r="A336" t="str">
        <v>EXPENSES</v>
      </c>
      <c r="D336" t="str">
        <f>IFERROR(VLOOKUP(B336,'[1]Detailed Model'!$A$6:$C$92,3,FALSE),"NOT CODED/ERROR")</f>
        <v>NOT CODED/ERROR</v>
      </c>
      <c r="F336" t="e">
        <f>VLOOKUP(B336,'[1]Detailed Model'!A318:C396,3,FALSE)</f>
        <v>#N/A</v>
      </c>
    </row>
    <row r="337">
      <c r="A337" t="str">
        <v>EXPENSES</v>
      </c>
      <c r="D337" t="str">
        <f>IFERROR(VLOOKUP(B337,'[1]Detailed Model'!$A$6:$C$92,3,FALSE),"NOT CODED/ERROR")</f>
        <v>NOT CODED/ERROR</v>
      </c>
      <c r="F337" t="e">
        <f>VLOOKUP(B337,'[1]Detailed Model'!A319:C397,3,FALSE)</f>
        <v>#N/A</v>
      </c>
    </row>
    <row r="338">
      <c r="A338" t="str">
        <v>EXPENSES</v>
      </c>
      <c r="D338" t="str">
        <f>IFERROR(VLOOKUP(B338,'[1]Detailed Model'!$A$6:$C$92,3,FALSE),"NOT CODED/ERROR")</f>
        <v>NOT CODED/ERROR</v>
      </c>
      <c r="F338" t="e">
        <f>VLOOKUP(B338,'[1]Detailed Model'!A320:C398,3,FALSE)</f>
        <v>#N/A</v>
      </c>
    </row>
    <row r="339">
      <c r="A339" t="str">
        <v>EXPENSES</v>
      </c>
      <c r="D339" t="str">
        <f>IFERROR(VLOOKUP(B339,'[1]Detailed Model'!$A$6:$C$92,3,FALSE),"NOT CODED/ERROR")</f>
        <v>NOT CODED/ERROR</v>
      </c>
      <c r="F339" t="e">
        <f>VLOOKUP(B339,'[1]Detailed Model'!A321:C399,3,FALSE)</f>
        <v>#N/A</v>
      </c>
    </row>
    <row r="340">
      <c r="A340" t="str">
        <v>EXPENSES</v>
      </c>
      <c r="D340" t="str">
        <f>IFERROR(VLOOKUP(B340,'[1]Detailed Model'!$A$6:$C$92,3,FALSE),"NOT CODED/ERROR")</f>
        <v>NOT CODED/ERROR</v>
      </c>
      <c r="F340" t="e">
        <f>VLOOKUP(B340,'[1]Detailed Model'!A322:C400,3,FALSE)</f>
        <v>#N/A</v>
      </c>
    </row>
    <row r="341">
      <c r="A341" t="str">
        <v>EXPENSES</v>
      </c>
      <c r="D341" t="str">
        <f>IFERROR(VLOOKUP(B341,'[1]Detailed Model'!$A$6:$C$92,3,FALSE),"NOT CODED/ERROR")</f>
        <v>NOT CODED/ERROR</v>
      </c>
      <c r="F341" t="e">
        <f>VLOOKUP(B341,'[1]Detailed Model'!A323:C401,3,FALSE)</f>
        <v>#N/A</v>
      </c>
    </row>
    <row r="342">
      <c r="A342" t="str">
        <v>EXPENSES</v>
      </c>
      <c r="D342" t="str">
        <f>IFERROR(VLOOKUP(B342,'[1]Detailed Model'!$A$6:$C$92,3,FALSE),"NOT CODED/ERROR")</f>
        <v>NOT CODED/ERROR</v>
      </c>
      <c r="F342" t="e">
        <f>VLOOKUP(B342,'[1]Detailed Model'!A324:C402,3,FALSE)</f>
        <v>#N/A</v>
      </c>
    </row>
    <row r="343">
      <c r="A343" t="str">
        <v>EXPENSES</v>
      </c>
      <c r="D343" t="str">
        <f>IFERROR(VLOOKUP(B343,'[1]Detailed Model'!$A$6:$C$92,3,FALSE),"NOT CODED/ERROR")</f>
        <v>NOT CODED/ERROR</v>
      </c>
      <c r="F343" t="e">
        <f>VLOOKUP(B343,'[1]Detailed Model'!A325:C403,3,FALSE)</f>
        <v>#N/A</v>
      </c>
    </row>
    <row r="344">
      <c r="A344" t="str">
        <v>EXPENSES</v>
      </c>
      <c r="D344" t="str">
        <f>IFERROR(VLOOKUP(B344,'[1]Detailed Model'!$A$6:$C$92,3,FALSE),"NOT CODED/ERROR")</f>
        <v>NOT CODED/ERROR</v>
      </c>
      <c r="F344" t="e">
        <f>VLOOKUP(B344,'[1]Detailed Model'!A326:C404,3,FALSE)</f>
        <v>#N/A</v>
      </c>
    </row>
    <row r="345">
      <c r="A345" t="str">
        <v>EXPENSES</v>
      </c>
      <c r="D345" t="str">
        <f>IFERROR(VLOOKUP(B345,'[1]Detailed Model'!$A$6:$C$92,3,FALSE),"NOT CODED/ERROR")</f>
        <v>NOT CODED/ERROR</v>
      </c>
      <c r="F345" t="e">
        <f>VLOOKUP(B345,'[1]Detailed Model'!A327:C405,3,FALSE)</f>
        <v>#N/A</v>
      </c>
    </row>
    <row r="346">
      <c r="A346" t="str">
        <v>EXPENSES</v>
      </c>
      <c r="D346" t="str">
        <f>IFERROR(VLOOKUP(B346,'[1]Detailed Model'!$A$6:$C$92,3,FALSE),"NOT CODED/ERROR")</f>
        <v>NOT CODED/ERROR</v>
      </c>
      <c r="F346" t="e">
        <f>VLOOKUP(B346,'[1]Detailed Model'!A328:C406,3,FALSE)</f>
        <v>#N/A</v>
      </c>
    </row>
    <row r="347">
      <c r="A347" t="str">
        <v>EXPENSES</v>
      </c>
      <c r="D347" t="str">
        <f>IFERROR(VLOOKUP(B347,'[1]Detailed Model'!$A$6:$C$92,3,FALSE),"NOT CODED/ERROR")</f>
        <v>NOT CODED/ERROR</v>
      </c>
      <c r="F347" t="e">
        <f>VLOOKUP(B347,'[1]Detailed Model'!A329:C407,3,FALSE)</f>
        <v>#N/A</v>
      </c>
    </row>
    <row r="348">
      <c r="A348" t="str">
        <v>EXPENSES</v>
      </c>
      <c r="D348" t="str">
        <f>IFERROR(VLOOKUP(B348,'[1]Detailed Model'!$A$6:$C$92,3,FALSE),"NOT CODED/ERROR")</f>
        <v>NOT CODED/ERROR</v>
      </c>
      <c r="F348" t="e">
        <f>VLOOKUP(B348,'[1]Detailed Model'!A330:C408,3,FALSE)</f>
        <v>#N/A</v>
      </c>
    </row>
    <row r="349">
      <c r="A349" t="str">
        <v>EXPENSES</v>
      </c>
      <c r="D349" t="str">
        <f>IFERROR(VLOOKUP(B349,'[1]Detailed Model'!$A$6:$C$92,3,FALSE),"NOT CODED/ERROR")</f>
        <v>NOT CODED/ERROR</v>
      </c>
      <c r="F349" t="e">
        <f>VLOOKUP(B349,'[1]Detailed Model'!A331:C409,3,FALSE)</f>
        <v>#N/A</v>
      </c>
    </row>
    <row r="350">
      <c r="A350" t="str">
        <v>EXPENSES</v>
      </c>
      <c r="D350" t="str">
        <f>IFERROR(VLOOKUP(B350,'[1]Detailed Model'!$A$6:$C$92,3,FALSE),"NOT CODED/ERROR")</f>
        <v>NOT CODED/ERROR</v>
      </c>
      <c r="F350" t="e">
        <f>VLOOKUP(B350,'[1]Detailed Model'!A332:C410,3,FALSE)</f>
        <v>#N/A</v>
      </c>
    </row>
    <row r="351">
      <c r="A351" t="str">
        <v>EXPENSES</v>
      </c>
      <c r="D351" t="str">
        <f>IFERROR(VLOOKUP(B351,'[1]Detailed Model'!$A$6:$C$92,3,FALSE),"NOT CODED/ERROR")</f>
        <v>NOT CODED/ERROR</v>
      </c>
      <c r="F351" t="e">
        <f>VLOOKUP(B351,'[1]Detailed Model'!A333:C411,3,FALSE)</f>
        <v>#N/A</v>
      </c>
    </row>
    <row r="352">
      <c r="A352" t="str">
        <v>EXPENSES</v>
      </c>
      <c r="D352" t="str">
        <f>IFERROR(VLOOKUP(B352,'[1]Detailed Model'!$A$6:$C$92,3,FALSE),"NOT CODED/ERROR")</f>
        <v>NOT CODED/ERROR</v>
      </c>
      <c r="F352" t="e">
        <f>VLOOKUP(B352,'[1]Detailed Model'!A334:C412,3,FALSE)</f>
        <v>#N/A</v>
      </c>
    </row>
    <row r="353">
      <c r="A353" t="str">
        <v>EXPENSES</v>
      </c>
      <c r="D353" t="str">
        <f>IFERROR(VLOOKUP(B353,'[1]Detailed Model'!$A$6:$C$92,3,FALSE),"NOT CODED/ERROR")</f>
        <v>NOT CODED/ERROR</v>
      </c>
      <c r="F353" t="e">
        <f>VLOOKUP(B353,'[1]Detailed Model'!A335:C413,3,FALSE)</f>
        <v>#N/A</v>
      </c>
    </row>
    <row r="354">
      <c r="A354" t="str">
        <v>EXPENSES</v>
      </c>
      <c r="D354" t="str">
        <f>IFERROR(VLOOKUP(B354,'[1]Detailed Model'!$A$6:$C$92,3,FALSE),"NOT CODED/ERROR")</f>
        <v>NOT CODED/ERROR</v>
      </c>
      <c r="F354" t="e">
        <f>VLOOKUP(B354,'[1]Detailed Model'!A336:C414,3,FALSE)</f>
        <v>#N/A</v>
      </c>
    </row>
    <row r="355">
      <c r="A355" t="str">
        <v>EXPENSES</v>
      </c>
      <c r="D355" t="str">
        <f>IFERROR(VLOOKUP(B355,'[1]Detailed Model'!$A$6:$C$92,3,FALSE),"NOT CODED/ERROR")</f>
        <v>NOT CODED/ERROR</v>
      </c>
      <c r="F355" t="e">
        <f>VLOOKUP(B355,'[1]Detailed Model'!A337:C415,3,FALSE)</f>
        <v>#N/A</v>
      </c>
    </row>
    <row r="356">
      <c r="A356" t="str">
        <v>EXPENSES</v>
      </c>
      <c r="D356" t="str">
        <f>IFERROR(VLOOKUP(B356,'[1]Detailed Model'!$A$6:$C$92,3,FALSE),"NOT CODED/ERROR")</f>
        <v>NOT CODED/ERROR</v>
      </c>
      <c r="F356" t="e">
        <f>VLOOKUP(B356,'[1]Detailed Model'!A338:C416,3,FALSE)</f>
        <v>#N/A</v>
      </c>
    </row>
    <row r="357">
      <c r="A357" t="str">
        <v>EXPENSES</v>
      </c>
      <c r="D357" t="str">
        <f>IFERROR(VLOOKUP(B357,'[1]Detailed Model'!$A$6:$C$92,3,FALSE),"NOT CODED/ERROR")</f>
        <v>NOT CODED/ERROR</v>
      </c>
      <c r="F357" t="e">
        <f>VLOOKUP(B357,'[1]Detailed Model'!A339:C417,3,FALSE)</f>
        <v>#N/A</v>
      </c>
    </row>
    <row r="358">
      <c r="A358" t="str">
        <v>EXPENSES</v>
      </c>
      <c r="D358" t="str">
        <f>IFERROR(VLOOKUP(B358,'[1]Detailed Model'!$A$6:$C$92,3,FALSE),"NOT CODED/ERROR")</f>
        <v>NOT CODED/ERROR</v>
      </c>
      <c r="F358" t="e">
        <f>VLOOKUP(B358,'[1]Detailed Model'!A340:C418,3,FALSE)</f>
        <v>#N/A</v>
      </c>
    </row>
    <row r="359">
      <c r="A359" t="str">
        <v>EXPENSES</v>
      </c>
      <c r="D359" t="str">
        <f>IFERROR(VLOOKUP(B359,'[1]Detailed Model'!$A$6:$C$92,3,FALSE),"NOT CODED/ERROR")</f>
        <v>NOT CODED/ERROR</v>
      </c>
      <c r="F359" t="e">
        <f>VLOOKUP(B359,'[1]Detailed Model'!A341:C419,3,FALSE)</f>
        <v>#N/A</v>
      </c>
    </row>
    <row r="360">
      <c r="A360" t="str">
        <v>EXPENSES</v>
      </c>
      <c r="D360" t="str">
        <f>IFERROR(VLOOKUP(B360,'[1]Detailed Model'!$A$6:$C$92,3,FALSE),"NOT CODED/ERROR")</f>
        <v>NOT CODED/ERROR</v>
      </c>
      <c r="F360" t="e">
        <f>VLOOKUP(B360,'[1]Detailed Model'!A342:C420,3,FALSE)</f>
        <v>#N/A</v>
      </c>
    </row>
    <row r="361">
      <c r="A361" t="str">
        <v>EXPENSES</v>
      </c>
      <c r="D361" t="str">
        <f>IFERROR(VLOOKUP(B361,'[1]Detailed Model'!$A$6:$C$92,3,FALSE),"NOT CODED/ERROR")</f>
        <v>NOT CODED/ERROR</v>
      </c>
      <c r="F361" t="e">
        <f>VLOOKUP(B361,'[1]Detailed Model'!A343:C421,3,FALSE)</f>
        <v>#N/A</v>
      </c>
    </row>
    <row r="362">
      <c r="A362" t="str">
        <v>EXPENSES</v>
      </c>
      <c r="D362" t="str">
        <f>IFERROR(VLOOKUP(B362,'[1]Detailed Model'!$A$6:$C$92,3,FALSE),"NOT CODED/ERROR")</f>
        <v>NOT CODED/ERROR</v>
      </c>
      <c r="F362" t="e">
        <f>VLOOKUP(B362,'[1]Detailed Model'!A344:C422,3,FALSE)</f>
        <v>#N/A</v>
      </c>
    </row>
    <row r="363">
      <c r="A363" t="str">
        <v>EXPENSES</v>
      </c>
      <c r="D363" t="str">
        <f>IFERROR(VLOOKUP(B363,'[1]Detailed Model'!$A$6:$C$92,3,FALSE),"NOT CODED/ERROR")</f>
        <v>NOT CODED/ERROR</v>
      </c>
      <c r="F363" t="e">
        <f>VLOOKUP(B363,'[1]Detailed Model'!A345:C423,3,FALSE)</f>
        <v>#N/A</v>
      </c>
    </row>
    <row r="364">
      <c r="A364" t="str">
        <v>EXPENSES</v>
      </c>
      <c r="D364" t="str">
        <f>IFERROR(VLOOKUP(B364,'[1]Detailed Model'!$A$6:$C$92,3,FALSE),"NOT CODED/ERROR")</f>
        <v>NOT CODED/ERROR</v>
      </c>
      <c r="F364" t="e">
        <f>VLOOKUP(B364,'[1]Detailed Model'!A346:C424,3,FALSE)</f>
        <v>#N/A</v>
      </c>
    </row>
    <row r="365">
      <c r="A365" t="str">
        <v>EXPENSES</v>
      </c>
      <c r="D365" t="str">
        <f>IFERROR(VLOOKUP(B365,'[1]Detailed Model'!$A$6:$C$92,3,FALSE),"NOT CODED/ERROR")</f>
        <v>NOT CODED/ERROR</v>
      </c>
      <c r="F365" t="e">
        <f>VLOOKUP(B365,'[1]Detailed Model'!A347:C425,3,FALSE)</f>
        <v>#N/A</v>
      </c>
    </row>
    <row r="366">
      <c r="A366" t="str">
        <v>EXPENSES</v>
      </c>
      <c r="D366" t="str">
        <f>IFERROR(VLOOKUP(B366,'[1]Detailed Model'!$A$6:$C$92,3,FALSE),"NOT CODED/ERROR")</f>
        <v>NOT CODED/ERROR</v>
      </c>
      <c r="F366" t="e">
        <f>VLOOKUP(B366,'[1]Detailed Model'!A348:C426,3,FALSE)</f>
        <v>#N/A</v>
      </c>
    </row>
    <row r="367">
      <c r="A367" t="str">
        <v>EXPENSES</v>
      </c>
      <c r="D367" t="str">
        <f>IFERROR(VLOOKUP(B367,'[1]Detailed Model'!$A$6:$C$92,3,FALSE),"NOT CODED/ERROR")</f>
        <v>NOT CODED/ERROR</v>
      </c>
      <c r="F367" t="e">
        <f>VLOOKUP(B367,'[1]Detailed Model'!A349:C427,3,FALSE)</f>
        <v>#N/A</v>
      </c>
    </row>
    <row r="368">
      <c r="A368" t="str">
        <v>EXPENSES</v>
      </c>
      <c r="D368" t="str">
        <f>IFERROR(VLOOKUP(B368,'[1]Detailed Model'!$A$6:$C$92,3,FALSE),"NOT CODED/ERROR")</f>
        <v>NOT CODED/ERROR</v>
      </c>
      <c r="F368" t="e">
        <f>VLOOKUP(B368,'[1]Detailed Model'!A350:C428,3,FALSE)</f>
        <v>#N/A</v>
      </c>
    </row>
    <row r="369">
      <c r="A369" t="str">
        <v>EXPENSES</v>
      </c>
      <c r="D369" t="str">
        <f>IFERROR(VLOOKUP(B369,'[1]Detailed Model'!$A$6:$C$92,3,FALSE),"NOT CODED/ERROR")</f>
        <v>NOT CODED/ERROR</v>
      </c>
      <c r="F369" t="e">
        <f>VLOOKUP(B369,'[1]Detailed Model'!A351:C429,3,FALSE)</f>
        <v>#N/A</v>
      </c>
    </row>
    <row r="370">
      <c r="A370" t="str">
        <v>EXPENSES</v>
      </c>
      <c r="D370" t="str">
        <f>IFERROR(VLOOKUP(B370,'[1]Detailed Model'!$A$6:$C$92,3,FALSE),"NOT CODED/ERROR")</f>
        <v>NOT CODED/ERROR</v>
      </c>
      <c r="F370" t="e">
        <f>VLOOKUP(B370,'[1]Detailed Model'!A352:C430,3,FALSE)</f>
        <v>#N/A</v>
      </c>
    </row>
    <row r="371">
      <c r="A371" t="str">
        <v>EXPENSES</v>
      </c>
      <c r="D371" t="str">
        <f>IFERROR(VLOOKUP(B371,'[1]Detailed Model'!$A$6:$C$92,3,FALSE),"NOT CODED/ERROR")</f>
        <v>NOT CODED/ERROR</v>
      </c>
      <c r="F371" t="e">
        <f>VLOOKUP(B371,'[1]Detailed Model'!A353:C431,3,FALSE)</f>
        <v>#N/A</v>
      </c>
    </row>
    <row r="372">
      <c r="A372" t="str">
        <v>EXPENSES</v>
      </c>
      <c r="D372" t="str">
        <f>IFERROR(VLOOKUP(B372,'[1]Detailed Model'!$A$6:$C$92,3,FALSE),"NOT CODED/ERROR")</f>
        <v>NOT CODED/ERROR</v>
      </c>
      <c r="F372" t="e">
        <f>VLOOKUP(B372,'[1]Detailed Model'!A354:C432,3,FALSE)</f>
        <v>#N/A</v>
      </c>
    </row>
    <row r="373">
      <c r="A373" t="str">
        <v>EXPENSES</v>
      </c>
      <c r="D373" t="str">
        <f>IFERROR(VLOOKUP(B373,'[1]Detailed Model'!$A$6:$C$92,3,FALSE),"NOT CODED/ERROR")</f>
        <v>NOT CODED/ERROR</v>
      </c>
      <c r="F373" t="e">
        <f>VLOOKUP(B373,'[1]Detailed Model'!A355:C433,3,FALSE)</f>
        <v>#N/A</v>
      </c>
    </row>
    <row r="374">
      <c r="A374" t="str">
        <v>EXPENSES</v>
      </c>
      <c r="D374" t="str">
        <f>IFERROR(VLOOKUP(B374,'[1]Detailed Model'!$A$6:$C$92,3,FALSE),"NOT CODED/ERROR")</f>
        <v>NOT CODED/ERROR</v>
      </c>
      <c r="F374" t="e">
        <f>VLOOKUP(B374,'[1]Detailed Model'!A356:C434,3,FALSE)</f>
        <v>#N/A</v>
      </c>
    </row>
    <row r="375">
      <c r="A375" t="str">
        <v>EXPENSES</v>
      </c>
      <c r="D375" t="str">
        <f>IFERROR(VLOOKUP(B375,'[1]Detailed Model'!$A$6:$C$92,3,FALSE),"NOT CODED/ERROR")</f>
        <v>NOT CODED/ERROR</v>
      </c>
      <c r="F375" t="e">
        <f>VLOOKUP(B375,'[1]Detailed Model'!A357:C435,3,FALSE)</f>
        <v>#N/A</v>
      </c>
    </row>
    <row r="376">
      <c r="A376" t="str">
        <v>EXPENSES</v>
      </c>
      <c r="D376" t="str">
        <f>IFERROR(VLOOKUP(B376,'[1]Detailed Model'!$A$6:$C$92,3,FALSE),"NOT CODED/ERROR")</f>
        <v>NOT CODED/ERROR</v>
      </c>
      <c r="F376" t="e">
        <f>VLOOKUP(B376,'[1]Detailed Model'!A358:C436,3,FALSE)</f>
        <v>#N/A</v>
      </c>
    </row>
    <row r="377">
      <c r="A377" t="str">
        <v>EXPENSES</v>
      </c>
      <c r="D377" t="str">
        <f>IFERROR(VLOOKUP(B377,'[1]Detailed Model'!$A$6:$C$92,3,FALSE),"NOT CODED/ERROR")</f>
        <v>NOT CODED/ERROR</v>
      </c>
      <c r="F377" t="e">
        <f>VLOOKUP(B377,'[1]Detailed Model'!A359:C437,3,FALSE)</f>
        <v>#N/A</v>
      </c>
    </row>
    <row r="378">
      <c r="A378" t="str">
        <v>EXPENSES</v>
      </c>
      <c r="D378" t="str">
        <f>IFERROR(VLOOKUP(B378,'[1]Detailed Model'!$A$6:$C$92,3,FALSE),"NOT CODED/ERROR")</f>
        <v>NOT CODED/ERROR</v>
      </c>
      <c r="F378" t="e">
        <f>VLOOKUP(B378,'[1]Detailed Model'!A360:C438,3,FALSE)</f>
        <v>#N/A</v>
      </c>
    </row>
    <row r="379">
      <c r="A379" t="str">
        <v>EXPENSES</v>
      </c>
      <c r="D379" t="str">
        <f>IFERROR(VLOOKUP(B379,'[1]Detailed Model'!$A$6:$C$92,3,FALSE),"NOT CODED/ERROR")</f>
        <v>NOT CODED/ERROR</v>
      </c>
      <c r="F379" t="e">
        <f>VLOOKUP(B379,'[1]Detailed Model'!A361:C439,3,FALSE)</f>
        <v>#N/A</v>
      </c>
    </row>
    <row r="380">
      <c r="A380" t="str">
        <v>EXPENSES</v>
      </c>
      <c r="D380" t="str">
        <f>IFERROR(VLOOKUP(B380,'[1]Detailed Model'!$A$6:$C$92,3,FALSE),"NOT CODED/ERROR")</f>
        <v>NOT CODED/ERROR</v>
      </c>
      <c r="F380" t="e">
        <f>VLOOKUP(B380,'[1]Detailed Model'!A362:C440,3,FALSE)</f>
        <v>#N/A</v>
      </c>
    </row>
    <row r="381">
      <c r="A381" t="str">
        <v>EXPENSES</v>
      </c>
      <c r="D381" t="str">
        <f>IFERROR(VLOOKUP(B381,'[1]Detailed Model'!$A$6:$C$92,3,FALSE),"NOT CODED/ERROR")</f>
        <v>NOT CODED/ERROR</v>
      </c>
      <c r="F381" t="e">
        <f>VLOOKUP(B381,'[1]Detailed Model'!A363:C441,3,FALSE)</f>
        <v>#N/A</v>
      </c>
    </row>
    <row r="382">
      <c r="A382" t="str">
        <v>EXPENSES</v>
      </c>
      <c r="D382" t="str">
        <f>IFERROR(VLOOKUP(B382,'[1]Detailed Model'!$A$6:$C$92,3,FALSE),"NOT CODED/ERROR")</f>
        <v>NOT CODED/ERROR</v>
      </c>
      <c r="F382" t="e">
        <f>VLOOKUP(B382,'[1]Detailed Model'!A364:C442,3,FALSE)</f>
        <v>#N/A</v>
      </c>
    </row>
    <row r="383">
      <c r="A383" t="str">
        <v>EXPENSES</v>
      </c>
      <c r="D383" t="str">
        <f>IFERROR(VLOOKUP(B383,'[1]Detailed Model'!$A$6:$C$92,3,FALSE),"NOT CODED/ERROR")</f>
        <v>NOT CODED/ERROR</v>
      </c>
      <c r="F383" t="e">
        <f>VLOOKUP(B383,'[1]Detailed Model'!A365:C443,3,FALSE)</f>
        <v>#N/A</v>
      </c>
    </row>
    <row r="384">
      <c r="A384" t="str">
        <v>EXPENSES</v>
      </c>
      <c r="D384" t="str">
        <f>IFERROR(VLOOKUP(B384,'[1]Detailed Model'!$A$6:$C$92,3,FALSE),"NOT CODED/ERROR")</f>
        <v>NOT CODED/ERROR</v>
      </c>
      <c r="F384" t="e">
        <f>VLOOKUP(B384,'[1]Detailed Model'!A366:C444,3,FALSE)</f>
        <v>#N/A</v>
      </c>
    </row>
    <row r="385">
      <c r="A385" t="str">
        <v>EXPENSES</v>
      </c>
      <c r="D385" t="str">
        <f>IFERROR(VLOOKUP(B385,'[1]Detailed Model'!$A$6:$C$92,3,FALSE),"NOT CODED/ERROR")</f>
        <v>NOT CODED/ERROR</v>
      </c>
      <c r="F385" t="e">
        <f>VLOOKUP(B385,'[1]Detailed Model'!A367:C445,3,FALSE)</f>
        <v>#N/A</v>
      </c>
    </row>
    <row r="386">
      <c r="A386" t="str">
        <v>EXPENSES</v>
      </c>
      <c r="D386" t="str">
        <f>IFERROR(VLOOKUP(B386,'[1]Detailed Model'!$A$6:$C$92,3,FALSE),"NOT CODED/ERROR")</f>
        <v>NOT CODED/ERROR</v>
      </c>
      <c r="F386" t="e">
        <f>VLOOKUP(B386,'[1]Detailed Model'!A368:C446,3,FALSE)</f>
        <v>#N/A</v>
      </c>
    </row>
    <row r="387">
      <c r="A387" t="str">
        <v>EXPENSES</v>
      </c>
      <c r="D387" t="str">
        <f>IFERROR(VLOOKUP(B387,'[1]Detailed Model'!$A$6:$C$92,3,FALSE),"NOT CODED/ERROR")</f>
        <v>NOT CODED/ERROR</v>
      </c>
      <c r="F387" t="e">
        <f>VLOOKUP(B387,'[1]Detailed Model'!A369:C447,3,FALSE)</f>
        <v>#N/A</v>
      </c>
    </row>
    <row r="388">
      <c r="A388" t="str">
        <v>EXPENSES</v>
      </c>
      <c r="D388" t="str">
        <f>IFERROR(VLOOKUP(B388,'[1]Detailed Model'!$A$6:$C$92,3,FALSE),"NOT CODED/ERROR")</f>
        <v>NOT CODED/ERROR</v>
      </c>
      <c r="F388" t="e">
        <f>VLOOKUP(B388,'[1]Detailed Model'!A370:C448,3,FALSE)</f>
        <v>#N/A</v>
      </c>
    </row>
    <row r="389">
      <c r="A389" t="str">
        <v>EXPENSES</v>
      </c>
      <c r="D389" t="str">
        <f>IFERROR(VLOOKUP(B389,'[1]Detailed Model'!$A$6:$C$92,3,FALSE),"NOT CODED/ERROR")</f>
        <v>NOT CODED/ERROR</v>
      </c>
      <c r="F389" t="e">
        <f>VLOOKUP(B389,'[1]Detailed Model'!A371:C449,3,FALSE)</f>
        <v>#N/A</v>
      </c>
    </row>
    <row r="390">
      <c r="A390" t="str">
        <v>EXPENSES</v>
      </c>
      <c r="D390" t="str">
        <f>IFERROR(VLOOKUP(B390,'[1]Detailed Model'!$A$6:$C$92,3,FALSE),"NOT CODED/ERROR")</f>
        <v>NOT CODED/ERROR</v>
      </c>
      <c r="F390" t="e">
        <f>VLOOKUP(B390,'[1]Detailed Model'!A372:C450,3,FALSE)</f>
        <v>#N/A</v>
      </c>
    </row>
    <row r="391">
      <c r="A391" t="str">
        <v>EXPENSES</v>
      </c>
      <c r="D391" t="str">
        <f>IFERROR(VLOOKUP(B391,'[1]Detailed Model'!$A$6:$C$92,3,FALSE),"NOT CODED/ERROR")</f>
        <v>NOT CODED/ERROR</v>
      </c>
      <c r="F391" t="e">
        <f>VLOOKUP(B391,'[1]Detailed Model'!A373:C451,3,FALSE)</f>
        <v>#N/A</v>
      </c>
    </row>
    <row r="392">
      <c r="A392" t="str">
        <v>EXPENSES</v>
      </c>
      <c r="D392" t="str">
        <f>IFERROR(VLOOKUP(B392,'[1]Detailed Model'!$A$6:$C$92,3,FALSE),"NOT CODED/ERROR")</f>
        <v>NOT CODED/ERROR</v>
      </c>
      <c r="F392" t="e">
        <f>VLOOKUP(B392,'[1]Detailed Model'!A374:C452,3,FALSE)</f>
        <v>#N/A</v>
      </c>
    </row>
    <row r="393">
      <c r="A393" t="str">
        <v>EXPENSES</v>
      </c>
      <c r="D393" t="str">
        <f>IFERROR(VLOOKUP(B393,'[1]Detailed Model'!$A$6:$C$92,3,FALSE),"NOT CODED/ERROR")</f>
        <v>NOT CODED/ERROR</v>
      </c>
      <c r="F393" t="e">
        <f>VLOOKUP(B393,'[1]Detailed Model'!A375:C453,3,FALSE)</f>
        <v>#N/A</v>
      </c>
    </row>
    <row r="394">
      <c r="A394" t="str">
        <v>EXPENSES</v>
      </c>
      <c r="D394" t="str">
        <f>IFERROR(VLOOKUP(B394,'[1]Detailed Model'!$A$6:$C$92,3,FALSE),"NOT CODED/ERROR")</f>
        <v>NOT CODED/ERROR</v>
      </c>
      <c r="F394" t="e">
        <f>VLOOKUP(B394,'[1]Detailed Model'!A376:C454,3,FALSE)</f>
        <v>#N/A</v>
      </c>
    </row>
    <row r="395">
      <c r="A395" t="str">
        <v>EXPENSES</v>
      </c>
      <c r="D395" t="str">
        <f>IFERROR(VLOOKUP(B395,'[1]Detailed Model'!$A$6:$C$92,3,FALSE),"NOT CODED/ERROR")</f>
        <v>NOT CODED/ERROR</v>
      </c>
      <c r="F395" t="e">
        <f>VLOOKUP(B395,'[1]Detailed Model'!A377:C455,3,FALSE)</f>
        <v>#N/A</v>
      </c>
    </row>
    <row r="396">
      <c r="A396" t="str">
        <v>EXPENSES</v>
      </c>
      <c r="D396" t="str">
        <f>IFERROR(VLOOKUP(B396,'[1]Detailed Model'!$A$6:$C$92,3,FALSE),"NOT CODED/ERROR")</f>
        <v>NOT CODED/ERROR</v>
      </c>
      <c r="F396" t="e">
        <f>VLOOKUP(B396,'[1]Detailed Model'!A378:C456,3,FALSE)</f>
        <v>#N/A</v>
      </c>
    </row>
    <row r="397">
      <c r="A397" t="str">
        <v>EXPENSES</v>
      </c>
      <c r="D397" t="str">
        <f>IFERROR(VLOOKUP(B397,'[1]Detailed Model'!$A$6:$C$92,3,FALSE),"NOT CODED/ERROR")</f>
        <v>NOT CODED/ERROR</v>
      </c>
      <c r="F397" t="e">
        <f>VLOOKUP(B397,'[1]Detailed Model'!A379:C457,3,FALSE)</f>
        <v>#N/A</v>
      </c>
    </row>
    <row r="398">
      <c r="A398" t="str">
        <v>EXPENSES</v>
      </c>
      <c r="D398" t="str">
        <f>IFERROR(VLOOKUP(B398,'[1]Detailed Model'!$A$6:$C$92,3,FALSE),"NOT CODED/ERROR")</f>
        <v>NOT CODED/ERROR</v>
      </c>
      <c r="F398" t="e">
        <f>VLOOKUP(B398,'[1]Detailed Model'!A380:C458,3,FALSE)</f>
        <v>#N/A</v>
      </c>
    </row>
    <row r="399">
      <c r="A399" t="str">
        <v>EXPENSES</v>
      </c>
      <c r="D399" t="str">
        <f>IFERROR(VLOOKUP(B399,'[1]Detailed Model'!$A$6:$C$92,3,FALSE),"NOT CODED/ERROR")</f>
        <v>NOT CODED/ERROR</v>
      </c>
      <c r="F399" t="e">
        <f>VLOOKUP(B399,'[1]Detailed Model'!A381:C459,3,FALSE)</f>
        <v>#N/A</v>
      </c>
    </row>
    <row r="400">
      <c r="A400" t="str">
        <v>EXPENSES</v>
      </c>
      <c r="D400" t="str">
        <f>IFERROR(VLOOKUP(B400,'[1]Detailed Model'!$A$6:$C$92,3,FALSE),"NOT CODED/ERROR")</f>
        <v>NOT CODED/ERROR</v>
      </c>
      <c r="F400" t="e">
        <f>VLOOKUP(B400,'[1]Detailed Model'!A382:C460,3,FALSE)</f>
        <v>#N/A</v>
      </c>
    </row>
    <row r="401">
      <c r="A401" t="str">
        <v>EXPENSES</v>
      </c>
      <c r="D401" t="str">
        <f>IFERROR(VLOOKUP(B401,'[1]Detailed Model'!$A$6:$C$92,3,FALSE),"NOT CODED/ERROR")</f>
        <v>NOT CODED/ERROR</v>
      </c>
      <c r="F401" t="e">
        <f>VLOOKUP(B401,'[1]Detailed Model'!A383:C461,3,FALSE)</f>
        <v>#N/A</v>
      </c>
    </row>
    <row r="402">
      <c r="A402" t="str">
        <v>EXPENSES</v>
      </c>
      <c r="D402" t="str">
        <f>IFERROR(VLOOKUP(B402,'[1]Detailed Model'!$A$6:$C$92,3,FALSE),"NOT CODED/ERROR")</f>
        <v>NOT CODED/ERROR</v>
      </c>
      <c r="F402" t="e">
        <f>VLOOKUP(B402,'[1]Detailed Model'!A384:C462,3,FALSE)</f>
        <v>#N/A</v>
      </c>
    </row>
    <row r="403">
      <c r="A403" t="str">
        <v>EXPENSES</v>
      </c>
      <c r="D403" t="str">
        <f>IFERROR(VLOOKUP(B403,'[1]Detailed Model'!$A$6:$C$92,3,FALSE),"NOT CODED/ERROR")</f>
        <v>NOT CODED/ERROR</v>
      </c>
      <c r="F403" t="e">
        <f>VLOOKUP(B403,'[1]Detailed Model'!A385:C463,3,FALSE)</f>
        <v>#N/A</v>
      </c>
    </row>
    <row r="404">
      <c r="A404" t="str">
        <v>EXPENSES</v>
      </c>
      <c r="D404" t="str">
        <f>IFERROR(VLOOKUP(B404,'[1]Detailed Model'!$A$6:$C$92,3,FALSE),"NOT CODED/ERROR")</f>
        <v>NOT CODED/ERROR</v>
      </c>
      <c r="F404" t="e">
        <f>VLOOKUP(B404,'[1]Detailed Model'!A386:C464,3,FALSE)</f>
        <v>#N/A</v>
      </c>
    </row>
    <row r="405">
      <c r="A405" t="str">
        <v>EXPENSES</v>
      </c>
      <c r="F405" t="e">
        <f>VLOOKUP(B405,'[1]Detailed Model'!A387:C465,3,FALSE)</f>
        <v>#N/A</v>
      </c>
    </row>
    <row r="406">
      <c r="A406" t="str">
        <v>EXPENSES</v>
      </c>
      <c r="F406" t="e">
        <f>VLOOKUP(B406,'[1]Detailed Model'!A388:C466,3,FALSE)</f>
        <v>#N/A</v>
      </c>
    </row>
    <row r="407">
      <c r="A407" t="str">
        <v>EXPENSES</v>
      </c>
      <c r="F407" t="e">
        <f>VLOOKUP(B407,'[1]Detailed Model'!A389:C467,3,FALSE)</f>
        <v>#N/A</v>
      </c>
    </row>
    <row r="408">
      <c r="A408" t="str">
        <v>EXPENSES</v>
      </c>
      <c r="F408" t="e">
        <f>VLOOKUP(B408,'[1]Detailed Model'!A390:C468,3,FALSE)</f>
        <v>#N/A</v>
      </c>
    </row>
    <row r="409">
      <c r="A409" t="str">
        <v>EXPENSES</v>
      </c>
      <c r="F409" t="e">
        <f>VLOOKUP(B409,'[1]Detailed Model'!A391:C469,3,FALSE)</f>
        <v>#N/A</v>
      </c>
    </row>
    <row r="410">
      <c r="A410" t="str">
        <v>EXPENSES</v>
      </c>
      <c r="F410" t="e">
        <f>VLOOKUP(B410,'[1]Detailed Model'!A392:C470,3,FALSE)</f>
        <v>#N/A</v>
      </c>
    </row>
    <row r="411">
      <c r="A411" t="str">
        <v>EXPENSES</v>
      </c>
      <c r="F411" t="e">
        <f>VLOOKUP(B411,'[1]Detailed Model'!A393:C471,3,FALSE)</f>
        <v>#N/A</v>
      </c>
    </row>
    <row r="412">
      <c r="A412" t="str">
        <v>EXPENSES</v>
      </c>
      <c r="F412" t="e">
        <f>VLOOKUP(B412,'[1]Detailed Model'!A394:C472,3,FALSE)</f>
        <v>#N/A</v>
      </c>
    </row>
    <row r="413">
      <c r="A413" t="str">
        <v>EXPENSES</v>
      </c>
      <c r="F413" t="e">
        <f>VLOOKUP(B413,'[1]Detailed Model'!A395:C473,3,FALSE)</f>
        <v>#N/A</v>
      </c>
    </row>
    <row r="414">
      <c r="A414" t="str">
        <v>EXPENSES</v>
      </c>
      <c r="F414" t="e">
        <f>VLOOKUP(B414,'[1]Detailed Model'!A396:C474,3,FALSE)</f>
        <v>#N/A</v>
      </c>
    </row>
    <row r="415">
      <c r="A415" t="str">
        <v>EXPENSES</v>
      </c>
      <c r="F415" t="e">
        <f>VLOOKUP(B415,'[1]Detailed Model'!A397:C475,3,FALSE)</f>
        <v>#N/A</v>
      </c>
    </row>
    <row r="416">
      <c r="A416" t="str">
        <v>EXPENSES</v>
      </c>
      <c r="F416" t="e">
        <f>VLOOKUP(B416,'[1]Detailed Model'!A398:C476,3,FALSE)</f>
        <v>#N/A</v>
      </c>
    </row>
    <row r="417">
      <c r="A417" t="str">
        <v>EXPENSES</v>
      </c>
      <c r="F417" t="e">
        <f>VLOOKUP(B417,'[1]Detailed Model'!A399:C477,3,FALSE)</f>
        <v>#N/A</v>
      </c>
    </row>
    <row r="418">
      <c r="A418" t="str">
        <v>EXPENSES</v>
      </c>
      <c r="F418" t="e">
        <f>VLOOKUP(B418,'[1]Detailed Model'!A400:C478,3,FALSE)</f>
        <v>#N/A</v>
      </c>
    </row>
    <row r="419">
      <c r="A419" t="str">
        <v>EXPENSES</v>
      </c>
      <c r="F419" t="e">
        <f>VLOOKUP(B419,'[1]Detailed Model'!A401:C479,3,FALSE)</f>
        <v>#N/A</v>
      </c>
    </row>
    <row r="420">
      <c r="A420" t="str">
        <v>EXPENSES</v>
      </c>
      <c r="F420" t="e">
        <f>VLOOKUP(B420,'[1]Detailed Model'!A402:C480,3,FALSE)</f>
        <v>#N/A</v>
      </c>
    </row>
    <row r="421">
      <c r="A421" t="str">
        <v>EXPENSES</v>
      </c>
      <c r="F421" t="e">
        <f>VLOOKUP(B421,'[1]Detailed Model'!A403:C481,3,FALSE)</f>
        <v>#N/A</v>
      </c>
    </row>
    <row r="422">
      <c r="A422" t="str">
        <v>EXPENSES</v>
      </c>
      <c r="F422" t="e">
        <f>VLOOKUP(B422,'[1]Detailed Model'!A404:C482,3,FALSE)</f>
        <v>#N/A</v>
      </c>
    </row>
    <row r="423">
      <c r="A423" t="str">
        <v>EXPENSES</v>
      </c>
      <c r="F423" t="e">
        <f>VLOOKUP(B423,'[1]Detailed Model'!A405:C483,3,FALSE)</f>
        <v>#N/A</v>
      </c>
    </row>
    <row r="424">
      <c r="A424" t="str">
        <v>EXPENSES</v>
      </c>
      <c r="F424" t="e">
        <f>VLOOKUP(B424,'[1]Detailed Model'!A406:C484,3,FALSE)</f>
        <v>#N/A</v>
      </c>
    </row>
    <row r="425">
      <c r="A425" t="str">
        <v>EXPENSES</v>
      </c>
      <c r="F425" t="e">
        <f>VLOOKUP(B425,'[1]Detailed Model'!A407:C485,3,FALSE)</f>
        <v>#N/A</v>
      </c>
    </row>
    <row r="426">
      <c r="A426" t="str">
        <v>EXPENSES</v>
      </c>
      <c r="F426" t="e">
        <f>VLOOKUP(B426,'[1]Detailed Model'!A408:C486,3,FALSE)</f>
        <v>#N/A</v>
      </c>
    </row>
    <row r="427">
      <c r="A427" t="str">
        <v>EXPENSES</v>
      </c>
      <c r="F427" t="e">
        <f>VLOOKUP(B427,'[1]Detailed Model'!A409:C487,3,FALSE)</f>
        <v>#N/A</v>
      </c>
    </row>
    <row r="428">
      <c r="A428" t="str">
        <v>EXPENSES</v>
      </c>
      <c r="F428" t="e">
        <f>VLOOKUP(B428,'[1]Detailed Model'!A410:C488,3,FALSE)</f>
        <v>#N/A</v>
      </c>
    </row>
    <row r="429">
      <c r="A429" t="str">
        <v>EXPENSES</v>
      </c>
      <c r="F429" t="e">
        <f>VLOOKUP(B429,'[1]Detailed Model'!A411:C489,3,FALSE)</f>
        <v>#N/A</v>
      </c>
    </row>
    <row r="430">
      <c r="A430" t="str">
        <v>EXPENSES</v>
      </c>
      <c r="F430" t="e">
        <f>VLOOKUP(B430,'[1]Detailed Model'!A412:C490,3,FALSE)</f>
        <v>#N/A</v>
      </c>
    </row>
    <row r="431">
      <c r="A431" t="str">
        <v>EXPENSES</v>
      </c>
      <c r="F431" t="e">
        <f>VLOOKUP(B431,'[1]Detailed Model'!A413:C491,3,FALSE)</f>
        <v>#N/A</v>
      </c>
    </row>
    <row r="432">
      <c r="A432" t="str">
        <v>EXPENSES</v>
      </c>
      <c r="F432" t="e">
        <f>VLOOKUP(B432,'[1]Detailed Model'!A414:C492,3,FALSE)</f>
        <v>#N/A</v>
      </c>
    </row>
    <row r="433">
      <c r="A433" t="str">
        <v>EXPENSES</v>
      </c>
      <c r="F433" t="e">
        <f>VLOOKUP(B433,'[1]Detailed Model'!A415:C493,3,FALSE)</f>
        <v>#N/A</v>
      </c>
    </row>
    <row r="434">
      <c r="A434" t="str">
        <v>EXPENSES</v>
      </c>
      <c r="F434" t="e">
        <f>VLOOKUP(B434,'[1]Detailed Model'!A416:C494,3,FALSE)</f>
        <v>#N/A</v>
      </c>
    </row>
    <row r="435">
      <c r="A435" t="str">
        <v>EXPENSES</v>
      </c>
      <c r="F435" t="e">
        <f>VLOOKUP(B435,'[1]Detailed Model'!A417:C495,3,FALSE)</f>
        <v>#N/A</v>
      </c>
    </row>
    <row r="436">
      <c r="A436" t="str">
        <v>EXPENSES</v>
      </c>
      <c r="F436" t="e">
        <f>VLOOKUP(B436,'[1]Detailed Model'!A418:C496,3,FALSE)</f>
        <v>#N/A</v>
      </c>
    </row>
    <row r="437">
      <c r="A437" t="str">
        <v>EXPENSES</v>
      </c>
      <c r="F437" t="e">
        <f>VLOOKUP(B437,'[1]Detailed Model'!A419:C497,3,FALSE)</f>
        <v>#N/A</v>
      </c>
    </row>
    <row r="438">
      <c r="A438" t="str">
        <v>EXPENSES</v>
      </c>
      <c r="F438" t="e">
        <f>VLOOKUP(B438,'[1]Detailed Model'!A420:C498,3,FALSE)</f>
        <v>#N/A</v>
      </c>
    </row>
    <row r="439">
      <c r="A439" t="str">
        <v>EXPENSES</v>
      </c>
      <c r="F439" t="e">
        <f>VLOOKUP(B439,'[1]Detailed Model'!A421:C499,3,FALSE)</f>
        <v>#N/A</v>
      </c>
    </row>
    <row r="440">
      <c r="A440" t="str">
        <v>EXPENSES</v>
      </c>
      <c r="F440" t="e">
        <f>VLOOKUP(B440,'[1]Detailed Model'!A422:C500,3,FALSE)</f>
        <v>#N/A</v>
      </c>
    </row>
    <row r="441">
      <c r="A441" t="str">
        <v>EXPENSES</v>
      </c>
      <c r="F441" t="e">
        <f>VLOOKUP(B441,'[1]Detailed Model'!A423:C501,3,FALSE)</f>
        <v>#N/A</v>
      </c>
    </row>
    <row r="442">
      <c r="A442" t="str">
        <v>EXPENSES</v>
      </c>
      <c r="F442" t="e">
        <f>VLOOKUP(B442,'[1]Detailed Model'!A424:C502,3,FALSE)</f>
        <v>#N/A</v>
      </c>
    </row>
    <row r="443">
      <c r="A443" t="str">
        <v>EXPENSES</v>
      </c>
      <c r="F443" t="e">
        <f>VLOOKUP(B443,'[1]Detailed Model'!A425:C503,3,FALSE)</f>
        <v>#N/A</v>
      </c>
    </row>
    <row r="444">
      <c r="A444" t="str">
        <v>EXPENSES</v>
      </c>
      <c r="F444" t="e">
        <f>VLOOKUP(B444,'[1]Detailed Model'!A426:C504,3,FALSE)</f>
        <v>#N/A</v>
      </c>
    </row>
    <row r="445">
      <c r="A445" t="str">
        <v>EXPENSES</v>
      </c>
      <c r="F445" t="e">
        <f>VLOOKUP(B445,'[1]Detailed Model'!A427:C505,3,FALSE)</f>
        <v>#N/A</v>
      </c>
    </row>
    <row r="446">
      <c r="A446" t="str">
        <v>EXPENSES</v>
      </c>
      <c r="F446" t="e">
        <f>VLOOKUP(B446,'[1]Detailed Model'!A428:C506,3,FALSE)</f>
        <v>#N/A</v>
      </c>
    </row>
    <row r="447">
      <c r="A447" t="str">
        <v>EXPENSES</v>
      </c>
      <c r="F447" t="e">
        <f>VLOOKUP(B447,'[1]Detailed Model'!A429:C507,3,FALSE)</f>
        <v>#N/A</v>
      </c>
    </row>
    <row r="448">
      <c r="A448" t="str">
        <v>EXPENSES</v>
      </c>
      <c r="F448" t="e">
        <f>VLOOKUP(B448,'[1]Detailed Model'!A430:C508,3,FALSE)</f>
        <v>#N/A</v>
      </c>
    </row>
    <row r="449">
      <c r="A449" t="str">
        <v>EXPENSES</v>
      </c>
      <c r="F449" t="e">
        <f>VLOOKUP(B449,'[1]Detailed Model'!A431:C509,3,FALSE)</f>
        <v>#N/A</v>
      </c>
    </row>
    <row r="450">
      <c r="A450" t="str">
        <v>EXPENSES</v>
      </c>
      <c r="F450" t="e">
        <f>VLOOKUP(B450,'[1]Detailed Model'!A432:C510,3,FALSE)</f>
        <v>#N/A</v>
      </c>
    </row>
    <row r="451">
      <c r="A451" t="str">
        <v>EXPENSES</v>
      </c>
      <c r="F451" t="e">
        <f>VLOOKUP(B451,'[1]Detailed Model'!A433:C511,3,FALSE)</f>
        <v>#N/A</v>
      </c>
    </row>
    <row r="452">
      <c r="A452" t="str">
        <v>EXPENSES</v>
      </c>
      <c r="F452" t="e">
        <f>VLOOKUP(B452,'[1]Detailed Model'!A434:C512,3,FALSE)</f>
        <v>#N/A</v>
      </c>
    </row>
    <row r="453">
      <c r="A453" t="str">
        <v>EXPENSES</v>
      </c>
      <c r="F453" t="e">
        <f>VLOOKUP(B453,'[1]Detailed Model'!A435:C513,3,FALSE)</f>
        <v>#N/A</v>
      </c>
    </row>
    <row r="454">
      <c r="A454" t="str">
        <v>EXPENSES</v>
      </c>
      <c r="F454" t="e">
        <f>VLOOKUP(B454,'[1]Detailed Model'!A436:C514,3,FALSE)</f>
        <v>#N/A</v>
      </c>
    </row>
    <row r="455">
      <c r="A455" t="str">
        <v>EXPENSES</v>
      </c>
      <c r="F455" t="e">
        <f>VLOOKUP(B455,'[1]Detailed Model'!A437:C515,3,FALSE)</f>
        <v>#N/A</v>
      </c>
    </row>
    <row r="456">
      <c r="A456" t="str">
        <v>EXPENSES</v>
      </c>
      <c r="F456" t="e">
        <f>VLOOKUP(B456,'[1]Detailed Model'!A438:C516,3,FALSE)</f>
        <v>#N/A</v>
      </c>
    </row>
    <row r="457">
      <c r="A457" t="str">
        <v>EXPENSES</v>
      </c>
      <c r="F457" t="e">
        <f>VLOOKUP(B457,'[1]Detailed Model'!A439:C517,3,FALSE)</f>
        <v>#N/A</v>
      </c>
    </row>
    <row r="458">
      <c r="A458" t="str">
        <v>EXPENSES</v>
      </c>
      <c r="F458" t="e">
        <f>VLOOKUP(B458,'[1]Detailed Model'!A440:C518,3,FALSE)</f>
        <v>#N/A</v>
      </c>
    </row>
    <row r="459">
      <c r="A459" t="str">
        <v>EXPENSES</v>
      </c>
      <c r="F459" t="e">
        <f>VLOOKUP(B459,'[1]Detailed Model'!A441:C519,3,FALSE)</f>
        <v>#N/A</v>
      </c>
    </row>
    <row r="460">
      <c r="A460" t="str">
        <v>EXPENSES</v>
      </c>
      <c r="F460" t="e">
        <f>VLOOKUP(B460,'[1]Detailed Model'!A442:C520,3,FALSE)</f>
        <v>#N/A</v>
      </c>
    </row>
    <row r="461">
      <c r="A461" t="str">
        <v>EXPENSES</v>
      </c>
      <c r="F461" t="e">
        <f>VLOOKUP(B461,'[1]Detailed Model'!A443:C521,3,FALSE)</f>
        <v>#N/A</v>
      </c>
    </row>
    <row r="462">
      <c r="A462" t="str">
        <v>EXPENSES</v>
      </c>
      <c r="F462" t="e">
        <f>VLOOKUP(B462,'[1]Detailed Model'!A444:C522,3,FALSE)</f>
        <v>#N/A</v>
      </c>
    </row>
    <row r="463">
      <c r="A463" t="str">
        <v>EXPENSES</v>
      </c>
      <c r="F463" t="e">
        <f>VLOOKUP(B463,'[1]Detailed Model'!A445:C523,3,FALSE)</f>
        <v>#N/A</v>
      </c>
    </row>
    <row r="464">
      <c r="A464" t="str">
        <v>EXPENSES</v>
      </c>
      <c r="F464" t="e">
        <f>VLOOKUP(B464,'[1]Detailed Model'!A446:C524,3,FALSE)</f>
        <v>#N/A</v>
      </c>
    </row>
    <row r="465">
      <c r="A465" t="str">
        <v>EXPENSES</v>
      </c>
      <c r="F465" t="e">
        <f>VLOOKUP(B465,'[1]Detailed Model'!A447:C525,3,FALSE)</f>
        <v>#N/A</v>
      </c>
    </row>
    <row r="466">
      <c r="A466" t="str">
        <v>EXPENSES</v>
      </c>
      <c r="F466" t="e">
        <f>VLOOKUP(B466,'[1]Detailed Model'!A448:C526,3,FALSE)</f>
        <v>#N/A</v>
      </c>
    </row>
    <row r="467">
      <c r="A467" t="str">
        <v>EXPENSES</v>
      </c>
      <c r="F467" t="e">
        <f>VLOOKUP(B467,'[1]Detailed Model'!A449:C527,3,FALSE)</f>
        <v>#N/A</v>
      </c>
    </row>
    <row r="468">
      <c r="A468" t="str">
        <v>EXPENSES</v>
      </c>
      <c r="F468" t="e">
        <f>VLOOKUP(B468,'[1]Detailed Model'!A450:C528,3,FALSE)</f>
        <v>#N/A</v>
      </c>
    </row>
    <row r="469">
      <c r="A469" t="str">
        <v>EXPENSES</v>
      </c>
      <c r="F469" t="e">
        <f>VLOOKUP(B469,'[1]Detailed Model'!A451:C529,3,FALSE)</f>
        <v>#N/A</v>
      </c>
    </row>
    <row r="470">
      <c r="A470" t="str">
        <v>EXPENSES</v>
      </c>
      <c r="F470" t="e">
        <f>VLOOKUP(B470,'[1]Detailed Model'!A452:C530,3,FALSE)</f>
        <v>#N/A</v>
      </c>
    </row>
    <row r="471">
      <c r="A471" t="str">
        <v>EXPENSES</v>
      </c>
      <c r="F471" t="e">
        <f>VLOOKUP(B471,'[1]Detailed Model'!A453:C531,3,FALSE)</f>
        <v>#N/A</v>
      </c>
    </row>
    <row r="472">
      <c r="A472" t="str">
        <v>EXPENSES</v>
      </c>
      <c r="F472" t="e">
        <f>VLOOKUP(B472,'[1]Detailed Model'!A454:C532,3,FALSE)</f>
        <v>#N/A</v>
      </c>
    </row>
    <row r="473">
      <c r="A473" t="str">
        <v>EXPENSES</v>
      </c>
      <c r="F473" t="e">
        <f>VLOOKUP(B473,'[1]Detailed Model'!A455:C533,3,FALSE)</f>
        <v>#N/A</v>
      </c>
    </row>
    <row r="474">
      <c r="A474" t="str">
        <v>EXPENSES</v>
      </c>
      <c r="F474" t="e">
        <f>VLOOKUP(B474,'[1]Detailed Model'!A456:C534,3,FALSE)</f>
        <v>#N/A</v>
      </c>
    </row>
    <row r="475">
      <c r="A475" t="str">
        <v>EXPENSES</v>
      </c>
      <c r="F475" t="e">
        <f>VLOOKUP(B475,'[1]Detailed Model'!A457:C535,3,FALSE)</f>
        <v>#N/A</v>
      </c>
    </row>
    <row r="476">
      <c r="A476" t="str">
        <v>EXPENSES</v>
      </c>
      <c r="F476" t="e">
        <f>VLOOKUP(B476,'[1]Detailed Model'!A458:C536,3,FALSE)</f>
        <v>#N/A</v>
      </c>
    </row>
    <row r="477">
      <c r="A477" t="str">
        <v>EXPENSES</v>
      </c>
      <c r="F477" t="e">
        <f>VLOOKUP(B477,'[1]Detailed Model'!A459:C537,3,FALSE)</f>
        <v>#N/A</v>
      </c>
    </row>
    <row r="478">
      <c r="A478" t="str">
        <v>EXPENSES</v>
      </c>
      <c r="F478" t="e">
        <f>VLOOKUP(B478,'[1]Detailed Model'!A460:C538,3,FALSE)</f>
        <v>#N/A</v>
      </c>
    </row>
    <row r="479">
      <c r="A479" t="str">
        <v>EXPENSES</v>
      </c>
      <c r="F479" t="e">
        <f>VLOOKUP(B479,'[1]Detailed Model'!A461:C539,3,FALSE)</f>
        <v>#N/A</v>
      </c>
    </row>
    <row r="480">
      <c r="A480" t="str">
        <v>EXPENSES</v>
      </c>
      <c r="F480" t="e">
        <f>VLOOKUP(B480,'[1]Detailed Model'!A462:C540,3,FALSE)</f>
        <v>#N/A</v>
      </c>
    </row>
    <row r="481">
      <c r="A481" t="str">
        <v>EXPENSES</v>
      </c>
      <c r="F481" t="e">
        <f>VLOOKUP(B481,'[1]Detailed Model'!A463:C541,3,FALSE)</f>
        <v>#N/A</v>
      </c>
    </row>
    <row r="482">
      <c r="A482" t="str">
        <v>EXPENSES</v>
      </c>
      <c r="F482" t="e">
        <f>VLOOKUP(B482,'[1]Detailed Model'!A464:C542,3,FALSE)</f>
        <v>#N/A</v>
      </c>
    </row>
    <row r="483">
      <c r="A483" t="str">
        <v>EXPENSES</v>
      </c>
      <c r="F483" t="e">
        <f>VLOOKUP(B483,'[1]Detailed Model'!A465:C543,3,FALSE)</f>
        <v>#N/A</v>
      </c>
    </row>
    <row r="484">
      <c r="A484" t="str">
        <v>EXPENSES</v>
      </c>
      <c r="F484" t="e">
        <f>VLOOKUP(B484,'[1]Detailed Model'!A466:C544,3,FALSE)</f>
        <v>#N/A</v>
      </c>
    </row>
    <row r="485">
      <c r="A485" t="str">
        <v>EXPENSES</v>
      </c>
      <c r="F485" t="e">
        <f>VLOOKUP(B485,'[1]Detailed Model'!A467:C545,3,FALSE)</f>
        <v>#N/A</v>
      </c>
    </row>
    <row r="486">
      <c r="A486" t="str">
        <v>EXPENSES</v>
      </c>
      <c r="F486" t="e">
        <f>VLOOKUP(B486,'[1]Detailed Model'!A468:C546,3,FALSE)</f>
        <v>#N/A</v>
      </c>
    </row>
    <row r="487">
      <c r="A487" t="str">
        <v>EXPENSES</v>
      </c>
      <c r="F487" t="e">
        <f>VLOOKUP(B487,'[1]Detailed Model'!A469:C547,3,FALSE)</f>
        <v>#N/A</v>
      </c>
    </row>
    <row r="488">
      <c r="A488" t="str">
        <v>EXPENSES</v>
      </c>
      <c r="F488" t="e">
        <f>VLOOKUP(B488,'[1]Detailed Model'!A470:C548,3,FALSE)</f>
        <v>#N/A</v>
      </c>
    </row>
    <row r="489">
      <c r="A489" t="str">
        <v>EXPENSES</v>
      </c>
      <c r="F489" t="e">
        <f>VLOOKUP(B489,'[1]Detailed Model'!A471:C549,3,FALSE)</f>
        <v>#N/A</v>
      </c>
    </row>
    <row r="490">
      <c r="A490" t="str">
        <v>EXPENSES</v>
      </c>
      <c r="F490" t="e">
        <f>VLOOKUP(B490,'[1]Detailed Model'!A472:C550,3,FALSE)</f>
        <v>#N/A</v>
      </c>
    </row>
    <row r="491">
      <c r="A491" t="str">
        <v>EXPENSES</v>
      </c>
      <c r="F491" t="e">
        <f>VLOOKUP(B491,'[1]Detailed Model'!A473:C551,3,FALSE)</f>
        <v>#N/A</v>
      </c>
    </row>
    <row r="492">
      <c r="A492" t="str">
        <v>EXPENSES</v>
      </c>
      <c r="F492" t="e">
        <f>VLOOKUP(B492,'[1]Detailed Model'!A474:C552,3,FALSE)</f>
        <v>#N/A</v>
      </c>
    </row>
    <row r="493">
      <c r="A493" t="str">
        <v>EXPENSES</v>
      </c>
      <c r="F493" t="e">
        <f>VLOOKUP(B493,'[1]Detailed Model'!A475:C553,3,FALSE)</f>
        <v>#N/A</v>
      </c>
    </row>
    <row r="494">
      <c r="A494" t="str">
        <v>EXPENSES</v>
      </c>
      <c r="F494" t="e">
        <f>VLOOKUP(B494,'[1]Detailed Model'!A476:C554,3,FALSE)</f>
        <v>#N/A</v>
      </c>
    </row>
    <row r="495">
      <c r="A495" t="str">
        <v>EXPENSES</v>
      </c>
      <c r="F495" t="e">
        <f>VLOOKUP(B495,'[1]Detailed Model'!A477:C555,3,FALSE)</f>
        <v>#N/A</v>
      </c>
    </row>
    <row r="496">
      <c r="A496" t="str">
        <v>EXPENSES</v>
      </c>
      <c r="F496" t="e">
        <f>VLOOKUP(B496,'[1]Detailed Model'!A478:C556,3,FALSE)</f>
        <v>#N/A</v>
      </c>
    </row>
    <row r="497">
      <c r="A497" t="str">
        <v>EXPENSES</v>
      </c>
      <c r="F497" t="e">
        <f>VLOOKUP(B497,'[1]Detailed Model'!A479:C557,3,FALSE)</f>
        <v>#N/A</v>
      </c>
    </row>
    <row r="498">
      <c r="A498" t="str">
        <v>EXPENSES</v>
      </c>
      <c r="F498" t="e">
        <f>VLOOKUP(B498,'[1]Detailed Model'!A480:C558,3,FALSE)</f>
        <v>#N/A</v>
      </c>
    </row>
    <row r="499">
      <c r="A499" t="str">
        <v>EXPENSES</v>
      </c>
      <c r="F499" t="e">
        <f>VLOOKUP(B499,'[1]Detailed Model'!A481:C559,3,FALSE)</f>
        <v>#N/A</v>
      </c>
    </row>
    <row r="500">
      <c r="A500" t="str">
        <v>EXPENSES</v>
      </c>
      <c r="F500" t="e">
        <f>VLOOKUP(B500,'[1]Detailed Model'!A482:C560,3,FALSE)</f>
        <v>#N/A</v>
      </c>
    </row>
    <row r="501">
      <c r="A501" t="str">
        <v>EXPENSES</v>
      </c>
      <c r="F501" t="e">
        <f>VLOOKUP(B501,'[1]Detailed Model'!A483:C561,3,FALSE)</f>
        <v>#N/A</v>
      </c>
    </row>
    <row r="502">
      <c r="A502" t="str">
        <v>EXPENSES</v>
      </c>
      <c r="F502" t="e">
        <f>VLOOKUP(B502,'[1]Detailed Model'!A484:C562,3,FALSE)</f>
        <v>#N/A</v>
      </c>
    </row>
    <row r="503">
      <c r="A503" t="str">
        <v>EXPENSES</v>
      </c>
      <c r="F503" t="e">
        <f>VLOOKUP(B503,'[1]Detailed Model'!A485:C563,3,FALSE)</f>
        <v>#N/A</v>
      </c>
    </row>
    <row r="504">
      <c r="A504" t="str">
        <v>EXPENSES</v>
      </c>
      <c r="F504" t="e">
        <f>VLOOKUP(B504,'[1]Detailed Model'!A486:C564,3,FALSE)</f>
        <v>#N/A</v>
      </c>
    </row>
    <row r="505">
      <c r="A505" t="str">
        <v>EXPENSES</v>
      </c>
    </row>
    <row r="506">
      <c r="A506" t="str">
        <v>EXPENSES</v>
      </c>
    </row>
    <row r="507">
      <c r="A507" t="str">
        <v>EXPENSES</v>
      </c>
    </row>
    <row r="508">
      <c r="A508" t="str">
        <v>EXPENSES</v>
      </c>
    </row>
    <row r="509">
      <c r="A509" t="str">
        <v>EXPENSES</v>
      </c>
    </row>
    <row r="510">
      <c r="A510" t="str">
        <v>EXPENSES</v>
      </c>
    </row>
    <row r="511">
      <c r="A511" t="str">
        <v>EXPENSES</v>
      </c>
    </row>
    <row r="512">
      <c r="A512" t="str">
        <v>EXPENSES</v>
      </c>
    </row>
    <row r="513">
      <c r="A513" t="str">
        <v>EXPENSES</v>
      </c>
    </row>
    <row r="514">
      <c r="A514" t="str">
        <v>EXPENSES</v>
      </c>
    </row>
    <row r="515">
      <c r="A515" t="str">
        <v>EXPENSES</v>
      </c>
    </row>
    <row r="516">
      <c r="A516" t="str">
        <v>EXPENSES</v>
      </c>
    </row>
    <row r="517">
      <c r="A517" t="str">
        <v>EXPENSES</v>
      </c>
    </row>
    <row r="518">
      <c r="A518" t="str">
        <v>EXPENSES</v>
      </c>
    </row>
    <row r="519">
      <c r="A519" t="str">
        <v>EXPENSES</v>
      </c>
    </row>
    <row r="520">
      <c r="A520" t="str">
        <v>EXPENSES</v>
      </c>
    </row>
    <row r="521">
      <c r="A521" t="str">
        <v>EXPENSES</v>
      </c>
    </row>
    <row r="522">
      <c r="A522" t="str">
        <v>EXPENSES</v>
      </c>
    </row>
    <row r="523">
      <c r="A523" t="str">
        <v>EXPENSES</v>
      </c>
    </row>
    <row r="524">
      <c r="A524" t="str">
        <v>EXPENSES</v>
      </c>
    </row>
    <row r="525">
      <c r="A525" t="str">
        <v>EXPENSES</v>
      </c>
    </row>
    <row r="526">
      <c r="A526" t="str">
        <v>EXPENSES</v>
      </c>
    </row>
    <row r="527">
      <c r="A527" t="str">
        <v>EXPENSES</v>
      </c>
    </row>
    <row r="528">
      <c r="A528" t="str">
        <v>EXPENSES</v>
      </c>
    </row>
    <row r="529">
      <c r="A529" t="str">
        <v>EXPENSES</v>
      </c>
    </row>
    <row r="530">
      <c r="A530" t="str">
        <v>EXPENSES</v>
      </c>
    </row>
    <row r="531">
      <c r="A531" t="str">
        <v>EXPENSES</v>
      </c>
    </row>
    <row r="532">
      <c r="A532" t="str">
        <v>EXPENSES</v>
      </c>
    </row>
    <row r="533">
      <c r="A533" t="str">
        <v>EXPENSES</v>
      </c>
    </row>
    <row r="534">
      <c r="A534" t="str">
        <v>EXPENSES</v>
      </c>
    </row>
    <row r="535">
      <c r="A535" t="str">
        <v>EXPENSES</v>
      </c>
    </row>
    <row r="536">
      <c r="A536" t="str">
        <v>EXPENSES</v>
      </c>
    </row>
    <row r="537">
      <c r="A537" t="str">
        <v>EXPENSES</v>
      </c>
    </row>
    <row r="538">
      <c r="A538" t="str">
        <v>EXPENSES</v>
      </c>
    </row>
    <row r="539">
      <c r="A539" t="str">
        <v>EXPENSES</v>
      </c>
    </row>
    <row r="540">
      <c r="A540" t="str">
        <v>EXPENSES</v>
      </c>
    </row>
    <row r="541">
      <c r="A541" t="str">
        <v>EXPENSES</v>
      </c>
    </row>
    <row r="542">
      <c r="A542" t="str">
        <v>EXPENSES</v>
      </c>
    </row>
    <row r="543">
      <c r="A543" t="str">
        <v>EXPENSES</v>
      </c>
    </row>
    <row r="544">
      <c r="A544" t="str">
        <v>EXPENSES</v>
      </c>
    </row>
    <row r="545">
      <c r="A545" t="str">
        <v>EXPENSES</v>
      </c>
    </row>
    <row r="546">
      <c r="A546" t="str">
        <v>EXPENSES</v>
      </c>
    </row>
    <row r="547">
      <c r="A547" t="str">
        <v>EXPENSES</v>
      </c>
    </row>
    <row r="548">
      <c r="A548" t="str">
        <v>EXPENSES</v>
      </c>
    </row>
    <row r="549">
      <c r="A549" t="str">
        <v>EXPENSES</v>
      </c>
    </row>
    <row r="550">
      <c r="A550" t="str">
        <v>EXPENSES</v>
      </c>
    </row>
    <row r="551">
      <c r="A551" t="str">
        <v>EXPENSES</v>
      </c>
    </row>
    <row r="552">
      <c r="A552" t="str">
        <v>EXPENSES</v>
      </c>
    </row>
    <row r="553">
      <c r="A553" t="str">
        <v>EXPENSES</v>
      </c>
    </row>
    <row r="554">
      <c r="A554" t="str">
        <v>EXPENSES</v>
      </c>
    </row>
    <row r="555">
      <c r="A555" t="str">
        <v>EXPENSES</v>
      </c>
    </row>
    <row r="556">
      <c r="A556" t="str">
        <v>EXPENSES</v>
      </c>
    </row>
    <row r="557">
      <c r="A557" t="str">
        <v>EXPENSES</v>
      </c>
    </row>
    <row r="558">
      <c r="A558" t="str">
        <v>EXPENSES</v>
      </c>
    </row>
    <row r="559">
      <c r="A559" t="str">
        <v>EXPENSES</v>
      </c>
    </row>
    <row r="560">
      <c r="A560" t="str">
        <v>EXPENSES</v>
      </c>
    </row>
    <row r="561">
      <c r="A561" t="str">
        <v>EXPENSES</v>
      </c>
    </row>
    <row r="562">
      <c r="A562" t="str">
        <v>EXPENSES</v>
      </c>
    </row>
    <row r="563">
      <c r="A563" t="str">
        <v>EXPENSES</v>
      </c>
    </row>
    <row r="564">
      <c r="A564" t="str">
        <v>EXPENSES</v>
      </c>
    </row>
    <row r="565">
      <c r="A565" t="str">
        <v>EXPENSES</v>
      </c>
    </row>
    <row r="566">
      <c r="A566" t="str">
        <v>EXPENSES</v>
      </c>
    </row>
    <row r="567">
      <c r="A567" t="str">
        <v>EXPENSES</v>
      </c>
    </row>
    <row r="568">
      <c r="A568" t="str">
        <v>EXPENSES</v>
      </c>
    </row>
    <row r="569">
      <c r="A569" t="str">
        <v>EXPENSES</v>
      </c>
    </row>
    <row r="570">
      <c r="A570" t="str">
        <v>EXPENSES</v>
      </c>
    </row>
    <row r="571">
      <c r="A571" t="str">
        <v>EXPENSES</v>
      </c>
    </row>
    <row r="572">
      <c r="A572" t="str">
        <v>EXPENSES</v>
      </c>
    </row>
    <row r="573">
      <c r="A573" t="str">
        <v>EXPENSES</v>
      </c>
    </row>
    <row r="574">
      <c r="A574" t="str">
        <v>EXPENSES</v>
      </c>
    </row>
    <row r="575">
      <c r="A575" t="str">
        <f>IFERROR(TRIM(VLOOKUP(UPPER(D573),TABLE_LOOKUPS,2,FALSE)),IF(ROW()&gt;2,A574,""))</f>
        <v>EXPENSES</v>
      </c>
    </row>
    <row r="576">
      <c r="A576" t="str">
        <f>IFERROR(TRIM(VLOOKUP(UPPER(D574),TABLE_LOOKUPS,2,FALSE)),IF(ROW()&gt;2,A575,""))</f>
        <v>EXPENSES</v>
      </c>
    </row>
    <row r="577">
      <c r="A577" t="str">
        <f>IFERROR(TRIM(VLOOKUP(UPPER(D575),TABLE_LOOKUPS,2,FALSE)),IF(ROW()&gt;2,A576,""))</f>
        <v>EXPENSES</v>
      </c>
    </row>
    <row r="578">
      <c r="A578" t="str">
        <f>IFERROR(TRIM(VLOOKUP(UPPER(D576),TABLE_LOOKUPS,2,FALSE)),IF(ROW()&gt;2,A577,""))</f>
        <v>EXPENSES</v>
      </c>
    </row>
    <row r="579">
      <c r="A579" t="str">
        <f>IFERROR(TRIM(VLOOKUP(UPPER(D577),TABLE_LOOKUPS,2,FALSE)),IF(ROW()&gt;2,A578,""))</f>
        <v>EXPENSES</v>
      </c>
    </row>
    <row r="580">
      <c r="A580" t="str">
        <f>IFERROR(TRIM(VLOOKUP(UPPER(D578),TABLE_LOOKUPS,2,FALSE)),IF(ROW()&gt;2,A579,""))</f>
        <v>EXPENSES</v>
      </c>
    </row>
    <row r="581">
      <c r="A581" t="str">
        <f>IFERROR(TRIM(VLOOKUP(UPPER(D579),TABLE_LOOKUPS,2,FALSE)),IF(ROW()&gt;2,A580,""))</f>
        <v>EXPENSES</v>
      </c>
    </row>
    <row r="582">
      <c r="A582" t="str">
        <f>IFERROR(TRIM(VLOOKUP(UPPER(D580),TABLE_LOOKUPS,2,FALSE)),IF(ROW()&gt;2,A581,""))</f>
        <v>EXPENSES</v>
      </c>
    </row>
    <row r="583">
      <c r="A583" t="str">
        <f>IFERROR(TRIM(VLOOKUP(UPPER(D581),TABLE_LOOKUPS,2,FALSE)),IF(ROW()&gt;2,A582,""))</f>
        <v>EXPENSES</v>
      </c>
    </row>
    <row r="584">
      <c r="A584" t="str">
        <f>IFERROR(TRIM(VLOOKUP(UPPER(D582),TABLE_LOOKUPS,2,FALSE)),IF(ROW()&gt;2,A583,""))</f>
        <v>EXPENSES</v>
      </c>
    </row>
    <row r="585">
      <c r="A585" t="str">
        <f>IFERROR(TRIM(VLOOKUP(UPPER(D583),TABLE_LOOKUPS,2,FALSE)),IF(ROW()&gt;2,A584,""))</f>
        <v>EXPENSES</v>
      </c>
    </row>
    <row r="586">
      <c r="A586" t="str">
        <f>IFERROR(TRIM(VLOOKUP(UPPER(D584),TABLE_LOOKUPS,2,FALSE)),IF(ROW()&gt;2,A585,""))</f>
        <v>EXPENSES</v>
      </c>
    </row>
    <row r="587">
      <c r="A587" t="str">
        <f>IFERROR(TRIM(VLOOKUP(UPPER(D585),TABLE_LOOKUPS,2,FALSE)),IF(ROW()&gt;2,A586,""))</f>
        <v>EXPENSES</v>
      </c>
    </row>
    <row r="588">
      <c r="A588" t="str">
        <f>IFERROR(TRIM(VLOOKUP(UPPER(D586),TABLE_LOOKUPS,2,FALSE)),IF(ROW()&gt;2,A587,""))</f>
        <v>EXPENSES</v>
      </c>
    </row>
    <row r="589">
      <c r="A589" t="str">
        <f>IFERROR(TRIM(VLOOKUP(UPPER(D587),TABLE_LOOKUPS,2,FALSE)),IF(ROW()&gt;2,A588,""))</f>
        <v>EXPENSES</v>
      </c>
    </row>
    <row r="590">
      <c r="A590" t="str">
        <f>IFERROR(TRIM(VLOOKUP(UPPER(D588),TABLE_LOOKUPS,2,FALSE)),IF(ROW()&gt;2,A589,""))</f>
        <v>EXPENSES</v>
      </c>
    </row>
    <row r="591">
      <c r="A591" t="str">
        <f>IFERROR(TRIM(VLOOKUP(UPPER(D589),TABLE_LOOKUPS,2,FALSE)),IF(ROW()&gt;2,A590,""))</f>
        <v>EXPENSES</v>
      </c>
    </row>
    <row r="592">
      <c r="A592" t="str">
        <f>IFERROR(TRIM(VLOOKUP(UPPER(D590),TABLE_LOOKUPS,2,FALSE)),IF(ROW()&gt;2,A591,""))</f>
        <v>EXPENSES</v>
      </c>
    </row>
    <row r="593">
      <c r="A593" t="str">
        <f>IFERROR(TRIM(VLOOKUP(UPPER(D591),TABLE_LOOKUPS,2,FALSE)),IF(ROW()&gt;2,A592,""))</f>
        <v>EXPENSES</v>
      </c>
    </row>
    <row r="594">
      <c r="A594" t="str">
        <f>IFERROR(TRIM(VLOOKUP(UPPER(D592),TABLE_LOOKUPS,2,FALSE)),IF(ROW()&gt;2,A593,""))</f>
        <v>EXPENSES</v>
      </c>
    </row>
    <row r="595">
      <c r="A595" t="str">
        <f>IFERROR(TRIM(VLOOKUP(UPPER(D593),TABLE_LOOKUPS,2,FALSE)),IF(ROW()&gt;2,A594,""))</f>
        <v>EXPENSES</v>
      </c>
    </row>
    <row r="596">
      <c r="A596" t="str">
        <f>IFERROR(TRIM(VLOOKUP(UPPER(D594),TABLE_LOOKUPS,2,FALSE)),IF(ROW()&gt;2,A595,""))</f>
        <v>EXPENSES</v>
      </c>
    </row>
    <row r="597">
      <c r="A597" t="str">
        <f>IFERROR(TRIM(VLOOKUP(UPPER(D595),TABLE_LOOKUPS,2,FALSE)),IF(ROW()&gt;2,A596,""))</f>
        <v>EXPENSES</v>
      </c>
    </row>
    <row r="598">
      <c r="A598" t="str">
        <f>IFERROR(TRIM(VLOOKUP(UPPER(D596),TABLE_LOOKUPS,2,FALSE)),IF(ROW()&gt;2,A597,""))</f>
        <v>EXPENSES</v>
      </c>
    </row>
    <row r="599">
      <c r="A599" t="str">
        <f>IFERROR(TRIM(VLOOKUP(UPPER(D597),TABLE_LOOKUPS,2,FALSE)),IF(ROW()&gt;2,A598,""))</f>
        <v>EXPENSES</v>
      </c>
    </row>
    <row r="600">
      <c r="A600" t="str">
        <f>IFERROR(TRIM(VLOOKUP(UPPER(D598),TABLE_LOOKUPS,2,FALSE)),IF(ROW()&gt;2,A599,""))</f>
        <v>EXPENSES</v>
      </c>
    </row>
    <row r="601">
      <c r="A601" t="str">
        <f>IFERROR(TRIM(VLOOKUP(UPPER(D599),TABLE_LOOKUPS,2,FALSE)),IF(ROW()&gt;2,A600,""))</f>
        <v>EXPENSES</v>
      </c>
    </row>
    <row r="602">
      <c r="A602" t="str">
        <f>IFERROR(TRIM(VLOOKUP(UPPER(D600),TABLE_LOOKUPS,2,FALSE)),IF(ROW()&gt;2,A601,""))</f>
        <v>EXPENSES</v>
      </c>
    </row>
    <row r="603">
      <c r="A603" t="str">
        <f>IFERROR(TRIM(VLOOKUP(UPPER(D601),TABLE_LOOKUPS,2,FALSE)),IF(ROW()&gt;2,A602,""))</f>
        <v>EXPENSES</v>
      </c>
    </row>
    <row r="604">
      <c r="A604" t="str">
        <f>IFERROR(TRIM(VLOOKUP(UPPER(D602),TABLE_LOOKUPS,2,FALSE)),IF(ROW()&gt;2,A603,""))</f>
        <v>EXPENSES</v>
      </c>
    </row>
    <row r="605">
      <c r="A605" t="str">
        <f>IFERROR(TRIM(VLOOKUP(UPPER(D603),TABLE_LOOKUPS,2,FALSE)),IF(ROW()&gt;2,A604,""))</f>
        <v>EXPENSES</v>
      </c>
    </row>
    <row r="606">
      <c r="A606" t="str">
        <f>IFERROR(TRIM(VLOOKUP(UPPER(D604),TABLE_LOOKUPS,2,FALSE)),IF(ROW()&gt;2,A605,""))</f>
        <v>EXPENSES</v>
      </c>
    </row>
    <row r="607">
      <c r="A607" t="str">
        <f>IFERROR(TRIM(VLOOKUP(UPPER(D605),TABLE_LOOKUPS,2,FALSE)),IF(ROW()&gt;2,A606,""))</f>
        <v>EXPENSES</v>
      </c>
    </row>
    <row r="608">
      <c r="A608" t="str">
        <f>IFERROR(TRIM(VLOOKUP(UPPER(D606),TABLE_LOOKUPS,2,FALSE)),IF(ROW()&gt;2,A607,""))</f>
        <v>EXPENSES</v>
      </c>
    </row>
    <row r="609">
      <c r="A609" t="str">
        <f>IFERROR(TRIM(VLOOKUP(UPPER(D607),TABLE_LOOKUPS,2,FALSE)),IF(ROW()&gt;2,A608,""))</f>
        <v>EXPENSES</v>
      </c>
    </row>
    <row r="610">
      <c r="A610" t="str">
        <f>IFERROR(TRIM(VLOOKUP(UPPER(D608),TABLE_LOOKUPS,2,FALSE)),IF(ROW()&gt;2,A609,""))</f>
        <v>EXPENSES</v>
      </c>
    </row>
    <row r="611">
      <c r="A611" t="str">
        <f>IFERROR(TRIM(VLOOKUP(UPPER(D609),TABLE_LOOKUPS,2,FALSE)),IF(ROW()&gt;2,A610,""))</f>
        <v>EXPENSES</v>
      </c>
    </row>
    <row r="612">
      <c r="A612" t="str">
        <f>IFERROR(TRIM(VLOOKUP(UPPER(D610),TABLE_LOOKUPS,2,FALSE)),IF(ROW()&gt;2,A611,""))</f>
        <v>EXPENSES</v>
      </c>
    </row>
    <row r="613">
      <c r="A613" t="str">
        <f>IFERROR(TRIM(VLOOKUP(UPPER(D611),TABLE_LOOKUPS,2,FALSE)),IF(ROW()&gt;2,A612,""))</f>
        <v>EXPENSES</v>
      </c>
    </row>
    <row r="614">
      <c r="A614" t="str">
        <f>IFERROR(TRIM(VLOOKUP(UPPER(D612),TABLE_LOOKUPS,2,FALSE)),IF(ROW()&gt;2,A613,""))</f>
        <v>EXPENSES</v>
      </c>
    </row>
    <row r="615">
      <c r="A615" t="str">
        <f>IFERROR(TRIM(VLOOKUP(UPPER(D613),TABLE_LOOKUPS,2,FALSE)),IF(ROW()&gt;2,A614,""))</f>
        <v>EXPENSES</v>
      </c>
    </row>
    <row r="616">
      <c r="A616" t="str">
        <f>IFERROR(TRIM(VLOOKUP(UPPER(D614),TABLE_LOOKUPS,2,FALSE)),IF(ROW()&gt;2,A615,""))</f>
        <v>EXPENSES</v>
      </c>
    </row>
    <row r="617">
      <c r="A617" t="str">
        <f>IFERROR(TRIM(VLOOKUP(UPPER(D615),TABLE_LOOKUPS,2,FALSE)),IF(ROW()&gt;2,A616,""))</f>
        <v>EXPENSES</v>
      </c>
    </row>
    <row r="618">
      <c r="A618" t="str">
        <f>IFERROR(TRIM(VLOOKUP(UPPER(D616),TABLE_LOOKUPS,2,FALSE)),IF(ROW()&gt;2,A617,""))</f>
        <v>EXPENSES</v>
      </c>
    </row>
    <row r="619">
      <c r="A619" t="str">
        <f>IFERROR(TRIM(VLOOKUP(UPPER(D617),TABLE_LOOKUPS,2,FALSE)),IF(ROW()&gt;2,A618,""))</f>
        <v>EXPENSES</v>
      </c>
    </row>
    <row r="620">
      <c r="A620" t="str">
        <f>IFERROR(TRIM(VLOOKUP(UPPER(D618),TABLE_LOOKUPS,2,FALSE)),IF(ROW()&gt;2,A619,""))</f>
        <v>EXPENSES</v>
      </c>
    </row>
    <row r="621">
      <c r="A621" t="str">
        <f>IFERROR(TRIM(VLOOKUP(UPPER(D619),TABLE_LOOKUPS,2,FALSE)),IF(ROW()&gt;2,A620,""))</f>
        <v>EXPENSES</v>
      </c>
    </row>
    <row r="622">
      <c r="A622" t="str">
        <f>IFERROR(TRIM(VLOOKUP(UPPER(D620),TABLE_LOOKUPS,2,FALSE)),IF(ROW()&gt;2,A621,""))</f>
        <v>EXPENSES</v>
      </c>
    </row>
    <row r="623">
      <c r="A623" t="str">
        <f>IFERROR(TRIM(VLOOKUP(UPPER(D621),TABLE_LOOKUPS,2,FALSE)),IF(ROW()&gt;2,A622,""))</f>
        <v>EXPENSES</v>
      </c>
    </row>
    <row r="624">
      <c r="A624" t="str">
        <f>IFERROR(TRIM(VLOOKUP(UPPER(D622),TABLE_LOOKUPS,2,FALSE)),IF(ROW()&gt;2,A623,""))</f>
        <v>EXPENSES</v>
      </c>
    </row>
    <row r="625">
      <c r="A625" t="str">
        <f>IFERROR(TRIM(VLOOKUP(UPPER(D623),TABLE_LOOKUPS,2,FALSE)),IF(ROW()&gt;2,A624,""))</f>
        <v>EXPENSES</v>
      </c>
    </row>
    <row r="626">
      <c r="A626" t="str">
        <f>IFERROR(TRIM(VLOOKUP(UPPER(D624),TABLE_LOOKUPS,2,FALSE)),IF(ROW()&gt;2,A625,""))</f>
        <v>EXPENSES</v>
      </c>
    </row>
    <row r="627">
      <c r="A627" t="str">
        <f>IFERROR(TRIM(VLOOKUP(UPPER(D625),TABLE_LOOKUPS,2,FALSE)),IF(ROW()&gt;2,A626,""))</f>
        <v>EXPENSES</v>
      </c>
    </row>
    <row r="628">
      <c r="A628" t="str">
        <f>IFERROR(TRIM(VLOOKUP(UPPER(D626),TABLE_LOOKUPS,2,FALSE)),IF(ROW()&gt;2,A627,""))</f>
        <v>EXPENSES</v>
      </c>
    </row>
    <row r="629">
      <c r="A629" t="str">
        <f>IFERROR(TRIM(VLOOKUP(UPPER(D627),TABLE_LOOKUPS,2,FALSE)),IF(ROW()&gt;2,A628,""))</f>
        <v>EXPENSES</v>
      </c>
    </row>
    <row r="630">
      <c r="A630" t="str">
        <f>IFERROR(TRIM(VLOOKUP(UPPER(D628),TABLE_LOOKUPS,2,FALSE)),IF(ROW()&gt;2,A629,""))</f>
        <v>EXPENSES</v>
      </c>
    </row>
    <row r="631">
      <c r="A631" t="str">
        <f>IFERROR(TRIM(VLOOKUP(UPPER(D629),TABLE_LOOKUPS,2,FALSE)),IF(ROW()&gt;2,A630,""))</f>
        <v>EXPENSES</v>
      </c>
    </row>
    <row r="632">
      <c r="A632" t="str">
        <f>IFERROR(TRIM(VLOOKUP(UPPER(D630),TABLE_LOOKUPS,2,FALSE)),IF(ROW()&gt;2,A631,""))</f>
        <v>EXPENSES</v>
      </c>
    </row>
    <row r="633">
      <c r="A633" t="str">
        <f>IFERROR(TRIM(VLOOKUP(UPPER(D631),TABLE_LOOKUPS,2,FALSE)),IF(ROW()&gt;2,A632,""))</f>
        <v>EXPENSES</v>
      </c>
    </row>
    <row r="634">
      <c r="A634" t="str">
        <f>IFERROR(TRIM(VLOOKUP(UPPER(D632),TABLE_LOOKUPS,2,FALSE)),IF(ROW()&gt;2,A633,""))</f>
        <v>EXPENSES</v>
      </c>
    </row>
    <row r="635">
      <c r="A635" t="str">
        <f>IFERROR(TRIM(VLOOKUP(UPPER(D633),TABLE_LOOKUPS,2,FALSE)),IF(ROW()&gt;2,A634,""))</f>
        <v>EXPENSES</v>
      </c>
    </row>
    <row r="636">
      <c r="A636" t="str">
        <f>IFERROR(TRIM(VLOOKUP(UPPER(D634),TABLE_LOOKUPS,2,FALSE)),IF(ROW()&gt;2,A635,""))</f>
        <v>EXPENSES</v>
      </c>
    </row>
    <row r="637">
      <c r="A637" t="str">
        <f>IFERROR(TRIM(VLOOKUP(UPPER(D635),TABLE_LOOKUPS,2,FALSE)),IF(ROW()&gt;2,A636,""))</f>
        <v>EXPENSES</v>
      </c>
    </row>
    <row r="638">
      <c r="A638" t="str">
        <f>IFERROR(TRIM(VLOOKUP(UPPER(D636),TABLE_LOOKUPS,2,FALSE)),IF(ROW()&gt;2,A637,""))</f>
        <v>EXPENSES</v>
      </c>
    </row>
    <row r="639">
      <c r="A639" t="str">
        <f>IFERROR(TRIM(VLOOKUP(UPPER(D637),TABLE_LOOKUPS,2,FALSE)),IF(ROW()&gt;2,A638,""))</f>
        <v>EXPENSES</v>
      </c>
    </row>
    <row r="640">
      <c r="A640" t="str">
        <f>IFERROR(TRIM(VLOOKUP(UPPER(D638),TABLE_LOOKUPS,2,FALSE)),IF(ROW()&gt;2,A639,""))</f>
        <v>EXPENSES</v>
      </c>
    </row>
    <row r="641">
      <c r="A641" t="str">
        <f>IFERROR(TRIM(VLOOKUP(UPPER(D639),TABLE_LOOKUPS,2,FALSE)),IF(ROW()&gt;2,A640,""))</f>
        <v>EXPENSES</v>
      </c>
    </row>
    <row r="642">
      <c r="A642" t="str">
        <f>IFERROR(TRIM(VLOOKUP(UPPER(D640),TABLE_LOOKUPS,2,FALSE)),IF(ROW()&gt;2,A641,""))</f>
        <v>EXPENSES</v>
      </c>
    </row>
    <row r="643">
      <c r="A643" t="str">
        <f>IFERROR(TRIM(VLOOKUP(UPPER(D641),TABLE_LOOKUPS,2,FALSE)),IF(ROW()&gt;2,A642,""))</f>
        <v>EXPENSES</v>
      </c>
    </row>
    <row r="644">
      <c r="A644" t="str">
        <f>IFERROR(TRIM(VLOOKUP(UPPER(D642),TABLE_LOOKUPS,2,FALSE)),IF(ROW()&gt;2,A643,""))</f>
        <v>EXPENSES</v>
      </c>
    </row>
    <row r="645">
      <c r="A645" t="str">
        <f>IFERROR(TRIM(VLOOKUP(UPPER(D643),TABLE_LOOKUPS,2,FALSE)),IF(ROW()&gt;2,A644,""))</f>
        <v>EXPENSES</v>
      </c>
    </row>
    <row r="646">
      <c r="A646" t="str">
        <f>IFERROR(TRIM(VLOOKUP(UPPER(D644),TABLE_LOOKUPS,2,FALSE)),IF(ROW()&gt;2,A645,""))</f>
        <v>EXPENSES</v>
      </c>
    </row>
    <row r="647">
      <c r="A647" t="str">
        <f>IFERROR(TRIM(VLOOKUP(UPPER(D645),TABLE_LOOKUPS,2,FALSE)),IF(ROW()&gt;2,A646,""))</f>
        <v>EXPENSES</v>
      </c>
    </row>
    <row r="648">
      <c r="A648" t="str">
        <f>IFERROR(TRIM(VLOOKUP(UPPER(D646),TABLE_LOOKUPS,2,FALSE)),IF(ROW()&gt;2,A647,""))</f>
        <v>EXPENSES</v>
      </c>
    </row>
    <row r="649">
      <c r="A649" t="str">
        <f>IFERROR(TRIM(VLOOKUP(UPPER(D647),TABLE_LOOKUPS,2,FALSE)),IF(ROW()&gt;2,A648,""))</f>
        <v>EXPENSES</v>
      </c>
    </row>
    <row r="650">
      <c r="A650" t="str">
        <f>IFERROR(TRIM(VLOOKUP(UPPER(D648),TABLE_LOOKUPS,2,FALSE)),IF(ROW()&gt;2,A649,""))</f>
        <v>EXPENSES</v>
      </c>
    </row>
    <row r="651">
      <c r="A651" t="str">
        <f>IFERROR(TRIM(VLOOKUP(UPPER(D649),TABLE_LOOKUPS,2,FALSE)),IF(ROW()&gt;2,A650,""))</f>
        <v>EXPENSES</v>
      </c>
    </row>
    <row r="652">
      <c r="A652" t="str">
        <f>IFERROR(TRIM(VLOOKUP(UPPER(D650),TABLE_LOOKUPS,2,FALSE)),IF(ROW()&gt;2,A651,""))</f>
        <v>EXPENSES</v>
      </c>
    </row>
    <row r="653">
      <c r="A653" t="str">
        <f>IFERROR(TRIM(VLOOKUP(UPPER(D651),TABLE_LOOKUPS,2,FALSE)),IF(ROW()&gt;2,A652,""))</f>
        <v>EXPENSES</v>
      </c>
    </row>
    <row r="654">
      <c r="A654" t="str">
        <f>IFERROR(TRIM(VLOOKUP(UPPER(D652),TABLE_LOOKUPS,2,FALSE)),IF(ROW()&gt;2,A653,""))</f>
        <v>EXPENSES</v>
      </c>
    </row>
    <row r="655">
      <c r="A655" t="str">
        <f>IFERROR(TRIM(VLOOKUP(UPPER(D653),TABLE_LOOKUPS,2,FALSE)),IF(ROW()&gt;2,A654,""))</f>
        <v>EXPENSES</v>
      </c>
    </row>
    <row r="656">
      <c r="A656" t="str">
        <f>IFERROR(TRIM(VLOOKUP(UPPER(D654),TABLE_LOOKUPS,2,FALSE)),IF(ROW()&gt;2,A655,""))</f>
        <v>EXPENSES</v>
      </c>
    </row>
    <row r="657">
      <c r="A657" t="str">
        <f>IFERROR(TRIM(VLOOKUP(UPPER(D655),TABLE_LOOKUPS,2,FALSE)),IF(ROW()&gt;2,A656,""))</f>
        <v>EXPENSES</v>
      </c>
    </row>
  </sheetData>
  <pageMargins left="0.7" right="0.7" top="0.75" bottom="0.75" header="0.3" footer="0.3"/>
  <ignoredErrors>
    <ignoredError numberStoredAsText="1" sqref="A1:AQ65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B3:M48"/>
  <sheetViews>
    <sheetView workbookViewId="0" rightToLeft="0"/>
  </sheetViews>
  <sheetData>
    <row r="3">
      <c r="B3" t="str">
        <v>Trend Analysis</v>
      </c>
      <c r="L3" t="str">
        <v>Time Horizon</v>
      </c>
    </row>
    <row r="4">
      <c r="L4" t="str">
        <v>DAYS:</v>
      </c>
      <c r="M4">
        <f>IFERROR((E6-C6+1),0)</f>
        <v>0</v>
      </c>
    </row>
    <row r="5">
      <c r="C5" t="str">
        <v>Previous Entry</v>
      </c>
      <c r="E5" t="str">
        <v>New Entry</v>
      </c>
      <c r="L5" t="str">
        <v>Months:</v>
      </c>
      <c r="M5">
        <f>IFERROR((ROUND((E$6-C$6+15)/30.5,0)),0)</f>
        <v>0</v>
      </c>
    </row>
    <row r="6">
      <c r="C6" t="str">
        <v>INSERT DATE HERE</v>
      </c>
      <c r="E6" t="str">
        <v>INSERT DATE HERE</v>
      </c>
      <c r="G6" t="str">
        <v>% Change</v>
      </c>
      <c r="I6" t="str">
        <v>$ Difference</v>
      </c>
    </row>
    <row r="7">
      <c r="B7" t="str">
        <v xml:space="preserve">Trailing 12 Months </v>
      </c>
    </row>
    <row r="8">
      <c r="B8" t="str">
        <v>Total Average Monthly Census</v>
      </c>
      <c r="E8">
        <f>'Detailed Model'!M32</f>
        <v>76.34377049180327</v>
      </c>
      <c r="G8">
        <f>IFERROR((E8-C8)/C8,0)</f>
        <v>0</v>
      </c>
      <c r="I8">
        <f>E8-C8</f>
        <v>76.34377049180327</v>
      </c>
    </row>
    <row r="9">
      <c r="B9" t="str">
        <v>Total Occupancy</v>
      </c>
      <c r="E9">
        <f>'Detailed Model'!M36</f>
        <v>0.9663768416683958</v>
      </c>
      <c r="G9">
        <f>IFERROR(((E9*100)-(C9*100))/(C9*100),0)</f>
        <v>0</v>
      </c>
      <c r="I9">
        <f>E9-C9</f>
        <v>0.9663768416683958</v>
      </c>
    </row>
    <row r="10">
      <c r="B10" t="str">
        <v>Total Revenue</v>
      </c>
      <c r="E10">
        <f>'Detailed Model'!M68</f>
        <v>7006497.177322404</v>
      </c>
      <c r="G10">
        <f>IFERROR((E10-C10)/C10,0)</f>
        <v>0</v>
      </c>
      <c r="I10">
        <f>E10-C10</f>
        <v>7006497.177322404</v>
      </c>
    </row>
    <row r="11">
      <c r="B11" t="str">
        <v>Avg. Monthly Rent</v>
      </c>
      <c r="E11">
        <f>'Detailed Model'!N47</f>
        <v>2502.4356946564926</v>
      </c>
      <c r="G11">
        <f>IFERROR((E11-C11)/C11,0)</f>
        <v>0</v>
      </c>
      <c r="I11">
        <f>E11-C11</f>
        <v>2502.4356946564926</v>
      </c>
    </row>
    <row r="12">
      <c r="B12" t="str">
        <v>Total Adjusted Expense</v>
      </c>
      <c r="E12">
        <f>'Detailed Model'!M88+'Detailed Model'!M91</f>
        <v>6460021.563784152</v>
      </c>
      <c r="G12">
        <f>IFERROR((E12-C12)/C12,0)</f>
        <v>0</v>
      </c>
      <c r="I12">
        <f>E12-C12</f>
        <v>6460021.563784152</v>
      </c>
    </row>
    <row r="13">
      <c r="B13" t="str">
        <v>Resident Care &amp; Services</v>
      </c>
      <c r="E13">
        <f>'Detailed Model'!M72</f>
        <v>0</v>
      </c>
      <c r="G13">
        <f>IFERROR((E13-C13)/C13,0)</f>
        <v>0</v>
      </c>
      <c r="I13">
        <f>E13-C13</f>
        <v>0</v>
      </c>
    </row>
    <row r="14">
      <c r="B14" t="str">
        <v>Dietary</v>
      </c>
      <c r="E14">
        <f>'Detailed Model'!M73</f>
        <v>788851.7024590168</v>
      </c>
      <c r="G14">
        <f>IFERROR((E14-C14)/C14,0)</f>
        <v>0</v>
      </c>
      <c r="I14">
        <f>E14-C14</f>
        <v>788851.7024590168</v>
      </c>
    </row>
    <row r="15">
      <c r="B15" t="str">
        <v>General Administrative</v>
      </c>
      <c r="E15">
        <f>'Detailed Model'!M77</f>
        <v>779180.1797814209</v>
      </c>
      <c r="G15">
        <f>IFERROR((E15-C15)/C15,0)</f>
        <v>0</v>
      </c>
      <c r="I15">
        <f>E15-C15</f>
        <v>779180.1797814209</v>
      </c>
    </row>
    <row r="16">
      <c r="B16" t="str">
        <v xml:space="preserve">EBITDAR </v>
      </c>
      <c r="C16">
        <f>C10-C12</f>
        <v>0</v>
      </c>
      <c r="E16">
        <f>E10-E12</f>
        <v>546475.6135382522</v>
      </c>
      <c r="G16">
        <f>IFERROR((E16-C16)/C16,0)</f>
        <v>0</v>
      </c>
      <c r="I16">
        <f>E16-C16</f>
        <v>546475.6135382522</v>
      </c>
    </row>
    <row r="17">
      <c r="B17" t="str">
        <v>Margin</v>
      </c>
      <c r="C17">
        <f>IFERROR((C16/C10),0)</f>
        <v>0</v>
      </c>
      <c r="E17">
        <f>IFERROR((E16/E10),0)</f>
        <v>0.07799555180112022</v>
      </c>
      <c r="I17">
        <f>IFERROR((E17-C17),0)</f>
        <v>0.07799555180112022</v>
      </c>
    </row>
    <row r="19">
      <c r="B19" t="str">
        <v xml:space="preserve">Trailing 6 Months Annualized </v>
      </c>
    </row>
    <row r="20">
      <c r="B20" t="str">
        <v>Total Average Monthly Census</v>
      </c>
      <c r="E20">
        <f>'Detailed Model'!Q32</f>
        <v>25.621086956521737</v>
      </c>
      <c r="G20">
        <f>IFERROR((E20-C20)/C20,0)</f>
        <v>0</v>
      </c>
      <c r="I20">
        <f>E20-C20</f>
        <v>25.621086956521737</v>
      </c>
    </row>
    <row r="21">
      <c r="B21" t="str">
        <v>Total Occupancy</v>
      </c>
      <c r="E21">
        <f>'Detailed Model'!Q36</f>
        <v>0.32431755641166754</v>
      </c>
      <c r="G21">
        <f>IFERROR(((E21*100)-(C21*100))/(C21*100),0)</f>
        <v>0</v>
      </c>
      <c r="I21">
        <f>E21-C21</f>
        <v>0.32431755641166754</v>
      </c>
    </row>
    <row r="22">
      <c r="B22" t="str">
        <v>Total Revenue</v>
      </c>
      <c r="E22">
        <f>'Detailed Model'!Q68</f>
        <v>2356410.9983695652</v>
      </c>
      <c r="G22">
        <f>IFERROR((E22-C22)/C22,0)</f>
        <v>0</v>
      </c>
      <c r="I22">
        <f>E22-C22</f>
        <v>2356410.9983695652</v>
      </c>
    </row>
    <row r="23">
      <c r="B23" t="str">
        <v>Avg. Monthly Rent</v>
      </c>
      <c r="E23">
        <f>'Detailed Model'!R47</f>
        <v>2481.1564102400935</v>
      </c>
      <c r="G23">
        <f>IFERROR((E23-C23)/C23,0)</f>
        <v>0</v>
      </c>
      <c r="I23">
        <f>E23-C23</f>
        <v>2481.1564102400935</v>
      </c>
    </row>
    <row r="24">
      <c r="B24" t="str">
        <v>Total Adjusted Expense</v>
      </c>
      <c r="E24">
        <f>'Detailed Model'!Q88+'Detailed Model'!Q91</f>
        <v>2159117.209157609</v>
      </c>
      <c r="G24">
        <f>IFERROR((E24-C24)/C24,0)</f>
        <v>0</v>
      </c>
      <c r="I24">
        <f>E24-C24</f>
        <v>2159117.209157609</v>
      </c>
    </row>
    <row r="25">
      <c r="B25" t="str">
        <v>Resident Care &amp; Services</v>
      </c>
      <c r="E25">
        <f>'Detailed Model'!Q72</f>
        <v>0</v>
      </c>
      <c r="G25">
        <f>IFERROR((E25-C25)/C25,0)</f>
        <v>0</v>
      </c>
      <c r="I25">
        <f>E25-C25</f>
        <v>0</v>
      </c>
    </row>
    <row r="26">
      <c r="B26" t="str">
        <v>Dietary</v>
      </c>
      <c r="E26">
        <f>'Detailed Model'!Q73</f>
        <v>314649.95597826084</v>
      </c>
      <c r="G26">
        <f>IFERROR((E26-C26)/C26,0)</f>
        <v>0</v>
      </c>
      <c r="I26">
        <f>E26-C26</f>
        <v>314649.95597826084</v>
      </c>
    </row>
    <row r="27">
      <c r="B27" t="str">
        <v>General Administrative</v>
      </c>
      <c r="E27">
        <f>'Detailed Model'!Q77</f>
        <v>233998.60380434783</v>
      </c>
      <c r="G27">
        <f>IFERROR((E27-C27)/C27,0)</f>
        <v>0</v>
      </c>
      <c r="I27">
        <f>E27-C27</f>
        <v>233998.60380434783</v>
      </c>
    </row>
    <row r="28">
      <c r="B28" t="str">
        <v xml:space="preserve">EBITDAR </v>
      </c>
      <c r="C28">
        <f>C22-C24</f>
        <v>0</v>
      </c>
      <c r="E28">
        <f>E22-E24</f>
        <v>197293.78921195632</v>
      </c>
      <c r="G28">
        <f>IFERROR((E28-C28)/C28,0)</f>
        <v>0</v>
      </c>
      <c r="I28">
        <f>E28-C28</f>
        <v>197293.78921195632</v>
      </c>
    </row>
    <row r="29">
      <c r="B29" t="str">
        <v>Margin</v>
      </c>
      <c r="C29">
        <f>IFERROR((C28/C22),0)</f>
        <v>0</v>
      </c>
      <c r="E29">
        <f>IFERROR((E28/E22),0)</f>
        <v>0.08372639125707135</v>
      </c>
      <c r="I29">
        <f>IFERROR((E29-C29),0)</f>
        <v>0.08372639125707135</v>
      </c>
    </row>
    <row r="32">
      <c r="B32" t="str">
        <v>Notes:</v>
      </c>
    </row>
    <row r="39">
      <c r="B39" t="str">
        <v>Previous Entry Input Instructions:</v>
      </c>
    </row>
    <row r="40">
      <c r="B40" t="str">
        <v>Copy &amp; Paste "Original Model" values &amp; source formatting in new tab</v>
      </c>
    </row>
    <row r="41">
      <c r="B41" t="str">
        <v>Use formulas within "New Entry" column to reference "Original Model" values</v>
      </c>
    </row>
    <row r="42">
      <c r="B42" t="str">
        <v>Hide "Original Model" tab</v>
      </c>
    </row>
    <row r="44">
      <c r="B44" t="str">
        <v>Previous/New Date Entry Instructions:</v>
      </c>
    </row>
    <row r="45">
      <c r="B45" t="str">
        <v>Enter end-date of most recent financials used, do not use parenthesis</v>
      </c>
    </row>
    <row r="47">
      <c r="B47" t="str">
        <v>Objective:</v>
      </c>
    </row>
    <row r="48">
      <c r="B48" t="str">
        <v xml:space="preserve">Analyze changes between historical financial model and newly updated financial model </v>
      </c>
    </row>
  </sheetData>
  <mergeCells count="104">
    <mergeCell ref="C7:D7"/>
    <mergeCell ref="E7:F7"/>
    <mergeCell ref="G7:H7"/>
    <mergeCell ref="I7:J7"/>
    <mergeCell ref="C11:D11"/>
    <mergeCell ref="E11:F11"/>
    <mergeCell ref="G11:H11"/>
    <mergeCell ref="I11:J11"/>
    <mergeCell ref="B3:J4"/>
    <mergeCell ref="C6:D6"/>
    <mergeCell ref="E6:F6"/>
    <mergeCell ref="G6:H6"/>
    <mergeCell ref="I6:J6"/>
    <mergeCell ref="C8:D8"/>
    <mergeCell ref="C9:D9"/>
    <mergeCell ref="E16:F16"/>
    <mergeCell ref="G16:H16"/>
    <mergeCell ref="I16:J16"/>
    <mergeCell ref="C17:D17"/>
    <mergeCell ref="E17:F17"/>
    <mergeCell ref="G17:H17"/>
    <mergeCell ref="I17:J17"/>
    <mergeCell ref="E18:F18"/>
    <mergeCell ref="G18:H18"/>
    <mergeCell ref="I18:J18"/>
    <mergeCell ref="E19:F19"/>
    <mergeCell ref="G19:H19"/>
    <mergeCell ref="I19:J19"/>
    <mergeCell ref="G29:H29"/>
    <mergeCell ref="I29:J29"/>
    <mergeCell ref="C22:D22"/>
    <mergeCell ref="E22:F22"/>
    <mergeCell ref="G22:H22"/>
    <mergeCell ref="I22:J22"/>
    <mergeCell ref="C24:D24"/>
    <mergeCell ref="E24:F24"/>
    <mergeCell ref="G24:H24"/>
    <mergeCell ref="I24:J24"/>
    <mergeCell ref="C23:D23"/>
    <mergeCell ref="E23:F23"/>
    <mergeCell ref="G23:H23"/>
    <mergeCell ref="I23:J23"/>
    <mergeCell ref="G20:H20"/>
    <mergeCell ref="G21:H21"/>
    <mergeCell ref="I20:J20"/>
    <mergeCell ref="I21:J21"/>
    <mergeCell ref="E25:F25"/>
    <mergeCell ref="E21:F21"/>
    <mergeCell ref="E27:F27"/>
    <mergeCell ref="C30:D30"/>
    <mergeCell ref="E30:F30"/>
    <mergeCell ref="G30:H30"/>
    <mergeCell ref="I30:J30"/>
    <mergeCell ref="L3:M3"/>
    <mergeCell ref="C5:D5"/>
    <mergeCell ref="E5:F5"/>
    <mergeCell ref="E8:F8"/>
    <mergeCell ref="E9:F9"/>
    <mergeCell ref="E20:F20"/>
    <mergeCell ref="C28:D28"/>
    <mergeCell ref="E28:F28"/>
    <mergeCell ref="G28:H28"/>
    <mergeCell ref="I28:J28"/>
    <mergeCell ref="C29:D29"/>
    <mergeCell ref="E29:F29"/>
    <mergeCell ref="G8:H8"/>
    <mergeCell ref="I8:J8"/>
    <mergeCell ref="I9:J9"/>
    <mergeCell ref="G9:H9"/>
    <mergeCell ref="E13:F13"/>
    <mergeCell ref="E10:F10"/>
    <mergeCell ref="G10:H10"/>
    <mergeCell ref="I10:J10"/>
    <mergeCell ref="E12:F12"/>
    <mergeCell ref="G12:H12"/>
    <mergeCell ref="I12:J12"/>
    <mergeCell ref="E15:F15"/>
    <mergeCell ref="G13:H13"/>
    <mergeCell ref="G14:H14"/>
    <mergeCell ref="G15:H15"/>
    <mergeCell ref="I13:J13"/>
    <mergeCell ref="I14:J14"/>
    <mergeCell ref="I15:J15"/>
    <mergeCell ref="E14:F14"/>
    <mergeCell ref="G25:H25"/>
    <mergeCell ref="G26:H26"/>
    <mergeCell ref="G27:H27"/>
    <mergeCell ref="I25:J25"/>
    <mergeCell ref="I26:J26"/>
    <mergeCell ref="I27:J27"/>
    <mergeCell ref="E26:F26"/>
    <mergeCell ref="C25:D25"/>
    <mergeCell ref="C26:D26"/>
    <mergeCell ref="C27:D27"/>
    <mergeCell ref="C13:D13"/>
    <mergeCell ref="C14:D14"/>
    <mergeCell ref="C15:D15"/>
    <mergeCell ref="C20:D20"/>
    <mergeCell ref="C21:D21"/>
    <mergeCell ref="C18:D18"/>
    <mergeCell ref="C16:D16"/>
    <mergeCell ref="C10:D10"/>
    <mergeCell ref="C12:D12"/>
    <mergeCell ref="C19:D19"/>
  </mergeCells>
  <pageMargins left="0.7" right="0.7" top="0.75" bottom="0.75" header="0.3" footer="0.3"/>
  <ignoredErrors>
    <ignoredError numberStoredAsText="1" sqref="B3:M4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2:A188"/>
  <sheetViews>
    <sheetView workbookViewId="0" rightToLeft="0"/>
  </sheetViews>
  <sheetData/>
  <pageMargins left="0.7" right="0.7" top="0.75" bottom="0.75" header="0.3" footer="0.3"/>
  <ignoredErrors>
    <ignoredError numberStoredAsText="1" sqref="A2:A18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13"/>
  <sheetViews>
    <sheetView workbookViewId="0" rightToLeft="0"/>
  </sheetViews>
  <sheetData>
    <row r="1">
      <c r="A1" t="str">
        <v xml:space="preserve"> </v>
      </c>
    </row>
    <row r="2">
      <c r="A2" t="str">
        <v>Master Request List – Production Processing</v>
      </c>
    </row>
    <row r="4">
      <c r="A4" t="str">
        <v>1.     YE ’22, YE ’23, and T12 P&amp;L statements (excel format)</v>
      </c>
    </row>
    <row r="5">
      <c r="A5" t="str">
        <v>2.     YE ’22, YE ’23, and T12 monthly census reports by care type (and by payor source if applicable)</v>
      </c>
    </row>
    <row r="6">
      <c r="A6" t="str">
        <v>3.     Current Rent Roll</v>
      </c>
    </row>
    <row r="7">
      <c r="A7" t="str">
        <v>4.     Most recent budget/proforma</v>
      </c>
    </row>
    <row r="8">
      <c r="A8" t="str">
        <v>5.     Most recent OpCo and PropCo balance sheets</v>
      </c>
    </row>
    <row r="9">
      <c r="A9" t="str">
        <v>6.     Most recent loan statement</v>
      </c>
    </row>
    <row r="10">
      <c r="A10" t="str">
        <v xml:space="preserve">7.     Most recent appraisal </v>
      </c>
    </row>
    <row r="12">
      <c r="A12" t="str">
        <v xml:space="preserve">Skilled Nursing Specific: </v>
      </c>
    </row>
    <row r="13">
      <c r="A13" t="str">
        <v>1.     Most recent Medicaid Rate Letter</v>
      </c>
    </row>
  </sheetData>
  <pageMargins left="0.7" right="0.7" top="0.75" bottom="0.75" header="0.3" footer="0.3"/>
  <ignoredErrors>
    <ignoredError numberStoredAsText="1" sqref="A1:A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Inputs</vt:lpstr>
      <vt:lpstr>Detailed Model</vt:lpstr>
      <vt:lpstr>Asset Codes</vt:lpstr>
      <vt:lpstr>Trend Analysis</vt:lpstr>
      <vt:lpstr>KPI's &amp; Charts</vt:lpstr>
      <vt:lpstr>Master Request 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2018-10-01T20:25:50Z</dcterms:created>
  <dcterms:modified xsi:type="dcterms:W3CDTF">2025-07-03T16:32:53Z</dcterms:modified>
  <cp:lastModifiedBy>Helios Healthcare Advisors</cp:lastModifiedBy>
  <dc:creator>Microsoft Office User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ize">
    <vt:lpwstr>#REF!</vt:lpwstr>
  </property>
</Properties>
</file>