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Fall Semester - 2022\Business Analysis with Structured Data\Final Assignment\"/>
    </mc:Choice>
  </mc:AlternateContent>
  <xr:revisionPtr revIDLastSave="0" documentId="13_ncr:1_{21435694-C72A-4BC7-A100-BDB75BE6E2AE}" xr6:coauthVersionLast="47" xr6:coauthVersionMax="47" xr10:uidLastSave="{00000000-0000-0000-0000-000000000000}"/>
  <bookViews>
    <workbookView xWindow="-108" yWindow="-108" windowWidth="23256" windowHeight="12456" firstSheet="1" activeTab="2" xr2:uid="{70EDCDCA-A1C8-764A-BCB0-ADE92A7C71B9}"/>
  </bookViews>
  <sheets>
    <sheet name="Original Data" sheetId="1" r:id="rId1"/>
    <sheet name="Working copy" sheetId="25" r:id="rId2"/>
    <sheet name="Data Summary" sheetId="21" r:id="rId3"/>
    <sheet name="HypothesisTest, ChiSq, CramerV" sheetId="27" r:id="rId4"/>
    <sheet name="Pivot Table" sheetId="29" r:id="rId5"/>
    <sheet name="Beauty" sheetId="5" r:id="rId6"/>
    <sheet name="Beverages" sheetId="6" r:id="rId7"/>
    <sheet name="Body Care" sheetId="7" r:id="rId8"/>
    <sheet name="Bread Rolls and Bakery" sheetId="8" r:id="rId9"/>
    <sheet name="Dairy and Eggs" sheetId="9" r:id="rId10"/>
    <sheet name="Desserts" sheetId="10" r:id="rId11"/>
    <sheet name="Floral" sheetId="11" r:id="rId12"/>
    <sheet name="Frozen Foods" sheetId="4" r:id="rId13"/>
    <sheet name="Lifestyle" sheetId="12" r:id="rId14"/>
    <sheet name="Meat" sheetId="13" r:id="rId15"/>
    <sheet name="Pantry Essentials" sheetId="14" r:id="rId16"/>
    <sheet name="Prepared Foods" sheetId="15" r:id="rId17"/>
    <sheet name="Produce" sheetId="16" r:id="rId18"/>
    <sheet name="Seafood" sheetId="17" r:id="rId19"/>
    <sheet name="Snacks" sheetId="18" r:id="rId20"/>
    <sheet name="Supplements" sheetId="19" r:id="rId21"/>
    <sheet name="Wine" sheetId="20" r:id="rId22"/>
  </sheets>
  <definedNames>
    <definedName name="chi_square">#REF!</definedName>
    <definedName name="grand_total">#REF!</definedName>
    <definedName name="minimum_rows_minus_one_columns_minus_one">#REF!</definedName>
    <definedName name="number_of_columns">#REF!</definedName>
    <definedName name="number_of_rows">#REF!</definedName>
    <definedName name="percentage_of_ceos_without_phd_mba">#REF!</definedName>
    <definedName name="sample_size">#REF!</definedName>
    <definedName name="total_consumer_goods">#REF!</definedName>
    <definedName name="total_financial_services">#REF!</definedName>
    <definedName name="total_no">#REF!</definedName>
    <definedName name="total_oil_and_gas">#REF!</definedName>
    <definedName name="total_technology_it">#REF!</definedName>
    <definedName name="total_yes">#REF!</definedName>
  </definedNames>
  <calcPr calcId="191029"/>
  <pivotCaches>
    <pivotCache cacheId="3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1" l="1"/>
  <c r="B22" i="21"/>
  <c r="B34" i="27"/>
  <c r="B41" i="27"/>
  <c r="B39" i="27"/>
  <c r="B40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C19" i="21"/>
  <c r="D19" i="21"/>
  <c r="E19" i="21"/>
  <c r="F19" i="21"/>
  <c r="G19" i="21"/>
  <c r="H19" i="21"/>
  <c r="I19" i="21"/>
  <c r="J19" i="21"/>
  <c r="K19" i="21"/>
  <c r="L19" i="21"/>
  <c r="M19" i="21"/>
  <c r="N19" i="21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B23" i="27"/>
  <c r="C23" i="27"/>
  <c r="B19" i="21"/>
  <c r="I23" i="27" l="1"/>
  <c r="D23" i="27"/>
  <c r="C25" i="27" s="1"/>
  <c r="H9" i="27" s="1"/>
  <c r="M9" i="27" s="1"/>
  <c r="H22" i="27" l="1"/>
  <c r="M22" i="27" s="1"/>
  <c r="R22" i="27" s="1"/>
  <c r="V22" i="27" s="1"/>
  <c r="B25" i="27"/>
  <c r="G21" i="27" s="1"/>
  <c r="L21" i="27" s="1"/>
  <c r="Q21" i="27" s="1"/>
  <c r="U21" i="27" s="1"/>
  <c r="G9" i="27"/>
  <c r="L9" i="27" s="1"/>
  <c r="G22" i="27"/>
  <c r="L22" i="27" s="1"/>
  <c r="Q22" i="27" s="1"/>
  <c r="U22" i="27" s="1"/>
  <c r="G18" i="27"/>
  <c r="L18" i="27" s="1"/>
  <c r="Q18" i="27" s="1"/>
  <c r="U18" i="27" s="1"/>
  <c r="G17" i="27"/>
  <c r="L17" i="27" s="1"/>
  <c r="Q17" i="27" s="1"/>
  <c r="U17" i="27" s="1"/>
  <c r="G6" i="27"/>
  <c r="G13" i="27"/>
  <c r="L13" i="27" s="1"/>
  <c r="Q13" i="27" s="1"/>
  <c r="U13" i="27" s="1"/>
  <c r="H11" i="27"/>
  <c r="M11" i="27" s="1"/>
  <c r="R11" i="27" s="1"/>
  <c r="V11" i="27" s="1"/>
  <c r="H19" i="27"/>
  <c r="M19" i="27" s="1"/>
  <c r="R19" i="27" s="1"/>
  <c r="V19" i="27" s="1"/>
  <c r="H7" i="27"/>
  <c r="M7" i="27" s="1"/>
  <c r="H15" i="27"/>
  <c r="M15" i="27" s="1"/>
  <c r="R15" i="27" s="1"/>
  <c r="V15" i="27" s="1"/>
  <c r="H6" i="27"/>
  <c r="M6" i="27" s="1"/>
  <c r="H18" i="27"/>
  <c r="M18" i="27" s="1"/>
  <c r="R18" i="27" s="1"/>
  <c r="V18" i="27" s="1"/>
  <c r="H21" i="27"/>
  <c r="M21" i="27" s="1"/>
  <c r="R21" i="27" s="1"/>
  <c r="V21" i="27" s="1"/>
  <c r="G20" i="27"/>
  <c r="L20" i="27" s="1"/>
  <c r="Q20" i="27" s="1"/>
  <c r="U20" i="27" s="1"/>
  <c r="H20" i="27"/>
  <c r="M20" i="27" s="1"/>
  <c r="R20" i="27" s="1"/>
  <c r="V20" i="27" s="1"/>
  <c r="H8" i="27"/>
  <c r="M8" i="27" s="1"/>
  <c r="H14" i="27"/>
  <c r="M14" i="27" s="1"/>
  <c r="R14" i="27" s="1"/>
  <c r="V14" i="27" s="1"/>
  <c r="H17" i="27"/>
  <c r="M17" i="27" s="1"/>
  <c r="R17" i="27" s="1"/>
  <c r="V17" i="27" s="1"/>
  <c r="G16" i="27"/>
  <c r="L16" i="27" s="1"/>
  <c r="Q16" i="27" s="1"/>
  <c r="U16" i="27" s="1"/>
  <c r="G11" i="27"/>
  <c r="L11" i="27" s="1"/>
  <c r="Q11" i="27" s="1"/>
  <c r="U11" i="27" s="1"/>
  <c r="H16" i="27"/>
  <c r="M16" i="27" s="1"/>
  <c r="R16" i="27" s="1"/>
  <c r="V16" i="27" s="1"/>
  <c r="H10" i="27"/>
  <c r="M10" i="27" s="1"/>
  <c r="R10" i="27" s="1"/>
  <c r="V10" i="27" s="1"/>
  <c r="H13" i="27"/>
  <c r="M13" i="27" s="1"/>
  <c r="R13" i="27" s="1"/>
  <c r="V13" i="27" s="1"/>
  <c r="H12" i="27"/>
  <c r="M12" i="27" s="1"/>
  <c r="R12" i="27" s="1"/>
  <c r="V12" i="27" s="1"/>
  <c r="G12" i="27" l="1"/>
  <c r="L12" i="27" s="1"/>
  <c r="Q12" i="27" s="1"/>
  <c r="U12" i="27" s="1"/>
  <c r="G8" i="27"/>
  <c r="L8" i="27" s="1"/>
  <c r="G19" i="27"/>
  <c r="L19" i="27" s="1"/>
  <c r="Q19" i="27" s="1"/>
  <c r="U19" i="27" s="1"/>
  <c r="L6" i="27"/>
  <c r="Q6" i="27" s="1"/>
  <c r="U6" i="27" s="1"/>
  <c r="G7" i="27"/>
  <c r="L7" i="27" s="1"/>
  <c r="G15" i="27"/>
  <c r="L15" i="27" s="1"/>
  <c r="Q15" i="27" s="1"/>
  <c r="U15" i="27" s="1"/>
  <c r="G14" i="27"/>
  <c r="L14" i="27" s="1"/>
  <c r="Q14" i="27" s="1"/>
  <c r="U14" i="27" s="1"/>
  <c r="G10" i="27"/>
  <c r="L10" i="27" s="1"/>
  <c r="Q10" i="27" s="1"/>
  <c r="U10" i="27" s="1"/>
  <c r="H23" i="27"/>
  <c r="Q8" i="27"/>
  <c r="U8" i="27" s="1"/>
  <c r="R9" i="27"/>
  <c r="V9" i="27" s="1"/>
  <c r="R7" i="27"/>
  <c r="V7" i="27" s="1"/>
  <c r="Q7" i="27"/>
  <c r="U7" i="27" s="1"/>
  <c r="G23" i="27" l="1"/>
  <c r="Q9" i="27"/>
  <c r="U9" i="27" s="1"/>
  <c r="R8" i="27"/>
  <c r="V8" i="27" s="1"/>
  <c r="R6" i="27"/>
  <c r="V6" i="27" s="1"/>
  <c r="B36" i="27" l="1"/>
  <c r="B43" i="27" s="1"/>
  <c r="O5" i="21"/>
  <c r="O3" i="21"/>
  <c r="O6" i="21"/>
  <c r="O9" i="21"/>
  <c r="O16" i="21"/>
  <c r="O4" i="21"/>
  <c r="O7" i="21"/>
  <c r="O8" i="21"/>
  <c r="O10" i="21"/>
  <c r="O11" i="21"/>
  <c r="O12" i="21"/>
  <c r="O13" i="21"/>
  <c r="O14" i="21"/>
  <c r="O15" i="21"/>
  <c r="O17" i="21"/>
  <c r="O18" i="21"/>
  <c r="O2" i="21"/>
  <c r="F4" i="12" l="1"/>
  <c r="F4" i="10"/>
  <c r="G4" i="10"/>
  <c r="G4" i="9"/>
  <c r="F4" i="9"/>
  <c r="G4" i="6"/>
  <c r="G5" i="6"/>
  <c r="G6" i="6"/>
  <c r="G7" i="6"/>
  <c r="G8" i="6"/>
  <c r="F8" i="6"/>
  <c r="F7" i="6"/>
  <c r="F6" i="6"/>
  <c r="F5" i="6"/>
  <c r="F4" i="6"/>
  <c r="G8" i="20"/>
  <c r="F8" i="20"/>
  <c r="G8" i="19"/>
  <c r="F8" i="19"/>
  <c r="G8" i="18"/>
  <c r="F8" i="18"/>
  <c r="G8" i="17"/>
  <c r="F8" i="17"/>
  <c r="G8" i="16"/>
  <c r="F8" i="16"/>
  <c r="G8" i="15"/>
  <c r="F8" i="15"/>
  <c r="G8" i="14"/>
  <c r="F8" i="14"/>
  <c r="G8" i="13"/>
  <c r="F8" i="13"/>
  <c r="G8" i="12"/>
  <c r="F8" i="12"/>
  <c r="G8" i="4"/>
  <c r="F8" i="4"/>
  <c r="G8" i="11"/>
  <c r="F8" i="11"/>
  <c r="G8" i="10"/>
  <c r="F8" i="10"/>
  <c r="G8" i="9"/>
  <c r="F8" i="9"/>
  <c r="G8" i="7"/>
  <c r="F8" i="7"/>
  <c r="G8" i="5"/>
  <c r="F8" i="5"/>
  <c r="G8" i="8"/>
  <c r="F8" i="8"/>
  <c r="G4" i="20"/>
  <c r="G5" i="20"/>
  <c r="G6" i="20"/>
  <c r="G7" i="20"/>
  <c r="F7" i="20"/>
  <c r="F6" i="20"/>
  <c r="F5" i="20"/>
  <c r="F4" i="20"/>
  <c r="B1" i="20"/>
  <c r="G4" i="19"/>
  <c r="G5" i="19"/>
  <c r="G6" i="19"/>
  <c r="G7" i="19"/>
  <c r="F7" i="19"/>
  <c r="F6" i="19"/>
  <c r="F5" i="19"/>
  <c r="F4" i="19"/>
  <c r="B1" i="19"/>
  <c r="G4" i="18"/>
  <c r="G5" i="18"/>
  <c r="G6" i="18"/>
  <c r="G7" i="18"/>
  <c r="F7" i="18"/>
  <c r="F6" i="18"/>
  <c r="F5" i="18"/>
  <c r="F4" i="18"/>
  <c r="B1" i="18"/>
  <c r="G4" i="16"/>
  <c r="G5" i="16"/>
  <c r="G6" i="16"/>
  <c r="G7" i="16"/>
  <c r="G4" i="17"/>
  <c r="G5" i="17"/>
  <c r="G6" i="17"/>
  <c r="G7" i="17"/>
  <c r="F7" i="17"/>
  <c r="F6" i="17"/>
  <c r="F5" i="17"/>
  <c r="F4" i="17"/>
  <c r="B1" i="17"/>
  <c r="F7" i="16"/>
  <c r="F6" i="16"/>
  <c r="F5" i="16"/>
  <c r="F4" i="16"/>
  <c r="B1" i="16"/>
  <c r="G4" i="15"/>
  <c r="G5" i="15"/>
  <c r="G6" i="15"/>
  <c r="G7" i="15"/>
  <c r="F7" i="15"/>
  <c r="F6" i="15"/>
  <c r="F5" i="15"/>
  <c r="F4" i="15"/>
  <c r="B1" i="15"/>
  <c r="G4" i="14"/>
  <c r="G5" i="14"/>
  <c r="G6" i="14"/>
  <c r="G7" i="14"/>
  <c r="F6" i="14"/>
  <c r="F4" i="14"/>
  <c r="F5" i="14"/>
  <c r="B1" i="14"/>
  <c r="B1" i="13"/>
  <c r="G6" i="13"/>
  <c r="G7" i="13" s="1"/>
  <c r="F6" i="13"/>
  <c r="F7" i="13" s="1"/>
  <c r="G5" i="13"/>
  <c r="F5" i="13"/>
  <c r="G4" i="13"/>
  <c r="F4" i="13"/>
  <c r="B1" i="12"/>
  <c r="G6" i="12"/>
  <c r="G7" i="12" s="1"/>
  <c r="F6" i="12"/>
  <c r="F7" i="12" s="1"/>
  <c r="G5" i="12"/>
  <c r="F5" i="12"/>
  <c r="G4" i="12"/>
  <c r="B1" i="11"/>
  <c r="G6" i="11"/>
  <c r="G7" i="11" s="1"/>
  <c r="F6" i="11"/>
  <c r="F7" i="11" s="1"/>
  <c r="G5" i="11"/>
  <c r="F5" i="11"/>
  <c r="G4" i="11"/>
  <c r="F4" i="11"/>
  <c r="B1" i="10"/>
  <c r="G6" i="10"/>
  <c r="G7" i="10" s="1"/>
  <c r="F6" i="10"/>
  <c r="F7" i="10" s="1"/>
  <c r="G5" i="10"/>
  <c r="F5" i="10"/>
  <c r="B1" i="9"/>
  <c r="B1" i="6"/>
  <c r="B1" i="5"/>
  <c r="B1" i="8"/>
  <c r="G6" i="9"/>
  <c r="G7" i="9" s="1"/>
  <c r="F6" i="9"/>
  <c r="F7" i="9" s="1"/>
  <c r="G5" i="9"/>
  <c r="F5" i="9"/>
  <c r="G6" i="8"/>
  <c r="G7" i="8" s="1"/>
  <c r="F6" i="8"/>
  <c r="F7" i="8" s="1"/>
  <c r="G5" i="8"/>
  <c r="F5" i="8"/>
  <c r="G4" i="8"/>
  <c r="F4" i="8"/>
  <c r="G6" i="7"/>
  <c r="G7" i="7" s="1"/>
  <c r="F6" i="7"/>
  <c r="F7" i="7" s="1"/>
  <c r="G5" i="7"/>
  <c r="F5" i="7"/>
  <c r="G4" i="7"/>
  <c r="F4" i="7"/>
  <c r="B1" i="7"/>
  <c r="G6" i="5"/>
  <c r="F6" i="5"/>
  <c r="G5" i="5"/>
  <c r="F5" i="5"/>
  <c r="G4" i="5"/>
  <c r="F4" i="5"/>
  <c r="G4" i="4"/>
  <c r="G5" i="4"/>
  <c r="G6" i="4"/>
  <c r="G7" i="4"/>
  <c r="B1" i="4"/>
  <c r="F6" i="4"/>
  <c r="F7" i="4" s="1"/>
  <c r="F5" i="4"/>
  <c r="F4" i="4"/>
  <c r="F7" i="14" l="1"/>
  <c r="F7" i="5"/>
  <c r="G7" i="5"/>
</calcChain>
</file>

<file path=xl/sharedStrings.xml><?xml version="1.0" encoding="utf-8"?>
<sst xmlns="http://schemas.openxmlformats.org/spreadsheetml/2006/main" count="15438" uniqueCount="2122">
  <si>
    <t>ID</t>
  </si>
  <si>
    <t>CATEGORY</t>
  </si>
  <si>
    <t>SUBCATEGORY</t>
  </si>
  <si>
    <t>BRAND</t>
  </si>
  <si>
    <t>NAME OF PRODUCT</t>
  </si>
  <si>
    <t>REGULAR PRICE</t>
  </si>
  <si>
    <t>SALE PRICE</t>
  </si>
  <si>
    <t>WEIGHT</t>
  </si>
  <si>
    <t>UNIT</t>
  </si>
  <si>
    <t>ALCOHOLIC</t>
  </si>
  <si>
    <t>DAIRY-FREE</t>
  </si>
  <si>
    <t>VEGAN</t>
  </si>
  <si>
    <t>VEGETARIAN</t>
  </si>
  <si>
    <t>LOW-SODIUM</t>
  </si>
  <si>
    <t>PALEO-FRIENDLY</t>
  </si>
  <si>
    <t>SUGAR-CONSCIOUS</t>
  </si>
  <si>
    <t>WHOLE FOODS DIET</t>
  </si>
  <si>
    <t>KETO-FRIENDLY</t>
  </si>
  <si>
    <t>KOSHER</t>
  </si>
  <si>
    <t>LOW-FAT</t>
  </si>
  <si>
    <t>ORGANIC</t>
  </si>
  <si>
    <t>GLUTEN-FREE</t>
  </si>
  <si>
    <t>ENGINE 2</t>
  </si>
  <si>
    <t>LOCAL</t>
  </si>
  <si>
    <t>b07y45mtcs</t>
  </si>
  <si>
    <t>PRODUCE</t>
  </si>
  <si>
    <t>FRESH FRUIT</t>
  </si>
  <si>
    <t>365 BY WHOLE FOODS MARKET</t>
  </si>
  <si>
    <t>GRAPE TOMATOES</t>
  </si>
  <si>
    <t>pint</t>
  </si>
  <si>
    <t>b07psvlqmd</t>
  </si>
  <si>
    <t>AVOCADOS</t>
  </si>
  <si>
    <t>pack</t>
  </si>
  <si>
    <t>b07r4b7l41</t>
  </si>
  <si>
    <t>ORGANIC NAVEL ORANGES</t>
  </si>
  <si>
    <t>lb</t>
  </si>
  <si>
    <t>b000rgznig</t>
  </si>
  <si>
    <t>ORGANIC PINEAPPLE</t>
  </si>
  <si>
    <t>each</t>
  </si>
  <si>
    <t>b0787vy27v</t>
  </si>
  <si>
    <t>MACHO PLANTAIN BANANAS</t>
  </si>
  <si>
    <t>b001gip2a8</t>
  </si>
  <si>
    <t>BLUEBERRIES</t>
  </si>
  <si>
    <t>b000p6g12u</t>
  </si>
  <si>
    <t xml:space="preserve">ORGANIC HONEYCRISP APPLE </t>
  </si>
  <si>
    <t>b09v3lkpch</t>
  </si>
  <si>
    <t>CANTALOUPE CHUNKS SMALL</t>
  </si>
  <si>
    <t>b07kgb3nqw</t>
  </si>
  <si>
    <t>FRESH VEGETABLES</t>
  </si>
  <si>
    <t>WHOLE FOODS MARKET</t>
  </si>
  <si>
    <t>ORGANIC BABY ARUGULA</t>
  </si>
  <si>
    <t>b074h6qw1v</t>
  </si>
  <si>
    <t>ORGANIC BABY KALE</t>
  </si>
  <si>
    <t>b077zwjn23</t>
  </si>
  <si>
    <t>365 EVERYDAY VALUE</t>
  </si>
  <si>
    <t>ORGANIC PEELED BABY CARROTS</t>
  </si>
  <si>
    <t>b083243xtf</t>
  </si>
  <si>
    <t>EARTHBOUND FARM</t>
  </si>
  <si>
    <t>ORGANIC VEGETABLE TRAY WITH RANCH DIP</t>
  </si>
  <si>
    <t>b07nfj8z57</t>
  </si>
  <si>
    <t>SWEET ONIONS</t>
  </si>
  <si>
    <t>b07bm973h5</t>
  </si>
  <si>
    <t>SUNRISE MEDLEY POTATOES</t>
  </si>
  <si>
    <t>b098y8wbzj</t>
  </si>
  <si>
    <t>MICRO ARUGULA</t>
  </si>
  <si>
    <t>g</t>
  </si>
  <si>
    <t>b078122yl3</t>
  </si>
  <si>
    <t>ORGANIC DINO KALE</t>
  </si>
  <si>
    <t>b0787vzy5v</t>
  </si>
  <si>
    <t>GREEN JALAPENO PEPPER</t>
  </si>
  <si>
    <t>b0787z3t3b</t>
  </si>
  <si>
    <t>ORGANIC WHITE ONION</t>
  </si>
  <si>
    <t>b077zxj1hh</t>
  </si>
  <si>
    <t>THE SPROUTMAN INC</t>
  </si>
  <si>
    <t>ORGANIC SPROUTS BROCCOLI</t>
  </si>
  <si>
    <t>b07814bsw2</t>
  </si>
  <si>
    <t>ROMAINE LETTUCE</t>
  </si>
  <si>
    <t>b07d79rfvk</t>
  </si>
  <si>
    <t>MINI CUCUMBERS</t>
  </si>
  <si>
    <t>b07fyzzynz</t>
  </si>
  <si>
    <t>ORGANIC CREAMER POTATOES</t>
  </si>
  <si>
    <t>b09chk1t9x</t>
  </si>
  <si>
    <t>CONSTELLATION TOMATOES</t>
  </si>
  <si>
    <t>b078w9zj1g</t>
  </si>
  <si>
    <t>SWEET POTATOES</t>
  </si>
  <si>
    <t>b0787vqg58</t>
  </si>
  <si>
    <t>ORGANIC LEEKS</t>
  </si>
  <si>
    <t>b07fyhcmx2</t>
  </si>
  <si>
    <t>BRUSSELS SPROUTS</t>
  </si>
  <si>
    <t>b07fyn3zyc</t>
  </si>
  <si>
    <t>RI MUSHROOM CO</t>
  </si>
  <si>
    <t>ORGANIC OYSTER MUSHROOMS</t>
  </si>
  <si>
    <t>b08bqs7brr</t>
  </si>
  <si>
    <t>DAIRY AND EGGS</t>
  </si>
  <si>
    <t>BUTTER AND MARGARINE</t>
  </si>
  <si>
    <t>SALTED BUTTER 4 STICKS</t>
  </si>
  <si>
    <t>OZ</t>
  </si>
  <si>
    <t>b0011ekwbq</t>
  </si>
  <si>
    <t>KERRYGOLD</t>
  </si>
  <si>
    <t>GRASS FED PURE IRISH SALTED BUTTER FOIL</t>
  </si>
  <si>
    <t>b01hxz022a</t>
  </si>
  <si>
    <t>GRASS FED PURE IRISH UNSALTED BUTTER STICKS</t>
  </si>
  <si>
    <t>b09xzfdrrk</t>
  </si>
  <si>
    <t>PURE IRISH GRASS FED SALTED BUTTER STICKS</t>
  </si>
  <si>
    <t>b081w7mgzs</t>
  </si>
  <si>
    <t>LEWIS ROAD CREAMERY</t>
  </si>
  <si>
    <t>SEA SALT CRYSTAL BUTTER</t>
  </si>
  <si>
    <t>b0835tc46g</t>
  </si>
  <si>
    <t>UNSALTED BUTTER</t>
  </si>
  <si>
    <t>b09xcjkhkn</t>
  </si>
  <si>
    <t>MAPLE HILL CREAMERY</t>
  </si>
  <si>
    <t>ORGANIC GRASSFED UNSALTED BUTTER</t>
  </si>
  <si>
    <t>b07vkzj59r</t>
  </si>
  <si>
    <t>CHEESE</t>
  </si>
  <si>
    <t>REDUCED FAT MILD CHEDDAR CHEESE SLICES</t>
  </si>
  <si>
    <t>b07vkzvqwg</t>
  </si>
  <si>
    <t>ORGANIC MONTEREY JACK CHEESE SLICES</t>
  </si>
  <si>
    <t>b07vm4mzs6</t>
  </si>
  <si>
    <t>SHREDDED MONTEREY JACK AND CHEDDAR</t>
  </si>
  <si>
    <t>b00lmc2b70</t>
  </si>
  <si>
    <t>CABOT CEREMONY</t>
  </si>
  <si>
    <t>COOPERATIVE SHARP LIGHT NATURAL VERMONT CHEDDAR CHEESE</t>
  </si>
  <si>
    <t>b07881bqt8</t>
  </si>
  <si>
    <t>COWGIRL CREAMERY</t>
  </si>
  <si>
    <t>MT TAM ORGANIC TRIPLE CREME CHEESE</t>
  </si>
  <si>
    <t>LB</t>
  </si>
  <si>
    <t>b07b4mmxsy</t>
  </si>
  <si>
    <t>CYPRESS GROVE</t>
  </si>
  <si>
    <t>MIDNIGHT MOON GOUDA CHEESE</t>
  </si>
  <si>
    <t>b0787w44qh</t>
  </si>
  <si>
    <t>MILD CHEDDAR CHEESE</t>
  </si>
  <si>
    <t>b074h6x5kd</t>
  </si>
  <si>
    <t>365 ORGANIC SHARP CHEDDAR CHEESE</t>
  </si>
  <si>
    <t>b074j6x7g8</t>
  </si>
  <si>
    <t>CREAM CHEESE SPREAD</t>
  </si>
  <si>
    <t>b074jd6hh5</t>
  </si>
  <si>
    <t>DAIRY AND BUTTER</t>
  </si>
  <si>
    <t>CRUMBLED FETA CHEESE</t>
  </si>
  <si>
    <t>b07pfq3s8s</t>
  </si>
  <si>
    <t xml:space="preserve">ANDREW AND EVERETT </t>
  </si>
  <si>
    <t>YELLOW AMERICAN CHEESE</t>
  </si>
  <si>
    <t>b0787w7yxs</t>
  </si>
  <si>
    <t>CABOT CEREAMERY</t>
  </si>
  <si>
    <t>CATAMOUNT CHEDDAR</t>
  </si>
  <si>
    <t>b00ln76pc6</t>
  </si>
  <si>
    <t>SERIOUSLY SHARP CHEDDAR CHEESE</t>
  </si>
  <si>
    <t>b074h5b5gx</t>
  </si>
  <si>
    <t>DAIRY ALTERNATIVES</t>
  </si>
  <si>
    <t>ORGANIC ORIGINAL ALMOND MILK</t>
  </si>
  <si>
    <t>FL OZ</t>
  </si>
  <si>
    <t>b074h7kkzh</t>
  </si>
  <si>
    <t>VANILLA ALMOND MILK</t>
  </si>
  <si>
    <t>b07nrsvlbq</t>
  </si>
  <si>
    <t>ORGANIC COCONUT CREAM UNSWEETEND</t>
  </si>
  <si>
    <t>b075qj8m1k</t>
  </si>
  <si>
    <t>OATLY</t>
  </si>
  <si>
    <t>ORIGINAL OATMILK</t>
  </si>
  <si>
    <t>b00cizcsim</t>
  </si>
  <si>
    <t xml:space="preserve">EGGS </t>
  </si>
  <si>
    <t>ORGANIC VALLEY</t>
  </si>
  <si>
    <t>ORGANIC LARGE BROWN EGGS</t>
  </si>
  <si>
    <t>b001rna69e</t>
  </si>
  <si>
    <t>MILK AND CREAM</t>
  </si>
  <si>
    <t xml:space="preserve">HORIZON ORGANIC </t>
  </si>
  <si>
    <t>ORGANIC WHOLE DHA PLUS MILK</t>
  </si>
  <si>
    <t>OZ FL</t>
  </si>
  <si>
    <t>b08p8jc6g7</t>
  </si>
  <si>
    <t>ORGANIC REDUCED FAT MILK</t>
  </si>
  <si>
    <t>2f593si8</t>
  </si>
  <si>
    <t xml:space="preserve">NEUTRAL </t>
  </si>
  <si>
    <t>ORGANIC WHOLE MILK</t>
  </si>
  <si>
    <t>b074h5srhq</t>
  </si>
  <si>
    <t>ORGANIC GRADE A MILK REDUCED FAT</t>
  </si>
  <si>
    <t>b07fw267wl</t>
  </si>
  <si>
    <t>b07fwj5nzc</t>
  </si>
  <si>
    <t>REFRIGEIRATED COFFEE CREAMER VANILLA</t>
  </si>
  <si>
    <t>b074h6g7d4</t>
  </si>
  <si>
    <t>ORGANIC LIGHT COCONUT MILK</t>
  </si>
  <si>
    <t>b08146zw1m</t>
  </si>
  <si>
    <t>b08147jlz9</t>
  </si>
  <si>
    <t>ORGANIC LOWFAT 1 PERCENT MILK</t>
  </si>
  <si>
    <t>b000ymxmq8</t>
  </si>
  <si>
    <t>LACTOSE FREE FAT FREE MILK</t>
  </si>
  <si>
    <t>b000o6gata</t>
  </si>
  <si>
    <t>0% PERCENT ORGANIC MILK</t>
  </si>
  <si>
    <t>b06zynz7nf</t>
  </si>
  <si>
    <t>L</t>
  </si>
  <si>
    <t>b074h7kkrv</t>
  </si>
  <si>
    <t>YOGURT</t>
  </si>
  <si>
    <t>365 EVERYDAY VALUE ORGANIC PLAIN WHOLE MILK YOGURT</t>
  </si>
  <si>
    <t>b07myd18hm</t>
  </si>
  <si>
    <t>ORGANIC GREEK NON FAT PLAIN YOGURT</t>
  </si>
  <si>
    <t>b07dwfvnzb</t>
  </si>
  <si>
    <t>ORGANIC YOGURT WHOLE MILK VANILLA</t>
  </si>
  <si>
    <t>b07fy7bwwn</t>
  </si>
  <si>
    <t>BUTTERWORKS FARMS</t>
  </si>
  <si>
    <t>ORGANIC FAT FREE PLAIN YOGURT</t>
  </si>
  <si>
    <t>b00cj8mjg4</t>
  </si>
  <si>
    <t>CHOBANI</t>
  </si>
  <si>
    <t>GREEK YOGURT VANILLA BLENDED</t>
  </si>
  <si>
    <t>b0785wcqbf</t>
  </si>
  <si>
    <t>STONYFIRLD ORGANIC</t>
  </si>
  <si>
    <t>ORGANIC PLAIN GRASSFED GREEK YOGURT</t>
  </si>
  <si>
    <t>b07sdkwmzd</t>
  </si>
  <si>
    <t>ELLENOS</t>
  </si>
  <si>
    <t>REAL GREEK YOGURT MARIONBERRY</t>
  </si>
  <si>
    <t>b003yv04yo</t>
  </si>
  <si>
    <t>FAGE</t>
  </si>
  <si>
    <t xml:space="preserve">TOTAL BLUEBERRY GREEK YOGURT </t>
  </si>
  <si>
    <t>b07d6vr2fh</t>
  </si>
  <si>
    <t>GREAT MOUNTAIN CREAMERY</t>
  </si>
  <si>
    <t>NON FAT GREEK YOGURT MAPLE</t>
  </si>
  <si>
    <t>b089n5b3rp</t>
  </si>
  <si>
    <t>ICELANDIC PROVISIONS</t>
  </si>
  <si>
    <t xml:space="preserve">PEACH APRICOT SKYR </t>
  </si>
  <si>
    <t>b0954hph5y</t>
  </si>
  <si>
    <t>LIFEWAY</t>
  </si>
  <si>
    <t>ORGANIC LOW FAT MIXED BERRY KEFIR</t>
  </si>
  <si>
    <t>b004kyxqzs</t>
  </si>
  <si>
    <t>NOOSA</t>
  </si>
  <si>
    <t>COCONUT YOGURT</t>
  </si>
  <si>
    <t>b00lmc47ea</t>
  </si>
  <si>
    <t>PEACH YOGURT</t>
  </si>
  <si>
    <t>b07hrkk2gx</t>
  </si>
  <si>
    <t>MEAT</t>
  </si>
  <si>
    <t>PORK</t>
  </si>
  <si>
    <t>PRINCIPE</t>
  </si>
  <si>
    <t>SLICED MORTADELLA</t>
  </si>
  <si>
    <t>G</t>
  </si>
  <si>
    <t>b07813whk2</t>
  </si>
  <si>
    <t>GUSTO</t>
  </si>
  <si>
    <t>CALABRESE SLICED SPICY SALAME</t>
  </si>
  <si>
    <t>b07814k68h</t>
  </si>
  <si>
    <t>SOPRESSATA CHUB</t>
  </si>
  <si>
    <t>b07pgvq466</t>
  </si>
  <si>
    <t>FRAMANI</t>
  </si>
  <si>
    <t>ROSEMARY HAM</t>
  </si>
  <si>
    <t>b084nf3nhr</t>
  </si>
  <si>
    <t>MEAT ALTERNATIVES</t>
  </si>
  <si>
    <t>BEYOND MEAT</t>
  </si>
  <si>
    <t>BEYOND BREAKFAST SAUSAGE PLANTBASED BREAKFAST PATTIES  ORIGINAL</t>
  </si>
  <si>
    <t>b0787wzs2c</t>
  </si>
  <si>
    <t>CHICKEN</t>
  </si>
  <si>
    <t>ORGANIC BONELESS AND SKINLESS CHICKEN BREASTS</t>
  </si>
  <si>
    <t>b07bbrzs8z</t>
  </si>
  <si>
    <t>SLICED PROSCUITTO DI PARMA</t>
  </si>
  <si>
    <t>b08p4v7x7s</t>
  </si>
  <si>
    <t>BEEF</t>
  </si>
  <si>
    <t>RAOS</t>
  </si>
  <si>
    <t>MEATBALLS AND SAUCE</t>
  </si>
  <si>
    <t>b07nrvjtmq</t>
  </si>
  <si>
    <t>TURKEY</t>
  </si>
  <si>
    <t>SMOKED TURKEY BREAST</t>
  </si>
  <si>
    <t>b079vzyg97</t>
  </si>
  <si>
    <t>ORGANIC CHICKEN THIGHS</t>
  </si>
  <si>
    <t>b09kt313dt</t>
  </si>
  <si>
    <t>ALOHA</t>
  </si>
  <si>
    <t>LEMON CASHEW PROTEIN BAR</t>
  </si>
  <si>
    <t>NORTH COUNTRY SMOKEHOUSE</t>
  </si>
  <si>
    <t>ORGANIC BLACK FOREST DELI HAM</t>
  </si>
  <si>
    <t>b07815q8vg</t>
  </si>
  <si>
    <t>GENOA MILD SALAME</t>
  </si>
  <si>
    <t>QTY</t>
  </si>
  <si>
    <t>b07xfy78yv</t>
  </si>
  <si>
    <t>ORGANIC OVEN ROASTED DELI TURKEY</t>
  </si>
  <si>
    <t>b07b698z1f</t>
  </si>
  <si>
    <t>BEYOND SAUSAGE PLANT</t>
  </si>
  <si>
    <t>b078871qtd</t>
  </si>
  <si>
    <t>BONELESS BEEF NEW YORK STRIP STEAK</t>
  </si>
  <si>
    <t>b07bp8dmn6</t>
  </si>
  <si>
    <t>BEEF CHUCK STEW</t>
  </si>
  <si>
    <t>b0787w98t7</t>
  </si>
  <si>
    <t>WELLSHIRE FARMS</t>
  </si>
  <si>
    <t>CORNED BEEF CH</t>
  </si>
  <si>
    <t>b07fytt9xp</t>
  </si>
  <si>
    <t>LA QUERCIA</t>
  </si>
  <si>
    <t>NDUJA SPICY PROSCIUTTO SPREAD</t>
  </si>
  <si>
    <t>b002dqp04u</t>
  </si>
  <si>
    <t>FIELD ROAST</t>
  </si>
  <si>
    <t>ITALIAN GARLIC AND FENNEL PLANT BASED SAUSAGE</t>
  </si>
  <si>
    <t>b07yh9gp2j</t>
  </si>
  <si>
    <t>FROZEN MEATLESS SMOKY AND SPICY PLANT BASED BURGERS</t>
  </si>
  <si>
    <t>b07d79kjz8</t>
  </si>
  <si>
    <t>SOYBOY</t>
  </si>
  <si>
    <t>ORGANIC EXTRA FIRM TOFU</t>
  </si>
  <si>
    <t>b001jo4o80</t>
  </si>
  <si>
    <t>HOTDOGS N SAUSAGE</t>
  </si>
  <si>
    <t>APPLEGATE</t>
  </si>
  <si>
    <t xml:space="preserve">ORGANIC CHICKEN N APPLE SAUGE </t>
  </si>
  <si>
    <t>b01bcbf6ls</t>
  </si>
  <si>
    <t>UPONS NATURAL</t>
  </si>
  <si>
    <t>BARBQUE JACKFRUIT</t>
  </si>
  <si>
    <t>b0b259fy81</t>
  </si>
  <si>
    <t xml:space="preserve">GUSTO </t>
  </si>
  <si>
    <t>SLICED HATCH GENOA SALAMI</t>
  </si>
  <si>
    <t>b078139kzg</t>
  </si>
  <si>
    <t>COLAMECOS PRIMO SPANISH DELI SECTION SALAME</t>
  </si>
  <si>
    <t>b08p4w266c</t>
  </si>
  <si>
    <t>GARDEIN</t>
  </si>
  <si>
    <t>PLANT BASED ULTIMATE CHICKN TENDERS</t>
  </si>
  <si>
    <t>b0029y3d6i</t>
  </si>
  <si>
    <t>OVEN ROASTED CHICKEN BREAST</t>
  </si>
  <si>
    <t>b097b1cvck</t>
  </si>
  <si>
    <t>FROZEN FOODS</t>
  </si>
  <si>
    <t>ICECREAM AND FROZEN DESSERTS</t>
  </si>
  <si>
    <t>ENLIGHTENED</t>
  </si>
  <si>
    <t>COFFE AND CREAM KETO ICE CREAM</t>
  </si>
  <si>
    <t>b0979zd9hq</t>
  </si>
  <si>
    <t>BUTTER PECAN KETO ICE CREAM</t>
  </si>
  <si>
    <t>b081dkfml8</t>
  </si>
  <si>
    <t>GOODPOP</t>
  </si>
  <si>
    <t>STRAWBERRY SHORTCAKE</t>
  </si>
  <si>
    <t>b083fl61l2</t>
  </si>
  <si>
    <t>JENIS</t>
  </si>
  <si>
    <t>BLACKOUT CHOCOLATE CAKE ICE CREAM</t>
  </si>
  <si>
    <t>b07d8czhxm</t>
  </si>
  <si>
    <t>RAISED GLUTEN FREE</t>
  </si>
  <si>
    <t>CHOCOLATE PIE</t>
  </si>
  <si>
    <t>b07r7xdlp1</t>
  </si>
  <si>
    <t>FOMU</t>
  </si>
  <si>
    <t>PEANUT BUTTER CHOCOLATE COOKIE ICE CREAM</t>
  </si>
  <si>
    <t>b07dktf24n</t>
  </si>
  <si>
    <t>BARTS HOMEMADE</t>
  </si>
  <si>
    <t>SEA SALT CARAMEL ICE CREAM</t>
  </si>
  <si>
    <t>b07vpl8tn3</t>
  </si>
  <si>
    <t>VAN LEEUWEN</t>
  </si>
  <si>
    <t>MINT CHIP ICE CREAM</t>
  </si>
  <si>
    <t>b07fyf1q2z</t>
  </si>
  <si>
    <t>BECKON ICECREAM</t>
  </si>
  <si>
    <t>LACTOSE FREE MINT CHIP ICE CREAM</t>
  </si>
  <si>
    <t>b086b8ngjt</t>
  </si>
  <si>
    <t xml:space="preserve">ORGANIC WHITE CHOCOLATE PEPPERMINT ICE CREAM BARS </t>
  </si>
  <si>
    <t>b01gv64q2e</t>
  </si>
  <si>
    <t>BLUEBERRY BILBERRY SKYR</t>
  </si>
  <si>
    <t>b077rvb56m</t>
  </si>
  <si>
    <t>FORAGER PROJECT</t>
  </si>
  <si>
    <t>ORGANIC DAIRY FREE VANILLA BEAN CASHEWMILK YOGURT</t>
  </si>
  <si>
    <t>b01n1qrjng</t>
  </si>
  <si>
    <t>SO DELICIOUS DAIRY FREE</t>
  </si>
  <si>
    <t>COCOWHIP COCONUT WHIPPED TOPPING</t>
  </si>
  <si>
    <t>b07d7hjbxj</t>
  </si>
  <si>
    <t>MAPLEBROOK FARM</t>
  </si>
  <si>
    <t>MOZZARELLA OVOLINE FRESH</t>
  </si>
  <si>
    <t>b00bdey5sk</t>
  </si>
  <si>
    <t>SO DELICIUS DAIRY FREE</t>
  </si>
  <si>
    <t>DAIRY FREE SHELF STABLE COCONUT MILK</t>
  </si>
  <si>
    <t>b0078dsgb2</t>
  </si>
  <si>
    <t>ORGANIC COCONUTMILK ORIGINAL</t>
  </si>
  <si>
    <t>b0789myksz</t>
  </si>
  <si>
    <t>MITICA</t>
  </si>
  <si>
    <t>AGED MAHON</t>
  </si>
  <si>
    <t>b083z572jc</t>
  </si>
  <si>
    <t>WICKEDLY WOOLY</t>
  </si>
  <si>
    <t>b07fywpvd4</t>
  </si>
  <si>
    <t>VIOLIFE</t>
  </si>
  <si>
    <t>CHEDDAR STYLE SLICES</t>
  </si>
  <si>
    <t>b07nwdsk3r</t>
  </si>
  <si>
    <t>OLLI SALUMERIA</t>
  </si>
  <si>
    <t>OLIVE CHEDDER GENOA SOPRESSATA ANTIPASTO</t>
  </si>
  <si>
    <t>b07818lt5p</t>
  </si>
  <si>
    <t>PRESIDENT</t>
  </si>
  <si>
    <t>VALBRESO FETA</t>
  </si>
  <si>
    <t>b087dkmyt7</t>
  </si>
  <si>
    <t>SACH</t>
  </si>
  <si>
    <t>ORGANIC ORIGINAL PANEER</t>
  </si>
  <si>
    <t>migm1u0</t>
  </si>
  <si>
    <t>PREPARED FOODS</t>
  </si>
  <si>
    <t>PREPARED MEALS</t>
  </si>
  <si>
    <t>BREAKFAST BURRITO WITH BACON</t>
  </si>
  <si>
    <t>b07814bspq</t>
  </si>
  <si>
    <t>SEVERINO PASTA</t>
  </si>
  <si>
    <t>POTATO AND CHEDDAR PIEROGI</t>
  </si>
  <si>
    <t>oz</t>
  </si>
  <si>
    <t>b07gl33g9w</t>
  </si>
  <si>
    <t>KIKKA</t>
  </si>
  <si>
    <t>SESAME BALL</t>
  </si>
  <si>
    <t>b07d6v9g9v</t>
  </si>
  <si>
    <t>YOSI</t>
  </si>
  <si>
    <t>SESAME NOODLES</t>
  </si>
  <si>
    <t>b08nmh82fh</t>
  </si>
  <si>
    <t>A DOZEN COUSINS</t>
  </si>
  <si>
    <t>CREOLE RED BEANS</t>
  </si>
  <si>
    <t>b08djn42qj</t>
  </si>
  <si>
    <t>KIBBERIA</t>
  </si>
  <si>
    <t>BEEF QUESADILLA</t>
  </si>
  <si>
    <t>b07ybwgbhx</t>
  </si>
  <si>
    <t>PREPARED SOUPS AND SALADS</t>
  </si>
  <si>
    <t>HERBAN FRESH</t>
  </si>
  <si>
    <t>SWEET POTATO AND KALE CHOWDER</t>
  </si>
  <si>
    <t>b07d78rpv3</t>
  </si>
  <si>
    <t>EGGPLANT SALAD</t>
  </si>
  <si>
    <t>b0842n847g</t>
  </si>
  <si>
    <t>PALEO FRIENDLY SALMON</t>
  </si>
  <si>
    <t>b08rkxvp9x</t>
  </si>
  <si>
    <t>CURRY CHICKEN SALAD</t>
  </si>
  <si>
    <t>b086l4xkqh</t>
  </si>
  <si>
    <t>CHICKEN FETTUCCINE ALFREDO</t>
  </si>
  <si>
    <t>b09sc3ttfm</t>
  </si>
  <si>
    <t>WFM QUICHE LORRAINE</t>
  </si>
  <si>
    <t>b08rkxcq7s</t>
  </si>
  <si>
    <t>SONOMA CHICKEN SALAD</t>
  </si>
  <si>
    <t>b08853y2b5</t>
  </si>
  <si>
    <t>LOBSTER BISQUE</t>
  </si>
  <si>
    <t>b088546rh9</t>
  </si>
  <si>
    <t>MINESTRONE SOUP</t>
  </si>
  <si>
    <t>b089pmtq67</t>
  </si>
  <si>
    <t>CLASSIC BEEF CHILI WITH BEANS</t>
  </si>
  <si>
    <t>b008231i0i</t>
  </si>
  <si>
    <t>PANTRY ESSENTIALS</t>
  </si>
  <si>
    <t>CANNED GOODS</t>
  </si>
  <si>
    <t>PACIFIC FOODS</t>
  </si>
  <si>
    <t>ORGANIC LOW SODIUM FREE RANGE CHICKEN BROTH</t>
  </si>
  <si>
    <t>b074h5tn85</t>
  </si>
  <si>
    <t>SHELF STABLE ARTICHOKE HEARTS</t>
  </si>
  <si>
    <t>b074y2pypc</t>
  </si>
  <si>
    <t>ORGANIC CANNED VEGETABLES CORN SWEET WHOLE KERNEL</t>
  </si>
  <si>
    <t>b013ork8p2</t>
  </si>
  <si>
    <t>SEAFOOD</t>
  </si>
  <si>
    <t>WILD SARDINES IN WATER NO SALT</t>
  </si>
  <si>
    <t>b00cj5qq6q</t>
  </si>
  <si>
    <t>DIVINA</t>
  </si>
  <si>
    <t>ORGANIC PITTED KALAMATA OLIVES</t>
  </si>
  <si>
    <t>b07bpsdwbq</t>
  </si>
  <si>
    <t>PITTED KALAMATA OLIVES</t>
  </si>
  <si>
    <t>b086wgjxlt</t>
  </si>
  <si>
    <t>KETTLE AND FIRE</t>
  </si>
  <si>
    <t>ORGANIC CHICKEN BROTH</t>
  </si>
  <si>
    <t>b07fwmnt1l</t>
  </si>
  <si>
    <t>OLD FASHIONED SAUERKRAUT</t>
  </si>
  <si>
    <t>b005bd4zjs</t>
  </si>
  <si>
    <t>HATCH</t>
  </si>
  <si>
    <t>CHILI COMPANY MILD DICED GREEN CHILES</t>
  </si>
  <si>
    <t>b00xmzpk82</t>
  </si>
  <si>
    <t>IMAGINE FOODS</t>
  </si>
  <si>
    <t>ORGANIC LS VEGETABLE BROTH</t>
  </si>
  <si>
    <t>b0954kw4d6</t>
  </si>
  <si>
    <t>DR KELLYAN</t>
  </si>
  <si>
    <t>CHICKEN BONE BROTH</t>
  </si>
  <si>
    <t>b07fhglfqv</t>
  </si>
  <si>
    <t>ANNIES HOMEGROWN</t>
  </si>
  <si>
    <t>ORGANIC STAR PASTA AND CHICKEN SOUP</t>
  </si>
  <si>
    <t>b07fw265fs</t>
  </si>
  <si>
    <t>ORGANIC SHELF STABLE VEGETABLES PUMPKIN PUREE</t>
  </si>
  <si>
    <t>b00d3k4sfm</t>
  </si>
  <si>
    <t>CUCINA AND AMORE</t>
  </si>
  <si>
    <t>ARTICHOKE BRUSHETTA</t>
  </si>
  <si>
    <t>b07693cxlb</t>
  </si>
  <si>
    <t>AMERICAN TUNA</t>
  </si>
  <si>
    <t>POLE CAUGHT ALBACORE TUNA WITH SALT</t>
  </si>
  <si>
    <t>b0785x9mvg</t>
  </si>
  <si>
    <t>LA PREFERIDA</t>
  </si>
  <si>
    <t>CHILES CHIPOTLE WHOLE</t>
  </si>
  <si>
    <t>b012pqd30a</t>
  </si>
  <si>
    <t>ORGANIC KALAMATA OLIVE SPREAD</t>
  </si>
  <si>
    <t>b074h76s87</t>
  </si>
  <si>
    <t>PINEAPPLE CHUNKS IN PINEAPPLE JUICE FROM CONCENTRATE</t>
  </si>
  <si>
    <t>b0005zhalm</t>
  </si>
  <si>
    <t>ORGANIC VEGETABLE BROTH</t>
  </si>
  <si>
    <t>b074h5z5jw</t>
  </si>
  <si>
    <t>SHELF STABLE TOMATOES DICED</t>
  </si>
  <si>
    <t>b07qg5tcvz</t>
  </si>
  <si>
    <t>BETTER THAN BOUILLON</t>
  </si>
  <si>
    <t>REDUCED SODIUM VEGETABLE BOUILLON BASE</t>
  </si>
  <si>
    <t>b07ftpx29h</t>
  </si>
  <si>
    <t>ORGANIC HEARTY ITALIAN VEGETABLE SOUP</t>
  </si>
  <si>
    <t>b005i0jg2k</t>
  </si>
  <si>
    <t>DR MCDOUGALLS RIGHT FOODS</t>
  </si>
  <si>
    <t>ORGANIC LENTIL VEGETABLE WITH KALE VEGAN SOUP</t>
  </si>
  <si>
    <t>b0889yy9t1</t>
  </si>
  <si>
    <t>UPTONS NATURALS</t>
  </si>
  <si>
    <t>CHICK TORTILLA SOUP</t>
  </si>
  <si>
    <t>b08wks4byd</t>
  </si>
  <si>
    <t>PLANT BASED MINESTRONE AND SAUSGE SOUP</t>
  </si>
  <si>
    <t>b0997926df</t>
  </si>
  <si>
    <t>COCKTAIL ONIONS</t>
  </si>
  <si>
    <t>b00060of96</t>
  </si>
  <si>
    <t>BELA</t>
  </si>
  <si>
    <t>LIGHTLY SMOKED PORTUGUESE SARDINES IN CAYENNE PEPPER FLAVORED EXTRA VIRGIN OLIVE OIL</t>
  </si>
  <si>
    <t>b08y6svvbw</t>
  </si>
  <si>
    <t>GRACES GOODNESS</t>
  </si>
  <si>
    <t>ORGANIC VEGETABLES AND LEMON GINGER SIPPING BROTH</t>
  </si>
  <si>
    <t>b07d7fwhwx</t>
  </si>
  <si>
    <t>ROOT CELLAR</t>
  </si>
  <si>
    <t>BREAD AND BUTTER PICKLES</t>
  </si>
  <si>
    <t>b08y6s1tsk</t>
  </si>
  <si>
    <t>ORGANIC VEGETABLES AND CUMIN TURMERIC SIPPING BROTH</t>
  </si>
  <si>
    <t>b07fyzgwzg</t>
  </si>
  <si>
    <t>PICKLES SWEET AND SPICY</t>
  </si>
  <si>
    <t>b09q7q1zv5</t>
  </si>
  <si>
    <t>DR KELLYANN</t>
  </si>
  <si>
    <t>THAI LEMONGRASS BONE BROTH</t>
  </si>
  <si>
    <t>b076cjknv5</t>
  </si>
  <si>
    <t>CHICKEN MUSHROOM BONE BROTH</t>
  </si>
  <si>
    <t>b074h55nbt</t>
  </si>
  <si>
    <t>ORGANIC SHELF STABLE BEANS GARBANZO</t>
  </si>
  <si>
    <t>b07fwnftk4</t>
  </si>
  <si>
    <t>BREAD ROLL AND BAKERY</t>
  </si>
  <si>
    <t>BREADS</t>
  </si>
  <si>
    <t>ORGANIC HOT DOG BUNS WHOLE WHEAT 8 BUNS</t>
  </si>
  <si>
    <t>b082n5n842</t>
  </si>
  <si>
    <t>ORGANIC SPROUTED MULTIGRAIN SEED SANDWICH BREAD</t>
  </si>
  <si>
    <t>b000reyd2a</t>
  </si>
  <si>
    <t>ALVARADO ST BAKERY</t>
  </si>
  <si>
    <t>SPROUTED SOURDOUGH BREAD</t>
  </si>
  <si>
    <t>b07d79vpzm</t>
  </si>
  <si>
    <t>ANGEL BAKERIES</t>
  </si>
  <si>
    <t>PITA BREAD 4PK</t>
  </si>
  <si>
    <t>b005aqlzwg</t>
  </si>
  <si>
    <t>CANYON GLUTEN FREE BAKEHOUSE</t>
  </si>
  <si>
    <t>GLUTEN FREE 7 GRAIN BREAD</t>
  </si>
  <si>
    <t>b0071jhnte</t>
  </si>
  <si>
    <t>DAVES KILLER BREAD</t>
  </si>
  <si>
    <t>ORGANIC GOOD SEED THIN SLICED BREAD</t>
  </si>
  <si>
    <t>b078hrbkqk</t>
  </si>
  <si>
    <t>DELAND BAKERY</t>
  </si>
  <si>
    <t>SPECIAL MILLET BREAD</t>
  </si>
  <si>
    <t>b07d6vwkn1</t>
  </si>
  <si>
    <t>WHOLE FOOD MARKET</t>
  </si>
  <si>
    <t>OLIVE BREAD</t>
  </si>
  <si>
    <t>b089z96t5t</t>
  </si>
  <si>
    <t>OUTER AISLE GOURMET</t>
  </si>
  <si>
    <t>PLANTPOWER PIZZA CRUST WRAPS</t>
  </si>
  <si>
    <t>b079pw1wzh</t>
  </si>
  <si>
    <t>ORGANIC BERRY BLOOMIN BAGELS</t>
  </si>
  <si>
    <t>b07n3fpm8y</t>
  </si>
  <si>
    <t>IMMACULATE BAKING</t>
  </si>
  <si>
    <t>GLUTEN FREE CHOCOLATE CHUNK COOKIE DOUGH</t>
  </si>
  <si>
    <t>b002ylxl4k</t>
  </si>
  <si>
    <t>ENER G FOODS</t>
  </si>
  <si>
    <t>RICE BROWN LIGHT BREAD</t>
  </si>
  <si>
    <t>b07d6vrx3x</t>
  </si>
  <si>
    <t>IGGYS BREAD</t>
  </si>
  <si>
    <t>SLICED SEVEN GRAIN BREAD</t>
  </si>
  <si>
    <t>b07d6vg4ms</t>
  </si>
  <si>
    <t>SLICED CRANBERRY PECAN 3 LONG HALF BREAD</t>
  </si>
  <si>
    <t>b07qhygbcg</t>
  </si>
  <si>
    <t>BASE CULTURE</t>
  </si>
  <si>
    <t>7 NUT SEED BREAD</t>
  </si>
  <si>
    <t>b08n29cy2h</t>
  </si>
  <si>
    <t>SOURDOUGH BREAD</t>
  </si>
  <si>
    <t>b07fz1whm1</t>
  </si>
  <si>
    <t>BREAKFAST BAKERY</t>
  </si>
  <si>
    <t xml:space="preserve">VEGAN WALNUT DATE SCONE </t>
  </si>
  <si>
    <t>b074h6s8cr</t>
  </si>
  <si>
    <t>ROLLS BUNS</t>
  </si>
  <si>
    <t>HOT DOG BUNS CLASSIC WHITE 8CT</t>
  </si>
  <si>
    <t>b083xvlqt3</t>
  </si>
  <si>
    <t>NATURES OWN</t>
  </si>
  <si>
    <t>PREFECTLY CRAFTED BRIOCHE HAMBURGER BUN 8 COUNT</t>
  </si>
  <si>
    <t>b003z3k3gu</t>
  </si>
  <si>
    <t>PRETZILE</t>
  </si>
  <si>
    <t>SOFT PRETZEL SAUSAGE BUNS</t>
  </si>
  <si>
    <t>b01n6jg7d8</t>
  </si>
  <si>
    <t>ORGANIC PLAIN AWESOME BAGEL</t>
  </si>
  <si>
    <t>b000wga8ww</t>
  </si>
  <si>
    <t>FOOD FOR LIFE</t>
  </si>
  <si>
    <t>EZEKIEL 4 9 SPROUTED GRAIN BURGER BUNS</t>
  </si>
  <si>
    <t>b087zjxv4k</t>
  </si>
  <si>
    <t>ITALIAN SUB ROLL 4 PACK</t>
  </si>
  <si>
    <t>b074h6m3nt</t>
  </si>
  <si>
    <t>SPICES AND SEASONINGS</t>
  </si>
  <si>
    <t>GROUND TURMERIC</t>
  </si>
  <si>
    <t>b074h7l7wy</t>
  </si>
  <si>
    <t>PAPRIKA</t>
  </si>
  <si>
    <t>b074h78xk4</t>
  </si>
  <si>
    <t>SEASONINGS SEA SALT</t>
  </si>
  <si>
    <t>b07fwll9qz</t>
  </si>
  <si>
    <t>HIMALAYAN PINK SALT GRINDER</t>
  </si>
  <si>
    <t>b085d9dpql</t>
  </si>
  <si>
    <t>ORGANIC ROASTED CUMIN</t>
  </si>
  <si>
    <t>b0988c44v2</t>
  </si>
  <si>
    <t>ORGANIC CINNAMON STICKS</t>
  </si>
  <si>
    <t>b08dls3rcy</t>
  </si>
  <si>
    <t>ORGANIC WHOLE CLOVES</t>
  </si>
  <si>
    <t>b074vbll9l</t>
  </si>
  <si>
    <t>ORGANIC SEASONINGS VANILLA</t>
  </si>
  <si>
    <t>b08crz4mlt</t>
  </si>
  <si>
    <t>WHOLE CLOVES</t>
  </si>
  <si>
    <t>b074h67h3r</t>
  </si>
  <si>
    <t>ORGANIC GROUND NUTMEG</t>
  </si>
  <si>
    <t>b074vg2q3y</t>
  </si>
  <si>
    <t>LIMITED EDITION ORGANIC SPICE PUMPKIN PIE</t>
  </si>
  <si>
    <t>b0988bg23h</t>
  </si>
  <si>
    <t>MADAGASCAR VANILA BEANS 2 WHOLE VANILA BEANS</t>
  </si>
  <si>
    <t>b01gor6ewa</t>
  </si>
  <si>
    <t>DENNY MIKES</t>
  </si>
  <si>
    <t>FINTASTIC RUB SHAKER</t>
  </si>
  <si>
    <t>b0001m10v0</t>
  </si>
  <si>
    <t>FRONTIER COOP</t>
  </si>
  <si>
    <t>GARAM MASALA</t>
  </si>
  <si>
    <t>b000wr8tr2</t>
  </si>
  <si>
    <t>GARLIC N HERB</t>
  </si>
  <si>
    <t>b000wr4rak</t>
  </si>
  <si>
    <t>CURRY POWDER</t>
  </si>
  <si>
    <t>b08kjy29c1</t>
  </si>
  <si>
    <t>MORTON AND BASSET</t>
  </si>
  <si>
    <t>ORGANIC RED CHILI FLAKES</t>
  </si>
  <si>
    <t>b08lfd1m7p</t>
  </si>
  <si>
    <t>ORGANIC GROUND CORIANDER SEED</t>
  </si>
  <si>
    <t>b00269xe0q</t>
  </si>
  <si>
    <t>SIMPLY ORGANIC</t>
  </si>
  <si>
    <t>ORGANIC CHILI POWDER</t>
  </si>
  <si>
    <t>b000wr4lmy</t>
  </si>
  <si>
    <t>ORGANIC TURMERIC</t>
  </si>
  <si>
    <t>b000ws1kmm</t>
  </si>
  <si>
    <t>ORGANIC GARLIC SALT</t>
  </si>
  <si>
    <t>b000ws08um</t>
  </si>
  <si>
    <t>ORGANIC LEMON FLAVOUR</t>
  </si>
  <si>
    <t>fl oz</t>
  </si>
  <si>
    <t>b07r2mbdjl</t>
  </si>
  <si>
    <t>THE SPICY SHARK</t>
  </si>
  <si>
    <t>ORIGINAL HABANERO EAT THE HEAT SAUCE</t>
  </si>
  <si>
    <t>b00tj5chsk</t>
  </si>
  <si>
    <t>TORTILLAS AND FLAT BREAD</t>
  </si>
  <si>
    <t>RUSTIC BAKERY</t>
  </si>
  <si>
    <t>ROSEMARY AND OLIVE OIL SOURDOUGH FLATBREAD</t>
  </si>
  <si>
    <t>b07fw7fbpl</t>
  </si>
  <si>
    <t>MARIA AND RICARDOS</t>
  </si>
  <si>
    <t>WHITE FLOUR TORTILLAS</t>
  </si>
  <si>
    <t>b07d6tg93z</t>
  </si>
  <si>
    <t>MI TIERRA</t>
  </si>
  <si>
    <t>TORTILLA CORN HADLEY</t>
  </si>
  <si>
    <t>b0b4glr35z</t>
  </si>
  <si>
    <t>CREPINI</t>
  </si>
  <si>
    <t>ORGANIC PETITE EGG WRAPS WITH CAULIFLOWER</t>
  </si>
  <si>
    <t>b006lrmi5g</t>
  </si>
  <si>
    <t>DESSERTS</t>
  </si>
  <si>
    <t>COOKIES</t>
  </si>
  <si>
    <t>TATES BAKE SHOP</t>
  </si>
  <si>
    <t>GLUTEN FREE CHOCOLATE CHIP COOKIES</t>
  </si>
  <si>
    <t>b07fzk9q6r</t>
  </si>
  <si>
    <t>DOUBLE CHOCOLATE CHIP MINI COOKIE</t>
  </si>
  <si>
    <t>b0842mp8cr</t>
  </si>
  <si>
    <t>BROWN BUTTER CHOCOLATE CHUNK MINI COOKIE</t>
  </si>
  <si>
    <t>EACH</t>
  </si>
  <si>
    <t>b07nsq95gp</t>
  </si>
  <si>
    <t>SWEET LORENS</t>
  </si>
  <si>
    <t>CHOCOLATE CHUNK COOKIE DOUGH</t>
  </si>
  <si>
    <t>b08f36s12p</t>
  </si>
  <si>
    <t>AISSA SWEETS</t>
  </si>
  <si>
    <t>FIG FILLED MAMOUL COOKIES</t>
  </si>
  <si>
    <t>b078j1xjkp</t>
  </si>
  <si>
    <t>DONUTS MUFFINS AND SCONES</t>
  </si>
  <si>
    <t>BLUEBERRY TWO BITE SCONES</t>
  </si>
  <si>
    <t>b07hm1txhg</t>
  </si>
  <si>
    <t>PASTRIES BROWNIES AND BARS</t>
  </si>
  <si>
    <t>VANILLA CREMEE BRULEE</t>
  </si>
  <si>
    <t>b07nrh2gxl</t>
  </si>
  <si>
    <t>DANISA</t>
  </si>
  <si>
    <t>PREMIUM BUTTER COOKIES</t>
  </si>
  <si>
    <t>b08lf3mwks</t>
  </si>
  <si>
    <t>PEANUT BUTTER MINI COOKIES</t>
  </si>
  <si>
    <t>b078k5vt3z</t>
  </si>
  <si>
    <t>CHOCOLATE CHIP WALNUT COOKIES</t>
  </si>
  <si>
    <t>b08qykgs19</t>
  </si>
  <si>
    <t>OTAMOT</t>
  </si>
  <si>
    <t>CHOCOLATE CHIP COOKIES</t>
  </si>
  <si>
    <t>b09brbs2xb</t>
  </si>
  <si>
    <t>BROWNIES</t>
  </si>
  <si>
    <t>b07nqcgbd8</t>
  </si>
  <si>
    <t>CAKES AND CUPCAKES</t>
  </si>
  <si>
    <t xml:space="preserve">BY THE WAY BAKERY </t>
  </si>
  <si>
    <t>SPRINKLE CAKE SLICE</t>
  </si>
  <si>
    <t>b00zz78u9q</t>
  </si>
  <si>
    <t>SWEET SAMS BAKING COMPANY</t>
  </si>
  <si>
    <t>ICED LEMON POUND CAKE</t>
  </si>
  <si>
    <t>b08dx5md5l</t>
  </si>
  <si>
    <t>BHU FOODS</t>
  </si>
  <si>
    <t>PEANUT BUTTER COOKIE DOUGH BITES</t>
  </si>
  <si>
    <t>b07tt8fd4f</t>
  </si>
  <si>
    <t>KETO CHOCOLATE CHIP COOKIE DOUGH BITES</t>
  </si>
  <si>
    <t>b09b1vy58h</t>
  </si>
  <si>
    <t>VEGAN CHOCOLATE CHIP COOKIES</t>
  </si>
  <si>
    <t>b07n3f93lk</t>
  </si>
  <si>
    <t>TIRAMISU CAKE SLICE</t>
  </si>
  <si>
    <t>b074y74ccr</t>
  </si>
  <si>
    <t>TRADITIONAL PANETTONE</t>
  </si>
  <si>
    <t>b07fxyttgv</t>
  </si>
  <si>
    <t>RUBICON BAKERS</t>
  </si>
  <si>
    <t>VEGAN CHOCOLATE BLACKOUT CUPCAKES</t>
  </si>
  <si>
    <t>b071z2hwyc</t>
  </si>
  <si>
    <t>SIMPLE MILLS</t>
  </si>
  <si>
    <t>CRUNCHY CHOCOLATE CHIP COOKIES</t>
  </si>
  <si>
    <t>b08qm46fgg</t>
  </si>
  <si>
    <t>SIETE FAMILY FOODS</t>
  </si>
  <si>
    <t>MEXICAN WEDDING COOKIE</t>
  </si>
  <si>
    <t>b07fyctgx9</t>
  </si>
  <si>
    <t>CHOCOLATE DELIGHTS CUPCAKES</t>
  </si>
  <si>
    <t>b07wxzrbkq</t>
  </si>
  <si>
    <t>APPLE CIDER DONUT</t>
  </si>
  <si>
    <t>b00ivt3zhw</t>
  </si>
  <si>
    <t>BACK TO NATURE</t>
  </si>
  <si>
    <t xml:space="preserve">CHOCOLATE CHUNK COOKIE </t>
  </si>
  <si>
    <t>b01lxmsgp4</t>
  </si>
  <si>
    <t>SNACKS CHIPS SALSAS AND DIPS</t>
  </si>
  <si>
    <t>CANDY AND CHOCOLATE</t>
  </si>
  <si>
    <t>CHOCOLOVE</t>
  </si>
  <si>
    <t>EXTREME 88 DARK CHOCOLATE</t>
  </si>
  <si>
    <t>21kgkpgf</t>
  </si>
  <si>
    <t>CHOCOLATE HOLLOW</t>
  </si>
  <si>
    <t>ORIGINAL SCHMILK CHOCOLATE BAR</t>
  </si>
  <si>
    <t>b009zizgde</t>
  </si>
  <si>
    <t>ALTER ECO</t>
  </si>
  <si>
    <t>ORGANIC DARK QUINOA CHOCOLATE BAR</t>
  </si>
  <si>
    <t>b08f8n8v1t</t>
  </si>
  <si>
    <t>NUTRITION AND GRANOLA BARS</t>
  </si>
  <si>
    <t>CEREBELLY</t>
  </si>
  <si>
    <t>ORGANIC BLUEBERRY BANANA SWEET POTATO SMART BARS</t>
  </si>
  <si>
    <t>b071vlyzvb</t>
  </si>
  <si>
    <t>JERKY</t>
  </si>
  <si>
    <t>EPIC PROVISIONS</t>
  </si>
  <si>
    <t>SEA SALT AND PEPPER VENISON SNACK STRIP</t>
  </si>
  <si>
    <t>b08ndd7jj4</t>
  </si>
  <si>
    <t>GOMACRO</t>
  </si>
  <si>
    <t>OATMEAL CHOCOLATE CHIP MACROBAR</t>
  </si>
  <si>
    <t>b09gzkl9v1</t>
  </si>
  <si>
    <t>CHIPS</t>
  </si>
  <si>
    <t>LATE JULY</t>
  </si>
  <si>
    <t>ORGANIC MULTIGRAIN SEA SALT TORTILLA CHIPS</t>
  </si>
  <si>
    <t>b07wwq68f9</t>
  </si>
  <si>
    <t>LILYS</t>
  </si>
  <si>
    <t>40 COCOA MILK CHOCOLATE HAZELNUT BAR</t>
  </si>
  <si>
    <t>b0051ptgdg</t>
  </si>
  <si>
    <t>CRACKERS</t>
  </si>
  <si>
    <t>STONEWALL KITCHEN</t>
  </si>
  <si>
    <t>ROSEMARY PARMESAN CRACKERS</t>
  </si>
  <si>
    <t>b01ghh16zw</t>
  </si>
  <si>
    <t>SALSAS DIPS AND SPREADS</t>
  </si>
  <si>
    <t>CHICA DE GALLO</t>
  </si>
  <si>
    <t>MILD GUACAMOLE</t>
  </si>
  <si>
    <t>b005ayab78</t>
  </si>
  <si>
    <t>SESMARK</t>
  </si>
  <si>
    <t>BROWN RICE THINS</t>
  </si>
  <si>
    <t>b07d6vt1h8</t>
  </si>
  <si>
    <t>POPCORN PUFFS AND RICE CAKES</t>
  </si>
  <si>
    <t>LITTLE LADS</t>
  </si>
  <si>
    <t>HERBAL POPCORN</t>
  </si>
  <si>
    <t>b07q37p8wg</t>
  </si>
  <si>
    <t>GIMME ORGANIC</t>
  </si>
  <si>
    <t>ORGANIC EXTRA VIRGIN OLIVE OIL ROASTED SEAWEED</t>
  </si>
  <si>
    <t>b01dftx9ci</t>
  </si>
  <si>
    <t>SMALL BATCH ORGANICS</t>
  </si>
  <si>
    <t>ORGANIC COCONUT TOFFEE BARK GRANOLA</t>
  </si>
  <si>
    <t>b08571z4y9</t>
  </si>
  <si>
    <t>RXBAR</t>
  </si>
  <si>
    <t>VANILLA ALMOND BAR</t>
  </si>
  <si>
    <t>b01bvudmvg</t>
  </si>
  <si>
    <t>ROSEMARY AND SEA SALT ALMOND FLOUR CRACKERS</t>
  </si>
  <si>
    <t>b08ph5v365</t>
  </si>
  <si>
    <t>EARTHS BEST</t>
  </si>
  <si>
    <t>ORGANIC VEGGIE BAKED PUFFS</t>
  </si>
  <si>
    <t>b06xdd24jq</t>
  </si>
  <si>
    <t>ORGANIC CHEDDAR BUNNIES</t>
  </si>
  <si>
    <t>b01m5hru6u</t>
  </si>
  <si>
    <t>FINE GROUND SEA SALT ALMOND FLOUR CRACKERS</t>
  </si>
  <si>
    <t>b07cpw2szl</t>
  </si>
  <si>
    <t xml:space="preserve">FINE GROUND SEA SALT ALMOND FLOUR CRACKERS SNACK PACK </t>
  </si>
  <si>
    <t>b006k3rcpc</t>
  </si>
  <si>
    <t>CONDIMENTS AND DRESSINGS</t>
  </si>
  <si>
    <t>LA TOURANGELLE</t>
  </si>
  <si>
    <t>DELICATE AVOCADO OIL</t>
  </si>
  <si>
    <t>b07drhmnht</t>
  </si>
  <si>
    <t>PIO DEL RAMO</t>
  </si>
  <si>
    <t>ORGANIC ARBEQUINA EXTRA VIRGIN OLIVE OIL</t>
  </si>
  <si>
    <t>b01mqwhh5n</t>
  </si>
  <si>
    <t>O LIVE AND CO</t>
  </si>
  <si>
    <t>ORGANIC EXTRA VIRGIN OLIVE OIL</t>
  </si>
  <si>
    <t>b07zpc8lh8</t>
  </si>
  <si>
    <t>ALFREDO</t>
  </si>
  <si>
    <t>SAUCE WITH AVOCADO OIL</t>
  </si>
  <si>
    <t>b07ppjgkyb</t>
  </si>
  <si>
    <t>YU YEE</t>
  </si>
  <si>
    <t>CLEAR RICE COOKING WINE</t>
  </si>
  <si>
    <t>b07jk519v7</t>
  </si>
  <si>
    <t>BODY CARE</t>
  </si>
  <si>
    <t>BATH AND BODY</t>
  </si>
  <si>
    <t>WELEDA</t>
  </si>
  <si>
    <t>LIGHT NOURISHING CREAM SKIN FOOD</t>
  </si>
  <si>
    <t>b000v3mfuy</t>
  </si>
  <si>
    <t>BABY AND CHILD</t>
  </si>
  <si>
    <t>BABY DIAPER CARE CALENDULA</t>
  </si>
  <si>
    <t>b06xfqn5x8</t>
  </si>
  <si>
    <t>PERSONAL CARE</t>
  </si>
  <si>
    <t>CITRUS ROLL ON DEODORANT</t>
  </si>
  <si>
    <t>b004i73m4m</t>
  </si>
  <si>
    <t>TOMSOF MAINE</t>
  </si>
  <si>
    <t>ANTIPLAQUE WHITENING SPEARMINT TOOTHPASTE</t>
  </si>
  <si>
    <t>b005p0mm2y</t>
  </si>
  <si>
    <t>AROMATHERAPY</t>
  </si>
  <si>
    <t>AURA CACIA</t>
  </si>
  <si>
    <t>ROSE OTTO IN JOJOBA OIL</t>
  </si>
  <si>
    <t>b00nlbcyvs</t>
  </si>
  <si>
    <t>TOMS OF MAINE</t>
  </si>
  <si>
    <t>MEDIUM ADULT TOOTHBRUSH</t>
  </si>
  <si>
    <t>pc</t>
  </si>
  <si>
    <t>b000ydz05s</t>
  </si>
  <si>
    <t>UNSCENTED DEODORANT</t>
  </si>
  <si>
    <t>b00854kib4</t>
  </si>
  <si>
    <t>DR TUNGS</t>
  </si>
  <si>
    <t>SNAP-ON TOOTHBRUSH PROTECTION</t>
  </si>
  <si>
    <t>ml</t>
  </si>
  <si>
    <t>b079wc47rq</t>
  </si>
  <si>
    <t xml:space="preserve">TOMS OF MAINE </t>
  </si>
  <si>
    <t xml:space="preserve">FRESH MINT WHOLE CARE MOUTHWASH </t>
  </si>
  <si>
    <t>b00028pg0o</t>
  </si>
  <si>
    <t>TIGER BALM</t>
  </si>
  <si>
    <t>EXTRA STRENGTH RED TIGER BALM</t>
  </si>
  <si>
    <t>b004g853l8</t>
  </si>
  <si>
    <t>THE SEAWEED BATH CO</t>
  </si>
  <si>
    <t>EUCALYPTUS/PEPPERMINT BODY WASH</t>
  </si>
  <si>
    <t>b072qxwxs6</t>
  </si>
  <si>
    <t>THE HONEST COMPANY</t>
  </si>
  <si>
    <t>SHAMPOO AND BODY WASH FRAGRANCE FREE</t>
  </si>
  <si>
    <t>b079w2ygyb</t>
  </si>
  <si>
    <t>SOOTHING TOUCH</t>
  </si>
  <si>
    <t>SORE MUSCLE SOAK BATH SALTS</t>
  </si>
  <si>
    <t>7jj67cp</t>
  </si>
  <si>
    <t>SHIKAI</t>
  </si>
  <si>
    <t>CBD COOLING FORMULA CREAM WITH MENTHOL</t>
  </si>
  <si>
    <t>b07r6xy62c</t>
  </si>
  <si>
    <t>SHEA MOISTURE</t>
  </si>
  <si>
    <t>CLEANSING BAR SOAP</t>
  </si>
  <si>
    <t>b0106kp8sm</t>
  </si>
  <si>
    <t>RADIUS</t>
  </si>
  <si>
    <t>SOFT TOUR TRAVEL TOOTHBRUSH</t>
  </si>
  <si>
    <t>b081djsqc7</t>
  </si>
  <si>
    <t>PACHA SOAP CO</t>
  </si>
  <si>
    <t>VARIETY PACK BAR SOAP PACHA PEACES</t>
  </si>
  <si>
    <t>b000mvyj0o</t>
  </si>
  <si>
    <t>ONE WITH NATURE</t>
  </si>
  <si>
    <t>DEAD SEA MUD BAR SOAP</t>
  </si>
  <si>
    <t>b00ghniypw</t>
  </si>
  <si>
    <t>EVERYONE</t>
  </si>
  <si>
    <t>HAND SANITIZIER SPRAY</t>
  </si>
  <si>
    <t>b00gxkovdi</t>
  </si>
  <si>
    <t>ECOTOOLS</t>
  </si>
  <si>
    <t>BATH AND SHOWER MITT</t>
  </si>
  <si>
    <t>b00dkeuhxs</t>
  </si>
  <si>
    <t>EARTH THERAPEUTICS</t>
  </si>
  <si>
    <t>PINK ALOE INFUSED GLOVES</t>
  </si>
  <si>
    <t>b000mufkb2</t>
  </si>
  <si>
    <t>GREEN EXFOLIATING HYDRO GLOVES</t>
  </si>
  <si>
    <t>b07fytf73s</t>
  </si>
  <si>
    <t>DR BONNERS</t>
  </si>
  <si>
    <t>ORGANIC CASTILE EUCALYPTUS LIQUID SOAP</t>
  </si>
  <si>
    <t>b00xz2gd06</t>
  </si>
  <si>
    <t>CHILDRENS GEL TOOTHPASTE</t>
  </si>
  <si>
    <t>b001ese22o</t>
  </si>
  <si>
    <t>ALL TERRAIN</t>
  </si>
  <si>
    <t>WATERPROOF STRONG STRIPS</t>
  </si>
  <si>
    <t>b000oo7546</t>
  </si>
  <si>
    <t>ALBA BOTANICA</t>
  </si>
  <si>
    <t>LEAVE IN DETANGLER</t>
  </si>
  <si>
    <t>b07br9md6w</t>
  </si>
  <si>
    <t>A LA MAISON</t>
  </si>
  <si>
    <t>COCONUT CHARCOAL BAR SOAP</t>
  </si>
  <si>
    <t>b009k1fjn8</t>
  </si>
  <si>
    <t xml:space="preserve">A LA MAISON </t>
  </si>
  <si>
    <t>COCONUT CREME SOAP BAR</t>
  </si>
  <si>
    <t>b000os131s</t>
  </si>
  <si>
    <t>ARNICA MASSAGE OIL</t>
  </si>
  <si>
    <t>b000774cka</t>
  </si>
  <si>
    <t>AVOCADO SKIN CARE OIL</t>
  </si>
  <si>
    <t>b074h64bvl</t>
  </si>
  <si>
    <t>365 BY WHOLEFOODS MARKET</t>
  </si>
  <si>
    <t>LIQUID HAND SOAP</t>
  </si>
  <si>
    <t>b07g2dfk7m</t>
  </si>
  <si>
    <t xml:space="preserve">AROMATHERAPY CARRIER OIL </t>
  </si>
  <si>
    <t>b07ps4g34z</t>
  </si>
  <si>
    <t>ESSENTIAL OIL</t>
  </si>
  <si>
    <t>b07ppv895m</t>
  </si>
  <si>
    <t>VALUE SIZE ROSEMARY ESSENTIAL OIL</t>
  </si>
  <si>
    <t>b07nsrql1x</t>
  </si>
  <si>
    <t>CEREAL</t>
  </si>
  <si>
    <t>365 WHOLE FOODS MARKET</t>
  </si>
  <si>
    <t>ORGANIC APPLE CINNAMON INSTANT OATMEAL</t>
  </si>
  <si>
    <t>b07ylgh531</t>
  </si>
  <si>
    <t xml:space="preserve">CEREAL </t>
  </si>
  <si>
    <t xml:space="preserve">SMALL BATCH ORGANICS </t>
  </si>
  <si>
    <t xml:space="preserve">ORGANIC PEPPERMINT GRANOLA BARK </t>
  </si>
  <si>
    <t>b0154uzhnu</t>
  </si>
  <si>
    <t>SEVEN SUNDAYS</t>
  </si>
  <si>
    <t>GLUTEN FREE MUESLI WILD AND FREE BLUEBERRY CHIA MIX</t>
  </si>
  <si>
    <t>b0068vwy22</t>
  </si>
  <si>
    <t xml:space="preserve">NATURES PATH ORGANIC </t>
  </si>
  <si>
    <t xml:space="preserve">HERITAGE CRUNCH CEREAL </t>
  </si>
  <si>
    <t>b001kuk41y</t>
  </si>
  <si>
    <t xml:space="preserve">PANDA PUFFS CEREAL </t>
  </si>
  <si>
    <t>1o41d61f</t>
  </si>
  <si>
    <t xml:space="preserve">KIND SNACKS </t>
  </si>
  <si>
    <t>CARAMEL ALMOND PROTEIN OATMEAL</t>
  </si>
  <si>
    <t>b008elo49a</t>
  </si>
  <si>
    <t>KASHI</t>
  </si>
  <si>
    <t>ORGANIC STRAWBERRY FIELDS CEREAL</t>
  </si>
  <si>
    <t>b08xnydhhq</t>
  </si>
  <si>
    <t xml:space="preserve">SIMPLY RAISIN WHOLE WHEAT CEREAL </t>
  </si>
  <si>
    <t>b07fwn592h</t>
  </si>
  <si>
    <t>CONDIMENTS &amp; DRESSING</t>
  </si>
  <si>
    <t>MEYER LEMON POPPYSEED DRESSING</t>
  </si>
  <si>
    <t>b0857jv2t7</t>
  </si>
  <si>
    <t>NAPA VALLEY NATURALS</t>
  </si>
  <si>
    <t>MAPLE DIJON &amp; AVOCADO OIL DRESSING</t>
  </si>
  <si>
    <t>b07qkxcynk</t>
  </si>
  <si>
    <t xml:space="preserve"> KETTLE &amp; FIRE</t>
  </si>
  <si>
    <t>BROCCOLI CHEDDAR BONE BROTH SOUP</t>
  </si>
  <si>
    <t>b078nbzg33</t>
  </si>
  <si>
    <t>WILD SARDINES IN EXTRA VIRGIN OLIVE OIL</t>
  </si>
  <si>
    <t>b07nrcdvrw</t>
  </si>
  <si>
    <t>SERENITY KIDS</t>
  </si>
  <si>
    <t>PASTURE RAISED TURKEY WITH ORGANIC SWEET POTATO PUMPKIN AND BEET</t>
  </si>
  <si>
    <t>b08qdp3s8x</t>
  </si>
  <si>
    <t>CATALINA CRUNCH</t>
  </si>
  <si>
    <t>CHOCOLATE PEANUT BUTTER KETO CEREAL</t>
  </si>
  <si>
    <t>b07qjq7sr2</t>
  </si>
  <si>
    <t>CASCADIAN FARM</t>
  </si>
  <si>
    <t>ORGANIC HONEY VANILLA CRUNCH CEREAL</t>
  </si>
  <si>
    <t>b08q9xfwp7</t>
  </si>
  <si>
    <t>ALPEN</t>
  </si>
  <si>
    <t>TRIPLE BERRY NO SUGAR ADDED MUESLI</t>
  </si>
  <si>
    <t>b07h66wk32</t>
  </si>
  <si>
    <t>GRILLOS PICKLES</t>
  </si>
  <si>
    <t>HALF SOUR PICKLES</t>
  </si>
  <si>
    <t>b09gd3t6nm</t>
  </si>
  <si>
    <t>FROZEN FRUITS AND VEGETABLES</t>
  </si>
  <si>
    <t>FROZEN ORGANIC FRUIT MANGO CHUNKS</t>
  </si>
  <si>
    <t>b09gczhz5r</t>
  </si>
  <si>
    <t>FROZEN ORGANIC FRUIT BLUEBERRIES</t>
  </si>
  <si>
    <t>b09gclvq18</t>
  </si>
  <si>
    <t>FROZEN ORGANIC FRUIT PINEAPPLES CHUNKS</t>
  </si>
  <si>
    <t>b074h64bxb</t>
  </si>
  <si>
    <t>CRINKLE CUT SWEET POTATO FRIES</t>
  </si>
  <si>
    <t>b074h61rxs</t>
  </si>
  <si>
    <t>EDAMAME</t>
  </si>
  <si>
    <t>b07cc49t64</t>
  </si>
  <si>
    <t>BLENDTOPIA</t>
  </si>
  <si>
    <t>ENERGY ORGANIC SUPERFOOD SMOOTHIE KIT</t>
  </si>
  <si>
    <t>b074vbl8hs</t>
  </si>
  <si>
    <t>CHINESE CUISINE VEGETABLE POTSTICKERS</t>
  </si>
  <si>
    <t>b001et703g</t>
  </si>
  <si>
    <t>STAHLBUSH ISLAND FARMS</t>
  </si>
  <si>
    <t>WHOLE KERNEL CORN</t>
  </si>
  <si>
    <t>b082pkz78z</t>
  </si>
  <si>
    <t>PITAYA PLUS</t>
  </si>
  <si>
    <t>ORGANIC COCONUT SMOOTHIE PACKS</t>
  </si>
  <si>
    <t>0788bn8dq</t>
  </si>
  <si>
    <t>SAMBAZON</t>
  </si>
  <si>
    <t>SUPERGREENS ACAI KALE AND SPINACH SUPERFRUIT PACK</t>
  </si>
  <si>
    <t>b0788bkn2p</t>
  </si>
  <si>
    <t>ACAI PERFORMANCE PROTEIN STRAWBERRY SUPERFRUIT PACK</t>
  </si>
  <si>
    <t>b08n2xknjk</t>
  </si>
  <si>
    <t>TATTOOED CHEF</t>
  </si>
  <si>
    <t>ZUCCHINI SPIRAL</t>
  </si>
  <si>
    <t>b00nr91wy4</t>
  </si>
  <si>
    <t>WYMANS</t>
  </si>
  <si>
    <t>FRESH FROZEN TRIPLE BERRY BLEND</t>
  </si>
  <si>
    <t>b000o6k8aw</t>
  </si>
  <si>
    <t>FROZEN MEALS</t>
  </si>
  <si>
    <t>AMYS KITCHEN</t>
  </si>
  <si>
    <t>INDIAN PALAK PANEER</t>
  </si>
  <si>
    <t>b074h6qtbr</t>
  </si>
  <si>
    <t>FROZEN WAFFLES HOMESTYLE FAMILY PACK</t>
  </si>
  <si>
    <t>b07yhbpdr4</t>
  </si>
  <si>
    <t>FROZEN TRADITIONAL MEATLESS PLANT BASED BURGERS</t>
  </si>
  <si>
    <t>b00zqwhjb0</t>
  </si>
  <si>
    <t>DAIYA FOODS</t>
  </si>
  <si>
    <t>DAIRY FREE GLUTEN FREE NEW YORK VEGAN CHEESECAKE</t>
  </si>
  <si>
    <t>b074h7l855</t>
  </si>
  <si>
    <t>ORGANIC SPINACH RICOTTA RAVIOLI</t>
  </si>
  <si>
    <t>b09zvpyr6j</t>
  </si>
  <si>
    <t>BELGIAN BOYS</t>
  </si>
  <si>
    <t>BRIOCHE FRENCH TOAST</t>
  </si>
  <si>
    <t>b00cj5u2ie</t>
  </si>
  <si>
    <t>VANS FOODS</t>
  </si>
  <si>
    <t>TOTALLY ORIGINAL POWER GRAINS WAFFLES</t>
  </si>
  <si>
    <t>b000rejy2e</t>
  </si>
  <si>
    <t xml:space="preserve">MEXICAN CASSEROLE BOWL </t>
  </si>
  <si>
    <t>b074h67l9s</t>
  </si>
  <si>
    <t>FROZEN BURRITO  BEAN &amp; CHEESE</t>
  </si>
  <si>
    <t>b000rem23w</t>
  </si>
  <si>
    <t xml:space="preserve">RAVIOLI BOWL </t>
  </si>
  <si>
    <t>b074j8d5kn</t>
  </si>
  <si>
    <t>ORGANIC WHOLE GRAIN BROWN RICE</t>
  </si>
  <si>
    <t>b006t88zok</t>
  </si>
  <si>
    <t>CHICKEN NUGGETS</t>
  </si>
  <si>
    <t>b000vhu4jo</t>
  </si>
  <si>
    <t>ALEXIA FOODS</t>
  </si>
  <si>
    <t xml:space="preserve">ORGANIC YUKON SELECT FRIES </t>
  </si>
  <si>
    <t>b07d7brrt2</t>
  </si>
  <si>
    <t>EGGPLANT PARMESAN</t>
  </si>
  <si>
    <t>b07d7b9ncj</t>
  </si>
  <si>
    <t xml:space="preserve">MARGHERITA ARANCINI PASTA </t>
  </si>
  <si>
    <t>b000renlqe</t>
  </si>
  <si>
    <t>ENCHILADA WITH SPANISH RICE AND BEANS</t>
  </si>
  <si>
    <t>b000rep3ag</t>
  </si>
  <si>
    <t>TOFU SCRAMBLE</t>
  </si>
  <si>
    <t>b07tsq76wx</t>
  </si>
  <si>
    <t>VANILLA FROZEN DESSERT</t>
  </si>
  <si>
    <t>b071x982dk</t>
  </si>
  <si>
    <t>SAFFRON ROAD</t>
  </si>
  <si>
    <t>PALAK PANEER WITH BASMATI RICE</t>
  </si>
  <si>
    <t>b07z6z6wbt</t>
  </si>
  <si>
    <t>SAVORLY</t>
  </si>
  <si>
    <t>MINI TARTS</t>
  </si>
  <si>
    <t>b07trqhh8s</t>
  </si>
  <si>
    <t>STRONG ROOTS</t>
  </si>
  <si>
    <t>CAULIFLOWER HASH BROWNS</t>
  </si>
  <si>
    <t>b0147qfbce</t>
  </si>
  <si>
    <t>SUKHIS</t>
  </si>
  <si>
    <t>CHICKEN SAMOSAS WITH CURRY</t>
  </si>
  <si>
    <t>b082lp65jb</t>
  </si>
  <si>
    <t>WHOLLY VEGGIE</t>
  </si>
  <si>
    <t>WHOLLY VEGGIE RANCH CAULIFLOWER WINGS</t>
  </si>
  <si>
    <t>b0747pmsvj</t>
  </si>
  <si>
    <t>CAULIPOWER</t>
  </si>
  <si>
    <t>MARGHERITA PIZZA</t>
  </si>
  <si>
    <t>b08dk43l35</t>
  </si>
  <si>
    <t>PREPARED FOODS PIZZA UNCURED PEPPERONI 16 INCH</t>
  </si>
  <si>
    <t>b074h6qt66</t>
  </si>
  <si>
    <t>ICE CREAM AND FROZEN DESSERTS</t>
  </si>
  <si>
    <t>MANGO FRUIT BARS</t>
  </si>
  <si>
    <t>b09f7wzcdt</t>
  </si>
  <si>
    <t>ORGANIC DOUBLE CHOCOLATE ICE CREAM BAR</t>
  </si>
  <si>
    <t>b07fwn7w4k</t>
  </si>
  <si>
    <t>FROZEN ICE CREAM BUTTER PECAN</t>
  </si>
  <si>
    <t>b07dfxz8vh</t>
  </si>
  <si>
    <t>NON DAIRY FROZEN DESSERT ALMONDMILK VANILLA BEAN</t>
  </si>
  <si>
    <t>b000reye8i</t>
  </si>
  <si>
    <t>ALDENS ORGANIC ICE CREAM</t>
  </si>
  <si>
    <t>ORGANIC VANILLA BEAN ICE CREAM</t>
  </si>
  <si>
    <t>b07d6vc68y</t>
  </si>
  <si>
    <t>DEEP PURPLE COW ICE CREAM</t>
  </si>
  <si>
    <t>b07q2tfph5</t>
  </si>
  <si>
    <t>BATCH</t>
  </si>
  <si>
    <t>CHOCOLATE ICE CREAM</t>
  </si>
  <si>
    <t>b000r49hus</t>
  </si>
  <si>
    <t>BEN AND JERRYS</t>
  </si>
  <si>
    <t>HALF BAKED ICE CREAM</t>
  </si>
  <si>
    <t>b07s8d1n6c</t>
  </si>
  <si>
    <t>CHOCOLATE CHIP COOKIE DOUGH CHUNKS</t>
  </si>
  <si>
    <t>b07d6x2dj4</t>
  </si>
  <si>
    <t>BLUE MOON SORBET</t>
  </si>
  <si>
    <t>RASPBERRY CASSIS SORBET</t>
  </si>
  <si>
    <t>b07d7jmcq2</t>
  </si>
  <si>
    <t>COLD FUSION</t>
  </si>
  <si>
    <t>KEY LIME SORBET</t>
  </si>
  <si>
    <t>b08sfm5rff</t>
  </si>
  <si>
    <t>DOLCEZZA</t>
  </si>
  <si>
    <t>TRAMONTANA GELATO</t>
  </si>
  <si>
    <t>b07qg4j6fj</t>
  </si>
  <si>
    <t>TONYS CHOCOLONELY</t>
  </si>
  <si>
    <t>51 PERCENT DARK CHOCOLATE ALMOND SEA SALT BAR</t>
  </si>
  <si>
    <t>b07d6v75t7</t>
  </si>
  <si>
    <t>TITOS TACO AND CANTINA</t>
  </si>
  <si>
    <t>HOMESTYLE SALSA</t>
  </si>
  <si>
    <t>b089lclws4</t>
  </si>
  <si>
    <t>CHEESE PUFFS</t>
  </si>
  <si>
    <t>2d84pmjj</t>
  </si>
  <si>
    <t>SENSIBLE PORTIONS</t>
  </si>
  <si>
    <t>RANCH VEGGIE STRAWS</t>
  </si>
  <si>
    <t>b07v7rlb5n</t>
  </si>
  <si>
    <t>THUNDERBIRD BARS</t>
  </si>
  <si>
    <t>CHOCOLATE ALMOND BUTTER SEA SALT FOOD BAR</t>
  </si>
  <si>
    <t>b07nsp8xps</t>
  </si>
  <si>
    <t>CHEDDAR AND SOUR CREAM RIPPLED CHIP</t>
  </si>
  <si>
    <t>b09sdyld24</t>
  </si>
  <si>
    <t>KRAVE JERKY</t>
  </si>
  <si>
    <t>SONOMA BBQ ZERO SUGAR JERKY</t>
  </si>
  <si>
    <t>b015fpjanm</t>
  </si>
  <si>
    <t>CARRS</t>
  </si>
  <si>
    <t>WHOLE WHEAT CRACKERS</t>
  </si>
  <si>
    <t>b074h5b5fr</t>
  </si>
  <si>
    <t>ORGANIC REDUCED FAT AND SODIUM POPCORN</t>
  </si>
  <si>
    <t>b074h5zkh1</t>
  </si>
  <si>
    <t>ORGANIC DICED PEACHES</t>
  </si>
  <si>
    <t>b074h5y3ry</t>
  </si>
  <si>
    <t>PRETZEL TWISTS  SALTED</t>
  </si>
  <si>
    <t>b07dww7y4f</t>
  </si>
  <si>
    <t>RHYTHM SUPERFOODS</t>
  </si>
  <si>
    <t>ORGANIC SEA SALT CARROT STICKS</t>
  </si>
  <si>
    <t>b002hqnl2e</t>
  </si>
  <si>
    <t>NUTS SEEDS AND DRIED SEEDS</t>
  </si>
  <si>
    <t>ORGANIC EXTRA CHOICE BLACK MISSION FIGS</t>
  </si>
  <si>
    <t>b07n2xrqql</t>
  </si>
  <si>
    <t>HIPPEAS</t>
  </si>
  <si>
    <t>NACHO VIBES PUFFS</t>
  </si>
  <si>
    <t>b005g238ym</t>
  </si>
  <si>
    <t>PUR</t>
  </si>
  <si>
    <t>PEPPERMINT GUM</t>
  </si>
  <si>
    <t>b01ft2cp7y</t>
  </si>
  <si>
    <t>WEDDERSPOON</t>
  </si>
  <si>
    <t>ORGANIC MANUKA HONEY DROPS GINGER</t>
  </si>
  <si>
    <t>b078k6x494</t>
  </si>
  <si>
    <t>UNREAL</t>
  </si>
  <si>
    <t>MILK CHOCOLATE GEMS</t>
  </si>
  <si>
    <t>b09sdv6qjm</t>
  </si>
  <si>
    <t>BLUE STRIPES</t>
  </si>
  <si>
    <t>DRIED CACAO FRUIT</t>
  </si>
  <si>
    <t>b0078u3cqo</t>
  </si>
  <si>
    <t>KETTLE BRAND</t>
  </si>
  <si>
    <t>SEA SALT AND VINEGAR POTATO CHIPS</t>
  </si>
  <si>
    <t>b000vk9vy0</t>
  </si>
  <si>
    <t>CINNAMON RAISIN SPROUTED GRAIN CRUNCHY GRAIN</t>
  </si>
  <si>
    <t>b0876y2p1g</t>
  </si>
  <si>
    <t>SALTED PEANUT BUTTER MILK CHOCOLATE BAR</t>
  </si>
  <si>
    <t>b0815mqvbx</t>
  </si>
  <si>
    <t>LITTLE SECRETS</t>
  </si>
  <si>
    <t>DARK CHOCOLATE WITH SEA SALT MINI CRISPY WAFERS</t>
  </si>
  <si>
    <t>b007qr5qww</t>
  </si>
  <si>
    <t>PRETZEL IN MILK CHOCOLATE</t>
  </si>
  <si>
    <t>b07fycyysb</t>
  </si>
  <si>
    <t>SEELY MINT</t>
  </si>
  <si>
    <t>MINT PATTY</t>
  </si>
  <si>
    <t>b074h5hglh</t>
  </si>
  <si>
    <t>DRIED FRUIT TART CHERRIES SWEETENED</t>
  </si>
  <si>
    <t>b07d7sqhz3</t>
  </si>
  <si>
    <t>GALLETTINE</t>
  </si>
  <si>
    <t>TUSCAN CRACKERS WITH EXTRA VIRGIN OLIVE OIL</t>
  </si>
  <si>
    <t>b01er3pzyq</t>
  </si>
  <si>
    <t>PISTACHIO CASHEW ALMOND MIX</t>
  </si>
  <si>
    <t>b00dx5lrzq</t>
  </si>
  <si>
    <t>PROBAR</t>
  </si>
  <si>
    <t>BASE PEANUT BUTTER CHOCOLATE</t>
  </si>
  <si>
    <t>b087zl7mml</t>
  </si>
  <si>
    <t>AURORA NATURAL</t>
  </si>
  <si>
    <t>ORGANIC DRIED CRANBERRIES</t>
  </si>
  <si>
    <t>b07nr9937l</t>
  </si>
  <si>
    <t>PERFECT BAR</t>
  </si>
  <si>
    <t>ORIGINAL REFRIGERATED PROTEIN BAR  DARK CHOCOLATE CHIP PEANUT BUTTER</t>
  </si>
  <si>
    <t>b07fw8tv7y</t>
  </si>
  <si>
    <t>GUMDROPS ASSORTED FLAVORS</t>
  </si>
  <si>
    <t>b08kvk7jb2</t>
  </si>
  <si>
    <t>TERRA</t>
  </si>
  <si>
    <t>SCREAMIN' HOT VEGETABLE CHIPS</t>
  </si>
  <si>
    <t>b0054m5446</t>
  </si>
  <si>
    <t>SNACK FACTORY</t>
  </si>
  <si>
    <t>EVERYTHING DELI STYLE PRETZEL CRISPS</t>
  </si>
  <si>
    <t>b07h5qbbrp</t>
  </si>
  <si>
    <t>CANTINA STYLE MEDIUM SALSA</t>
  </si>
  <si>
    <t>b07d6tr5mw</t>
  </si>
  <si>
    <t>SAMIRAS HOMEMADE</t>
  </si>
  <si>
    <t>ZESTY HUMMUS PLUS</t>
  </si>
  <si>
    <t>b008xs1wn0</t>
  </si>
  <si>
    <t>GO RAW</t>
  </si>
  <si>
    <t>SPROUTED PUMPKIN SEEDS</t>
  </si>
  <si>
    <t>b07ybvsqqx</t>
  </si>
  <si>
    <t>CHOCOLATE COCONUT CASHEW BAR</t>
  </si>
  <si>
    <t>b00822xrfi</t>
  </si>
  <si>
    <t>INKA CROPS</t>
  </si>
  <si>
    <t>INKA PLANTAIN CHIPS</t>
  </si>
  <si>
    <t>b01huipwti</t>
  </si>
  <si>
    <t>HAPPY TOT</t>
  </si>
  <si>
    <t>ORGANIC SOFT BAKED BANANAS AND CARROTS OAT BARS</t>
  </si>
  <si>
    <t>b085wt8w9l</t>
  </si>
  <si>
    <t>KIND SNACKS</t>
  </si>
  <si>
    <t>DARK CHOCOLATE NUTS AND SEA SALT MINI BARS</t>
  </si>
  <si>
    <t>b075m2dm1w</t>
  </si>
  <si>
    <t>CEDARS</t>
  </si>
  <si>
    <t>FAT AND OIL FREE HOMMUS</t>
  </si>
  <si>
    <t>b0052m0j0m</t>
  </si>
  <si>
    <t>JALAPENO POTATO CHIPS</t>
  </si>
  <si>
    <t>b00oo6n2my</t>
  </si>
  <si>
    <t>LAKE CHAMPLAIN CHOCOLATES</t>
  </si>
  <si>
    <t>ORGANIC TOFFEE AND ALMOND CRUNCH CHOCOLATE</t>
  </si>
  <si>
    <t>b07v5kfg31</t>
  </si>
  <si>
    <t>SIMPLY GUM</t>
  </si>
  <si>
    <t>SPEARMINT NATURAL CHEWING GUM</t>
  </si>
  <si>
    <t>b074y7z794</t>
  </si>
  <si>
    <t>DARK CHOCOLATE MARSHMALLOW SQUARES</t>
  </si>
  <si>
    <t>b0823ckh32</t>
  </si>
  <si>
    <t>CHOCOLATE SEA SALT PROTEIN BARS</t>
  </si>
  <si>
    <t>b0013jlzbu</t>
  </si>
  <si>
    <t>LUNDBERG FAMILY FARMS</t>
  </si>
  <si>
    <t>ORGANIC CINNAMON TOAST RICE CAKES</t>
  </si>
  <si>
    <t>21kgkpgh</t>
  </si>
  <si>
    <t>TOFFEE SCHMILK CHOCOLATE BAR</t>
  </si>
  <si>
    <t>b08t7tkf23</t>
  </si>
  <si>
    <t>ORGANIC SIMPLE SPLENDOR LEMON AND LEMON BAR</t>
  </si>
  <si>
    <t>0z</t>
  </si>
  <si>
    <t>b078144v7v</t>
  </si>
  <si>
    <t>FISH</t>
  </si>
  <si>
    <t>SPENCE AND CO LTD</t>
  </si>
  <si>
    <t>NEW YORK STYLE NOVA LOX</t>
  </si>
  <si>
    <t>b0789n4pk1</t>
  </si>
  <si>
    <t>COHO SALMON FILLET</t>
  </si>
  <si>
    <t>b074j6j936</t>
  </si>
  <si>
    <t>WILD CAUGHT COD FILLETS</t>
  </si>
  <si>
    <t>b09hwfbczf</t>
  </si>
  <si>
    <t>SHELLFISH</t>
  </si>
  <si>
    <t>365 SHRIMP 51 60 PEELED DEVEINED</t>
  </si>
  <si>
    <t>b0078dq85s</t>
  </si>
  <si>
    <t>DOCTOR IN THE KITCHEN</t>
  </si>
  <si>
    <t>ORGANIC ROSEMARY FLACKERS</t>
  </si>
  <si>
    <t>b08w28sndz</t>
  </si>
  <si>
    <t>BOBOS OAT BARS</t>
  </si>
  <si>
    <t>COCONUT OAT BARS</t>
  </si>
  <si>
    <t>b00ggyhfam</t>
  </si>
  <si>
    <t>MOO ORGANIC CHOCOLATE</t>
  </si>
  <si>
    <t>MINI MILK CHOCOLATE HONEY CARAMEL BAR 2 PACK</t>
  </si>
  <si>
    <t>b0779hwjm3</t>
  </si>
  <si>
    <t>ICELANDIC CHOCOLATE</t>
  </si>
  <si>
    <t>56 BITTERSWEET CHOCOLATE</t>
  </si>
  <si>
    <t>b08q6lkg95</t>
  </si>
  <si>
    <t>BROCCOLI AND SPINACH BONE BROTH PUFFS</t>
  </si>
  <si>
    <t>b07dsl4qqg</t>
  </si>
  <si>
    <t>FUEGO TORTILLA CHIPS</t>
  </si>
  <si>
    <t>b01ghh174m</t>
  </si>
  <si>
    <t>b07d7kdzn7</t>
  </si>
  <si>
    <t>PEPPERONCINO TARALLI</t>
  </si>
  <si>
    <t>b08d1gr314</t>
  </si>
  <si>
    <t>QUANTUM ENERGY SQUARE</t>
  </si>
  <si>
    <t>DARK CHOCOLATE PINK HIMALAYAN SALT</t>
  </si>
  <si>
    <t>b06y4wqyk2</t>
  </si>
  <si>
    <t>VEGAN WHITE CHEDDAR PUFFS</t>
  </si>
  <si>
    <t>b0866t7kgg</t>
  </si>
  <si>
    <t>CARAMELIZED WALNUTS</t>
  </si>
  <si>
    <t>b08p8vxx5m</t>
  </si>
  <si>
    <t>KITE HILL</t>
  </si>
  <si>
    <t>MEDIUM DAIRY FREE QUESO</t>
  </si>
  <si>
    <t>b079w15hbp</t>
  </si>
  <si>
    <t>ORGANIC EXTRA LARGE HAZELNUTS</t>
  </si>
  <si>
    <t>b002lgopxe</t>
  </si>
  <si>
    <t>TAZA CHOCOLATE</t>
  </si>
  <si>
    <t>DARK CHOCOLATE CACAO PURO</t>
  </si>
  <si>
    <t>b09glgr9xv</t>
  </si>
  <si>
    <t>AMG SNACKS</t>
  </si>
  <si>
    <t>CHOCOLATE COCONUT ENERGY BITES</t>
  </si>
  <si>
    <t>b07qgfyyms</t>
  </si>
  <si>
    <t>DIVINE CHOCOLATE</t>
  </si>
  <si>
    <t>70 DELICIOUSLY RICH DARK CHOCOLATE</t>
  </si>
  <si>
    <t>b088gdd6k2</t>
  </si>
  <si>
    <t>LOUISVILLE VEGAN JERKY</t>
  </si>
  <si>
    <t>BUFFALO DILL JERKY</t>
  </si>
  <si>
    <t>b08gv6dm2q</t>
  </si>
  <si>
    <t>WHITE CHOCOLATE STYLE BAR</t>
  </si>
  <si>
    <t>b07qjfxnl7</t>
  </si>
  <si>
    <t>ORGANIC BEEF JERKY PEPPERED</t>
  </si>
  <si>
    <t>b01gkuiaxw</t>
  </si>
  <si>
    <t>88 ACRES</t>
  </si>
  <si>
    <t>DARK CHOCOLATE SEA SALT BARS</t>
  </si>
  <si>
    <t>b074hjf6km</t>
  </si>
  <si>
    <t>NUTS SEEDS AND DRIED DRUIT</t>
  </si>
  <si>
    <t>ORGANIC BLACK CHIA SEED</t>
  </si>
  <si>
    <t>b074h51hdd</t>
  </si>
  <si>
    <t>ORAGNIC STRAWBERRY FRUIT STRIP</t>
  </si>
  <si>
    <t>ORGANIC STRAWBERRY FRUIT STRIP</t>
  </si>
  <si>
    <t>b07fwn36zh</t>
  </si>
  <si>
    <t>SOUR RINGS</t>
  </si>
  <si>
    <t>b002hqpam8</t>
  </si>
  <si>
    <t>ORGANIC PECANS</t>
  </si>
  <si>
    <t>b07nr2674b</t>
  </si>
  <si>
    <t>PEANUT BUTTER CUPS MILK CHOCOLATE</t>
  </si>
  <si>
    <t>b074h54nkr</t>
  </si>
  <si>
    <t>ORGANIC DRIED SLICED MANGOES</t>
  </si>
  <si>
    <t>b07qbsj77k</t>
  </si>
  <si>
    <t>ORGANIC MINT BLACKOUT 90 CACAO DARK CHOCOLATE</t>
  </si>
  <si>
    <t>b07gl6kndk</t>
  </si>
  <si>
    <t>CAPE COD TRAIL MIX 14 OZ</t>
  </si>
  <si>
    <t>b07zpp2zdk</t>
  </si>
  <si>
    <t>ALMOND MILK CHOCOLATE BAR  CLASSIC FLAVOR 2 5 OZ</t>
  </si>
  <si>
    <t>b000vk80si</t>
  </si>
  <si>
    <t>CHEDDAR BUNNIES 7 5 OZ</t>
  </si>
  <si>
    <t>b07g9qk778</t>
  </si>
  <si>
    <t>LATE JULY ORGANIC SNACKS</t>
  </si>
  <si>
    <t>ORGANIC THICK AND CHUNKY MILD SALSA 15 5 OZ</t>
  </si>
  <si>
    <t>b07811pq1m</t>
  </si>
  <si>
    <t>QUALITY CONFECTIONS</t>
  </si>
  <si>
    <t>MILK CHOCOLATE SEA SALT CARAMELS 16 OZ</t>
  </si>
  <si>
    <t>b086hnt1m4</t>
  </si>
  <si>
    <t>COFFEE ALMOND PROTEIN CHEWY BITES 1 EACH</t>
  </si>
  <si>
    <t>b01l243m2a</t>
  </si>
  <si>
    <t>PEANUT BUTTER CHOCOLATE CHIP PROTEIN BAR 1 EACH</t>
  </si>
  <si>
    <t>b07h5q73tw</t>
  </si>
  <si>
    <t>TOPPED ORGANIC ROASTED RED PEPPER HOMMUS 10 OZ</t>
  </si>
  <si>
    <t>b086zm2p1b</t>
  </si>
  <si>
    <t>THE PICK</t>
  </si>
  <si>
    <t>MILD PICO DE GALLO 6 5 OZ</t>
  </si>
  <si>
    <t>b074h5y1fw</t>
  </si>
  <si>
    <t>BEVERAGES</t>
  </si>
  <si>
    <t>COFFEE</t>
  </si>
  <si>
    <t>DECAF HOUSE BLEND AMER ROAST PODS</t>
  </si>
  <si>
    <t>b0756p3rpr</t>
  </si>
  <si>
    <t>ALLEGRO</t>
  </si>
  <si>
    <t>EXTRA DARK FRENCH GROUND COFFEE</t>
  </si>
  <si>
    <t>b086zfm5d2</t>
  </si>
  <si>
    <t>BANG</t>
  </si>
  <si>
    <t>BIGGROUND BEANS</t>
  </si>
  <si>
    <t>b074h6x5f5</t>
  </si>
  <si>
    <t>JUICE</t>
  </si>
  <si>
    <t xml:space="preserve">ORGANIC SHELF STABLE LEMONADE STRAWBERRY
</t>
  </si>
  <si>
    <t>b074j6tr6r</t>
  </si>
  <si>
    <t>100% ORANGE JUICE EXTRA PULP NOT FROM CONCENTRATE</t>
  </si>
  <si>
    <t>b074y5t191</t>
  </si>
  <si>
    <t>ORGANIC SHELF STABLE JUICE CRANBERRY</t>
  </si>
  <si>
    <t>b074h73gd2</t>
  </si>
  <si>
    <t>TEA</t>
  </si>
  <si>
    <t xml:space="preserve">365 BY WHOLE FOODS MARKET </t>
  </si>
  <si>
    <t xml:space="preserve">AROMATHERAPY 100% ESSENTIAL OIL TEA TREE </t>
  </si>
  <si>
    <t>b074y4ffm8</t>
  </si>
  <si>
    <t>WATER SELTZER AND SPARKLING WATER</t>
  </si>
  <si>
    <t>PURE SPARKLING WATER</t>
  </si>
  <si>
    <t>b09c1hly75</t>
  </si>
  <si>
    <t xml:space="preserve">ALKALINE &amp; ELECTROLYTE WATER </t>
  </si>
  <si>
    <t>b074627wxw</t>
  </si>
  <si>
    <t>MOCHA JAVA</t>
  </si>
  <si>
    <t>b0756q3f7z</t>
  </si>
  <si>
    <t>ORGANIC EARLY BIRD BLEND COFFEE</t>
  </si>
  <si>
    <t>b07fydp1z2</t>
  </si>
  <si>
    <t>BELVOIR</t>
  </si>
  <si>
    <t>ORGANIC ELDERFLOWER ROSE LEMONADE</t>
  </si>
  <si>
    <t>b089hgt8wl</t>
  </si>
  <si>
    <t>KOMBUCHA AND TEA</t>
  </si>
  <si>
    <t>BETTER BOOCH</t>
  </si>
  <si>
    <t>PREMIUM KOMBUCHA TEA</t>
  </si>
  <si>
    <t>b08cby1m3w</t>
  </si>
  <si>
    <t>BIO K PLUS</t>
  </si>
  <si>
    <t>RASPBERRY FERMENTED PEA PROBIOTIC</t>
  </si>
  <si>
    <t>b0848779yc</t>
  </si>
  <si>
    <t>BREW DR KOMBUCHA</t>
  </si>
  <si>
    <t>ISLAND MANGO KOMBUCHA GREEN TEA WITH MANGO AND PASSIONFRUIT</t>
  </si>
  <si>
    <t>b085zcnw45</t>
  </si>
  <si>
    <t>CLEAR MIND KOMBUCHA GREEN TEA WITH ROSEMARY AND MINT</t>
  </si>
  <si>
    <t>b08v6jzl4h</t>
  </si>
  <si>
    <t>SOFT DRINKS</t>
  </si>
  <si>
    <t>CULTURE POP SODA</t>
  </si>
  <si>
    <t>WATERMELON LIME &amp; ROSEMARY SPARKLING SODA</t>
  </si>
  <si>
    <t>b00hucjhka</t>
  </si>
  <si>
    <t>FEVER TREE</t>
  </si>
  <si>
    <t>LIGHT TONIC WATER</t>
  </si>
  <si>
    <t>b07xbs8m6b</t>
  </si>
  <si>
    <t xml:space="preserve">PREMIUM INDIAN TONIC WATER </t>
  </si>
  <si>
    <t>b01avz93hy</t>
  </si>
  <si>
    <t>SPORTS ENERGY AND NUTRITIONAL DRINKS</t>
  </si>
  <si>
    <t>GURU</t>
  </si>
  <si>
    <t>ORGANIC ENERGY DRINK ORIGINAL</t>
  </si>
  <si>
    <t>b083fk3tzs</t>
  </si>
  <si>
    <t>HARMLESS HARVEST</t>
  </si>
  <si>
    <t>ORGANIC COCONUT WATER &amp; WATERMELON BEVERAGE</t>
  </si>
  <si>
    <t>b08t429pb1</t>
  </si>
  <si>
    <t>ORGANIC CHOCOLATE COCONUT SMOOTHIE</t>
  </si>
  <si>
    <t>b076zyp9n3</t>
  </si>
  <si>
    <t>HOMESTEAD</t>
  </si>
  <si>
    <t>BLEND COFFEE</t>
  </si>
  <si>
    <t>b07jcbj9k8</t>
  </si>
  <si>
    <t xml:space="preserve">HOPLARK </t>
  </si>
  <si>
    <t xml:space="preserve">THE GREEN TEA ONE SPARKLING HOPTEA </t>
  </si>
  <si>
    <t>b00dtr9r9q</t>
  </si>
  <si>
    <t>ILLY</t>
  </si>
  <si>
    <t>COFFEE ESPRESSO MEDIUM ROAST</t>
  </si>
  <si>
    <t>b001bkplck</t>
  </si>
  <si>
    <t>ITALIAN VOLCANO</t>
  </si>
  <si>
    <t>ORGANIC LEMON JUICE</t>
  </si>
  <si>
    <t>b0086xqaac</t>
  </si>
  <si>
    <t xml:space="preserve">ITO EN </t>
  </si>
  <si>
    <t>UNSWEETENED GREEN TEA</t>
  </si>
  <si>
    <t>b083cmx51m</t>
  </si>
  <si>
    <t>JUST WATER</t>
  </si>
  <si>
    <t>SPRING WATER</t>
  </si>
  <si>
    <t>b01n5dirsf</t>
  </si>
  <si>
    <t>LA COLOMBE</t>
  </si>
  <si>
    <t>VANILLA DRAFT LATTE</t>
  </si>
  <si>
    <t>b078x376g9</t>
  </si>
  <si>
    <t>PURE BLACK COLD PRESS</t>
  </si>
  <si>
    <t>b0781b354n</t>
  </si>
  <si>
    <t>LAKEWOOD</t>
  </si>
  <si>
    <t>ORGANIC PINK GRAPEFRUIT JUICE</t>
  </si>
  <si>
    <t>b085d7vwjb</t>
  </si>
  <si>
    <t xml:space="preserve">LIQUID DEATH </t>
  </si>
  <si>
    <t xml:space="preserve">SPARKLING WATER </t>
  </si>
  <si>
    <t>b078hgd9yn</t>
  </si>
  <si>
    <t>METRIC COFFEE</t>
  </si>
  <si>
    <t>HOUSE BLEND</t>
  </si>
  <si>
    <t>b078hhb5yz</t>
  </si>
  <si>
    <t>EN MASSE MEDIUM ROAST</t>
  </si>
  <si>
    <t>b000wlw9s8</t>
  </si>
  <si>
    <t>NAKED JUICE</t>
  </si>
  <si>
    <t>MIGHTY MANGO JUICE SMOOTHIE</t>
  </si>
  <si>
    <t>b01619upai</t>
  </si>
  <si>
    <t>PEETS COFFEE</t>
  </si>
  <si>
    <t>HOLIDAY BLEND PODS</t>
  </si>
  <si>
    <t>b07fyjq45m</t>
  </si>
  <si>
    <t>Q MIXERS</t>
  </si>
  <si>
    <t>GINGER ALE</t>
  </si>
  <si>
    <t>b072bqjlfh</t>
  </si>
  <si>
    <t>REBBL</t>
  </si>
  <si>
    <t xml:space="preserve">ORGANIC DARK CHOCOLATE PROTEIN ELIXIR </t>
  </si>
  <si>
    <t>b01fn4dvmg</t>
  </si>
  <si>
    <t xml:space="preserve">SAMBAZON </t>
  </si>
  <si>
    <t>JUNGLE LOVE</t>
  </si>
  <si>
    <t>b00507efek</t>
  </si>
  <si>
    <t xml:space="preserve">SANPELLEGRINO </t>
  </si>
  <si>
    <t xml:space="preserve">SPARKLING NATURAL MINERAL WATER </t>
  </si>
  <si>
    <t>b000radql8</t>
  </si>
  <si>
    <t>SANTA CRUZ ORGANIC</t>
  </si>
  <si>
    <t>b078ldr23q</t>
  </si>
  <si>
    <t>SUJA JUICE</t>
  </si>
  <si>
    <t>ORGANIC MIGHTY DOZEN JUICE</t>
  </si>
  <si>
    <t>b087zl6xrc</t>
  </si>
  <si>
    <t>ORGANIC COLD PRESSED CELERY JUICE</t>
  </si>
  <si>
    <t>b0010dlwt4</t>
  </si>
  <si>
    <t>THE REPUBLIC OF TEA</t>
  </si>
  <si>
    <t>BRITISH BREAKFAST TEA</t>
  </si>
  <si>
    <t>b008hl7rb4</t>
  </si>
  <si>
    <t xml:space="preserve">TOPO CHICO </t>
  </si>
  <si>
    <t xml:space="preserve">MINERAL WATER WITH LIME </t>
  </si>
  <si>
    <t>b000sr62zc</t>
  </si>
  <si>
    <t xml:space="preserve">TRADITIONAL MEDICINALS </t>
  </si>
  <si>
    <t>ORGANIC THROAT COAT TEA</t>
  </si>
  <si>
    <t>b007wp192e</t>
  </si>
  <si>
    <t>SMOOTH MOVE SENNA</t>
  </si>
  <si>
    <t xml:space="preserve">each </t>
  </si>
  <si>
    <t>b003g89z18</t>
  </si>
  <si>
    <t xml:space="preserve">VITAMIN WATER </t>
  </si>
  <si>
    <t>ZERO SQUEEZED LEMONADE</t>
  </si>
  <si>
    <t>b08qf7ftrk</t>
  </si>
  <si>
    <t xml:space="preserve">VIVE ORGANIC </t>
  </si>
  <si>
    <t xml:space="preserve">ORGANIC IMMUNITY BOOST VARIETY SHOT </t>
  </si>
  <si>
    <t>b00ki2bapy</t>
  </si>
  <si>
    <t>WTRMLN WTR</t>
  </si>
  <si>
    <t xml:space="preserve">HYDRATION OG </t>
  </si>
  <si>
    <t>b019oed5o0</t>
  </si>
  <si>
    <t>YOGI</t>
  </si>
  <si>
    <t>PEACH DETOX</t>
  </si>
  <si>
    <t>b00016au3k</t>
  </si>
  <si>
    <t xml:space="preserve">YOGI </t>
  </si>
  <si>
    <t xml:space="preserve">KAVA STRESS RELIEF </t>
  </si>
  <si>
    <t>b07nr862tp</t>
  </si>
  <si>
    <t>ZEVIA</t>
  </si>
  <si>
    <t>ORGANIC SWEETENED BLOOD ORANGE BLACK TEA</t>
  </si>
  <si>
    <t>b074j67stq</t>
  </si>
  <si>
    <t>ORGANIC YELLOW MUSTARD</t>
  </si>
  <si>
    <t>b07cwz53sv</t>
  </si>
  <si>
    <t>ORGANIC RASPBERRY VINAIGRETTE</t>
  </si>
  <si>
    <t>b004zk79ku</t>
  </si>
  <si>
    <t>GOLDS</t>
  </si>
  <si>
    <t>WHITE HORSERADISH</t>
  </si>
  <si>
    <t>b00sr29zou</t>
  </si>
  <si>
    <t>FIX HOT SAUCE</t>
  </si>
  <si>
    <t>SRIRACHA</t>
  </si>
  <si>
    <t>b004ub692i</t>
  </si>
  <si>
    <t>DE NIGRIS</t>
  </si>
  <si>
    <t>AGED BALSAMIC VINEGAR</t>
  </si>
  <si>
    <t>oz fl</t>
  </si>
  <si>
    <t>b014w6iqas</t>
  </si>
  <si>
    <t>CINDYS KITCHEN</t>
  </si>
  <si>
    <t>BALSAMIC VINAIGRETTE</t>
  </si>
  <si>
    <t>b0006z7npo</t>
  </si>
  <si>
    <t>BRAGG LIVE FOOD PRODUCTS</t>
  </si>
  <si>
    <t>b07fw72l21</t>
  </si>
  <si>
    <t>BLACK GARLIC</t>
  </si>
  <si>
    <t>VINAIGRETTE</t>
  </si>
  <si>
    <t>b001o8pkv6</t>
  </si>
  <si>
    <t>BIONATURAE</t>
  </si>
  <si>
    <t>ORGANIC TOMATO PASTE</t>
  </si>
  <si>
    <t>b09d8t6434</t>
  </si>
  <si>
    <t>ORIGINAL MISO BASE</t>
  </si>
  <si>
    <t>b07cwz7ngw</t>
  </si>
  <si>
    <t>ORGANIC CAESAR DRESSING</t>
  </si>
  <si>
    <t>b000qv6tg2</t>
  </si>
  <si>
    <t>SPECTRUM</t>
  </si>
  <si>
    <t>TOASTED SESAME OIL</t>
  </si>
  <si>
    <t>b079579nzd</t>
  </si>
  <si>
    <t>RED DUCK FOODS</t>
  </si>
  <si>
    <t>ORGANIC APPROACHABLY MILD TACO SAUCE</t>
  </si>
  <si>
    <t>b0725x1tl6</t>
  </si>
  <si>
    <t>PRIMAL KITCHEN</t>
  </si>
  <si>
    <t>GREEN GODDESS DRESSING</t>
  </si>
  <si>
    <t>b07gld8ygm</t>
  </si>
  <si>
    <t>MUSO</t>
  </si>
  <si>
    <t>REAL WASABI</t>
  </si>
  <si>
    <t>b078wgkk8g</t>
  </si>
  <si>
    <t>LUCINI</t>
  </si>
  <si>
    <t>b074hkccsb</t>
  </si>
  <si>
    <t>HONEY ORGANIC MUSTARD</t>
  </si>
  <si>
    <t>b09d8s7k3b</t>
  </si>
  <si>
    <t>ORGANIC SPICY RANCH DRESSING</t>
  </si>
  <si>
    <t>b09jb9w5wk</t>
  </si>
  <si>
    <t>BACHANS</t>
  </si>
  <si>
    <t>HOT &amp; SPICY JAPANESE BARBECUE SAUCE</t>
  </si>
  <si>
    <t>b0711k3fd7</t>
  </si>
  <si>
    <t>ORGANIC APPLE CIDER CONCENTRATE VINEGAR</t>
  </si>
  <si>
    <t>b085v5lsh4</t>
  </si>
  <si>
    <t>COBRAM ESTATE</t>
  </si>
  <si>
    <t>CLASSIC EXTRA VIRGIN OLIVE OIL</t>
  </si>
  <si>
    <t>b0005z8ncm</t>
  </si>
  <si>
    <t>COLGIN</t>
  </si>
  <si>
    <t>LIQUID SMOKE</t>
  </si>
  <si>
    <t>b005gwytsg</t>
  </si>
  <si>
    <t>CUCINA ANTICA</t>
  </si>
  <si>
    <t>SPICY ARRABBIATA SAUCE</t>
  </si>
  <si>
    <t>b01b8v7ac0</t>
  </si>
  <si>
    <t>BEEF TALLOW</t>
  </si>
  <si>
    <t>b000vylt8w</t>
  </si>
  <si>
    <t>LITEHOUSE</t>
  </si>
  <si>
    <t>CHUNKY BLUE CHEESE DRESSING</t>
  </si>
  <si>
    <t>b005jczxre</t>
  </si>
  <si>
    <t>NEWMANS OWN</t>
  </si>
  <si>
    <t>b07dldr21x</t>
  </si>
  <si>
    <t>O OLIVE OIL</t>
  </si>
  <si>
    <t>WHITE BALSAMIC CALI CHAMPAGNE VINEGAR</t>
  </si>
  <si>
    <t>b07dqb5bcd</t>
  </si>
  <si>
    <t>ORGANIC SPICY BROWN MUSTARD</t>
  </si>
  <si>
    <t>b079rrwgh5</t>
  </si>
  <si>
    <t>AVOCADO OIL GARLIC AIOLI</t>
  </si>
  <si>
    <t>b07dghbc2l</t>
  </si>
  <si>
    <t>APPLE CIDER VINEGAR WITH MANUKA HONEY</t>
  </si>
  <si>
    <t>b01ncf5ulg</t>
  </si>
  <si>
    <t>YELLOWBIRD SAUCE</t>
  </si>
  <si>
    <t>BLUE AGAVE SRIRACHA SAUCE</t>
  </si>
  <si>
    <t>b000sr5ak0</t>
  </si>
  <si>
    <t>BRIANNAS</t>
  </si>
  <si>
    <t>DIJON HONEY MUSTARD DRESSING</t>
  </si>
  <si>
    <t>b07nsrkbnf</t>
  </si>
  <si>
    <t>HOT CEREAL AND PANCAKE MIXES</t>
  </si>
  <si>
    <t xml:space="preserve">ORGANIC INSTANT OATMEAL CINNAMON SPICE </t>
  </si>
  <si>
    <t>b01kaqqd9u</t>
  </si>
  <si>
    <t>BOBS RED MILL</t>
  </si>
  <si>
    <t>ORGANIC OLD FASHIONED QUICK COOKING OATS</t>
  </si>
  <si>
    <t>b082fz7kcr</t>
  </si>
  <si>
    <t>MAPLE OATS</t>
  </si>
  <si>
    <t>b086hlkwgf</t>
  </si>
  <si>
    <t>PURELY ELIZABETH</t>
  </si>
  <si>
    <t>OAT POUCH COLLAGEN VANILLA PECAN</t>
  </si>
  <si>
    <t>b09d8w3cbf</t>
  </si>
  <si>
    <t>ORGANIC FAMILY SIZE CLASSIC RANCH</t>
  </si>
  <si>
    <t>b000r73xz0</t>
  </si>
  <si>
    <t>RAW UNFILTERED APPLE CIDER VINEGAR WITH THE 'MOTHER'</t>
  </si>
  <si>
    <t>b001i7mvg0</t>
  </si>
  <si>
    <t>ORGANIC APPLE CIDER VINEGAR</t>
  </si>
  <si>
    <t>b08scx5q9k</t>
  </si>
  <si>
    <t>CASA FIRELLI</t>
  </si>
  <si>
    <t>ITALIAN HOT SAUCE</t>
  </si>
  <si>
    <t>b01ayyf1nc</t>
  </si>
  <si>
    <t>CHOSEN FOODS</t>
  </si>
  <si>
    <t>AVOCADO OIL MAYO</t>
  </si>
  <si>
    <t>b08ndfm5qj</t>
  </si>
  <si>
    <t>AVOCADO OIL SPRAY</t>
  </si>
  <si>
    <t>b000srgqsk</t>
  </si>
  <si>
    <t>BLUSH WINE VINAIGRETTE DRESSING</t>
  </si>
  <si>
    <t>b098pvnv18</t>
  </si>
  <si>
    <t>CLEVELAND KITCHEN</t>
  </si>
  <si>
    <t>CLASSIC KIMCHI</t>
  </si>
  <si>
    <t>b087xprpq2</t>
  </si>
  <si>
    <t>FOLLOW YOUR HEART</t>
  </si>
  <si>
    <t>AVOCADO OIL VEGENAISE</t>
  </si>
  <si>
    <t>b081vx5hwn</t>
  </si>
  <si>
    <t>HILLSIDE HARVEST</t>
  </si>
  <si>
    <t>HOT SAUCE SUNKISSED TOMATO</t>
  </si>
  <si>
    <t>b0046ieja4</t>
  </si>
  <si>
    <t>PREMIUM SELECT ORGANIC EXTRA VIRGIN OLIVE OIL</t>
  </si>
  <si>
    <t>b01m9b7hgd</t>
  </si>
  <si>
    <t>THAI TASTE</t>
  </si>
  <si>
    <t>HOT SRIRACHA CHILI SAUCE</t>
  </si>
  <si>
    <t>b07djpvx8w</t>
  </si>
  <si>
    <t>WINE BEER SPIRITS</t>
  </si>
  <si>
    <t>BEER</t>
  </si>
  <si>
    <t>ATHLETIC BREWING CO</t>
  </si>
  <si>
    <t>RUN WILD NON ALCOHOLIC IPA</t>
  </si>
  <si>
    <t>b091gpjrlx</t>
  </si>
  <si>
    <t>WINE</t>
  </si>
  <si>
    <t>TOST</t>
  </si>
  <si>
    <t>ROSÉ WITH ELDERBERRY GINGER AND SPARKLING WHITE TEA</t>
  </si>
  <si>
    <t>b00k7a6q3i</t>
  </si>
  <si>
    <t>BEAUTY</t>
  </si>
  <si>
    <t>COSMETICS</t>
  </si>
  <si>
    <t>ALAFFIA</t>
  </si>
  <si>
    <t>COCONUT PINEAPPLE LIP BALM</t>
  </si>
  <si>
    <t>b074h55fzm</t>
  </si>
  <si>
    <t>ORGANIC VANILLA HONEY LIP BALM</t>
  </si>
  <si>
    <t>b00jkovhea</t>
  </si>
  <si>
    <t>FACIAL CARE</t>
  </si>
  <si>
    <t>DR HAUSCHKA</t>
  </si>
  <si>
    <t>ROSE DAY CREAM LIGHT</t>
  </si>
  <si>
    <t>b017kqxwuq</t>
  </si>
  <si>
    <t>COCOKIND</t>
  </si>
  <si>
    <t>ORGANIC ROSEWATER FACIAL TONER</t>
  </si>
  <si>
    <t>b003z4ukgm</t>
  </si>
  <si>
    <t>ACURE</t>
  </si>
  <si>
    <t>FAIRTRADE NORMAL TO OILY FACIAL CLEANSER</t>
  </si>
  <si>
    <t>b07gl15zt9</t>
  </si>
  <si>
    <t>EYE MAKEUP REMOVER WATERPROOF</t>
  </si>
  <si>
    <t>b082g12bcw</t>
  </si>
  <si>
    <t>HAIR CARE</t>
  </si>
  <si>
    <t>CURL ACTIVATING CREAM</t>
  </si>
  <si>
    <t>b0095d2q32</t>
  </si>
  <si>
    <t>AVALON ORGANICS</t>
  </si>
  <si>
    <t>SCALP TREATMENT TEA TREE SHAMPOO</t>
  </si>
  <si>
    <t>b00ovqo66s</t>
  </si>
  <si>
    <t>MANUKA HONEY MARFURA OIL CONDITIONER</t>
  </si>
  <si>
    <t>b082ygk39w</t>
  </si>
  <si>
    <t>VIVACIOUS VOLUME SHAMPOO</t>
  </si>
  <si>
    <t>b07g2k83cj</t>
  </si>
  <si>
    <t>PERFUME</t>
  </si>
  <si>
    <t>KUUMBA MADE</t>
  </si>
  <si>
    <t>WATER LILY FRAGRANCE OIL</t>
  </si>
  <si>
    <t>1o41d61a</t>
  </si>
  <si>
    <t>HOT CEREAL &amp; PANCAKE MIXES</t>
  </si>
  <si>
    <t>MAPLE ALMOND PROTEIN OATMEAL</t>
  </si>
  <si>
    <t>b08ngcrv7q</t>
  </si>
  <si>
    <t>MUSH</t>
  </si>
  <si>
    <t>HONEY NUT CRUNCH OVERNIGHT OATS</t>
  </si>
  <si>
    <t>b09csp225z</t>
  </si>
  <si>
    <t>YISHI</t>
  </si>
  <si>
    <t>ORGANIC MATCHA LATTE OATMEAL</t>
  </si>
  <si>
    <t>b07brxfxcr</t>
  </si>
  <si>
    <t>BOB'S RED MILL</t>
  </si>
  <si>
    <t>ORGANIC OLD FASHIONED ROLLED OATS</t>
  </si>
  <si>
    <t>b074h5j9jv</t>
  </si>
  <si>
    <t>JAM  JELLIES &amp; NUT BUTTERS</t>
  </si>
  <si>
    <t>ORGANIC BLACKBERRY FRUIT SPREAD</t>
  </si>
  <si>
    <t>b0015vw100</t>
  </si>
  <si>
    <t>MEMBRILLO</t>
  </si>
  <si>
    <t>b00cmkgq22</t>
  </si>
  <si>
    <t>ZESTY LEMON HOMMUS</t>
  </si>
  <si>
    <t>b01n5sq2v5</t>
  </si>
  <si>
    <t>CINNAMON ALMOND BUTTER</t>
  </si>
  <si>
    <t>b0046hns8y</t>
  </si>
  <si>
    <t>ORGANIC CRUNCHY DARK ROASTED PEANUT BUTTER</t>
  </si>
  <si>
    <t>b09pmr2v5z</t>
  </si>
  <si>
    <t>FIX AND FOGG</t>
  </si>
  <si>
    <t>COOKIE BUTTER SPREAD</t>
  </si>
  <si>
    <t>b007yamqqk</t>
  </si>
  <si>
    <t>ST DALFOUR</t>
  </si>
  <si>
    <t>BLACK CURRANT FRUIT SPREAD</t>
  </si>
  <si>
    <t>b074j57yqm</t>
  </si>
  <si>
    <t>ROASTED PUMPKIN SEED BUTTER JAR</t>
  </si>
  <si>
    <t>b0004mtm9o</t>
  </si>
  <si>
    <t>BONNE MAMAN</t>
  </si>
  <si>
    <t>RASPBERRY PRESERVES</t>
  </si>
  <si>
    <t>b097rygmhf</t>
  </si>
  <si>
    <t>NUTTZO</t>
  </si>
  <si>
    <t>CRUNCHY CHOCOLATE KETO NUT BUTTER</t>
  </si>
  <si>
    <t>b07hcplz1n</t>
  </si>
  <si>
    <t>LUCIEN GEORGELIN</t>
  </si>
  <si>
    <t>ORGANIC STRAWBERRY FRUIT SPREAD</t>
  </si>
  <si>
    <t>b0004mtm9y</t>
  </si>
  <si>
    <t>WILD BLUEBERRY PRESERVES</t>
  </si>
  <si>
    <t>b08px2v7sx</t>
  </si>
  <si>
    <t>EVERYTHING BUTTER</t>
  </si>
  <si>
    <t>b09jb3c5lp</t>
  </si>
  <si>
    <t>SUNBUTTER</t>
  </si>
  <si>
    <t>ORGANIC ON THE GO SUNFLOWER BUTTER</t>
  </si>
  <si>
    <t>b001ro6z3o</t>
  </si>
  <si>
    <t>TEDDIE PEANUT BUTTER</t>
  </si>
  <si>
    <t>SMOOTH PEANUT BUTTER</t>
  </si>
  <si>
    <t>b00555h0lc</t>
  </si>
  <si>
    <t>JUSTINS</t>
  </si>
  <si>
    <t>CHOCOLATE HAZELNUT BUTTER BLEND</t>
  </si>
  <si>
    <t>b00thgpt5y</t>
  </si>
  <si>
    <t>WILD MAINE BLUEBERRY JAM</t>
  </si>
  <si>
    <t>b08lpw7b8m</t>
  </si>
  <si>
    <t>CROFTERS</t>
  </si>
  <si>
    <t>ORGANIC PEACH FRUIT SPREAD</t>
  </si>
  <si>
    <t>b07jh7zpsk</t>
  </si>
  <si>
    <t>MAPLE SUNFLOWER SEED BUTTER JAR</t>
  </si>
  <si>
    <t>b00d6478oi</t>
  </si>
  <si>
    <t>ORGANIC CONCORD GRAPE FRUIT SPREAD</t>
  </si>
  <si>
    <t>b01m7ycy81</t>
  </si>
  <si>
    <t>ORGANIC RASPBERRY PREMIUM FRUIT SPREAD</t>
  </si>
  <si>
    <t>b00thgr9ck</t>
  </si>
  <si>
    <t>LEMON PEAR MARMALADE</t>
  </si>
  <si>
    <t>b074y2v88x</t>
  </si>
  <si>
    <t>CRUNCHY PEANUT BUTTER</t>
  </si>
  <si>
    <t>b074hcr473</t>
  </si>
  <si>
    <t>PASTA &amp; NOODLES</t>
  </si>
  <si>
    <t>ORGANIC DESSERT SAUCE CHOCOLATE SYRUP</t>
  </si>
  <si>
    <t>b074h61rbf</t>
  </si>
  <si>
    <t>ORGANIC NON PAREIL CAPERS</t>
  </si>
  <si>
    <t>b074h7l7jc</t>
  </si>
  <si>
    <t>GARLIC AND OLIVE OIL COUSCOUS</t>
  </si>
  <si>
    <t>b07dfrqn8h</t>
  </si>
  <si>
    <t>ORGANIC HONEY MUSTARD SALAD DRESSING</t>
  </si>
  <si>
    <t>b09k4yv55l</t>
  </si>
  <si>
    <t>ORGANIC RICE BASMATI BROWN 90 SECOND</t>
  </si>
  <si>
    <t>b074hbxpps</t>
  </si>
  <si>
    <t>EXTRA VIRGIN OLIVE OIL COLD PROCESSED ITALIAN UNFILTERED</t>
  </si>
  <si>
    <t>b074h738kl</t>
  </si>
  <si>
    <t>ORGANIC SUNDRIED TOMATOES IN EXTRA VIRGIN OLIVE OIL</t>
  </si>
  <si>
    <t>b074h6m5xh</t>
  </si>
  <si>
    <t>TOASTED SESAME SEED OIL</t>
  </si>
  <si>
    <t>b074h5lwbg</t>
  </si>
  <si>
    <t>ORGANIC SEASONING CUMIN GROUND2</t>
  </si>
  <si>
    <t>b074j6yb78</t>
  </si>
  <si>
    <t>ORGANIC PASTA SAUCE PORTOBELLO</t>
  </si>
  <si>
    <t>b084nj1jxc</t>
  </si>
  <si>
    <t>ORGANIC SUPER GRAINS</t>
  </si>
  <si>
    <t>b07dfqmtqm</t>
  </si>
  <si>
    <t>ORGANIC THOUSAND ISLAND DRESSING</t>
  </si>
  <si>
    <t>b0787v1vby</t>
  </si>
  <si>
    <t>HERBS</t>
  </si>
  <si>
    <t>ORGANIC TURMERIC ROOT</t>
  </si>
  <si>
    <t>b07dlgp3sn</t>
  </si>
  <si>
    <t>GREEN MOUNTAIN HARVEST</t>
  </si>
  <si>
    <t>BASIL IN CRISPERS</t>
  </si>
  <si>
    <t>b07g33vwfv</t>
  </si>
  <si>
    <t>FLORAL</t>
  </si>
  <si>
    <t>PLANTS</t>
  </si>
  <si>
    <t>WINTER WHITE BOUQUET</t>
  </si>
  <si>
    <t>b07g2mtzp1</t>
  </si>
  <si>
    <t>FLORANATION</t>
  </si>
  <si>
    <t>POM JUMBO BUNCH</t>
  </si>
  <si>
    <t>b07fwh8t8n</t>
  </si>
  <si>
    <t>PASTA AND NOODLES</t>
  </si>
  <si>
    <t>BERTAGNI</t>
  </si>
  <si>
    <t>PORCINI MUSHROOM TORTELLONI</t>
  </si>
  <si>
    <t>b002hqoxto</t>
  </si>
  <si>
    <t>VEGAN PAD THAI NOODLE SOUP</t>
  </si>
  <si>
    <t>b079nmsc7b</t>
  </si>
  <si>
    <t>NUOVO PASTA</t>
  </si>
  <si>
    <t>TRI COLOR MOZZARELLA AND HERB TORTELLONI</t>
  </si>
  <si>
    <t>b084njh5f5</t>
  </si>
  <si>
    <t>RICE AND GRAINS</t>
  </si>
  <si>
    <t>ORGANIC WILD RICE MIX</t>
  </si>
  <si>
    <t>b084nhcjwk</t>
  </si>
  <si>
    <t>ORGANIC WHITE QUINOA</t>
  </si>
  <si>
    <t>b084njh5fd</t>
  </si>
  <si>
    <t>ORGANIC WHITE BASMATI INDIAN RICE</t>
  </si>
  <si>
    <t>b084nf9fs1</t>
  </si>
  <si>
    <t>365 ORGANIC BLACK BEANS</t>
  </si>
  <si>
    <t>b0862yvcr1</t>
  </si>
  <si>
    <t>MAYA KAIMAL</t>
  </si>
  <si>
    <t>TURMERIC CUMIN SUREKHA RICE</t>
  </si>
  <si>
    <t>b00852zn2u</t>
  </si>
  <si>
    <t>NISHIKI</t>
  </si>
  <si>
    <t>MEDIUM GRAIN RICE</t>
  </si>
  <si>
    <t>b01ird2vye</t>
  </si>
  <si>
    <t>RICESELECT</t>
  </si>
  <si>
    <t>COUSCOUS</t>
  </si>
  <si>
    <t>26.5</t>
  </si>
  <si>
    <t>b09svlsssz</t>
  </si>
  <si>
    <t>TASTY BITE</t>
  </si>
  <si>
    <t>ORGANIC BROWN RICE</t>
  </si>
  <si>
    <t>b09m7zmgg9</t>
  </si>
  <si>
    <t>RIGHTRICE</t>
  </si>
  <si>
    <t>MEDITERRANEAN VEGETABLE RICE</t>
  </si>
  <si>
    <t>7</t>
  </si>
  <si>
    <t>b09fqrfxx5</t>
  </si>
  <si>
    <t>ANCIENT HARVEST</t>
  </si>
  <si>
    <t>ORGANIC ANCIENT GRAIN POWER BLEND</t>
  </si>
  <si>
    <t>14.4</t>
  </si>
  <si>
    <t>b00ob0g46y</t>
  </si>
  <si>
    <t>SAUCES</t>
  </si>
  <si>
    <t>TIKKA MASALA SIMMER SAUCE</t>
  </si>
  <si>
    <t>b07qdp9yc3</t>
  </si>
  <si>
    <t>PESTO</t>
  </si>
  <si>
    <t>WILD GARLIC PESTO</t>
  </si>
  <si>
    <t>6.7</t>
  </si>
  <si>
    <t>b09lbb4zjc</t>
  </si>
  <si>
    <t>CALIFORNIA OLIVE RANCH</t>
  </si>
  <si>
    <t>TERIYAKI MARINADE AND SAUCE</t>
  </si>
  <si>
    <t>10</t>
  </si>
  <si>
    <t>b071hgjgc9</t>
  </si>
  <si>
    <t>ORGANIC MILD TACO SIMMER SAUCE</t>
  </si>
  <si>
    <t>8</t>
  </si>
  <si>
    <t>b07cpv2vdl</t>
  </si>
  <si>
    <t>OCEAN S HALO</t>
  </si>
  <si>
    <t>ORGANIC SPICY KOREAN BBQ SAUCE</t>
  </si>
  <si>
    <t>12</t>
  </si>
  <si>
    <t>b00tb9bng6</t>
  </si>
  <si>
    <t>CAPA DI ROMA</t>
  </si>
  <si>
    <t>PIZZA SAUCE</t>
  </si>
  <si>
    <t>16</t>
  </si>
  <si>
    <t>b074h7kld7</t>
  </si>
  <si>
    <t>PASTA SAUCE MARINARA</t>
  </si>
  <si>
    <t>25</t>
  </si>
  <si>
    <t>b000e60v36</t>
  </si>
  <si>
    <t>ORGANIC GINGER AND SESAME SALAD DRESSING</t>
  </si>
  <si>
    <t>b008lutrg4</t>
  </si>
  <si>
    <t>OOMA TESOROS</t>
  </si>
  <si>
    <t>MARINARA SAUCE</t>
  </si>
  <si>
    <t>26</t>
  </si>
  <si>
    <t>b014kxt8aa</t>
  </si>
  <si>
    <t>WATCHAREE</t>
  </si>
  <si>
    <t>THAI GREEN CURRY SAUCE</t>
  </si>
  <si>
    <t>b00gv9whp0</t>
  </si>
  <si>
    <t>RUFUS TEAGUE</t>
  </si>
  <si>
    <t>TOUCH O HEAT BBQ SAUCE</t>
  </si>
  <si>
    <t>b08ht4n8c4</t>
  </si>
  <si>
    <t>ORGANIC HAWAIIAN STYLE BBQ SAUCE</t>
  </si>
  <si>
    <t>b085dgrn8r</t>
  </si>
  <si>
    <t>VODKA SAUCE</t>
  </si>
  <si>
    <t>b074j5twn8</t>
  </si>
  <si>
    <t>ORGANIC CREAMY VODKA PASTA SAUCE</t>
  </si>
  <si>
    <t>b078xn3wd9</t>
  </si>
  <si>
    <t>RAOS HOMEMADE</t>
  </si>
  <si>
    <t>TOMATO HERB PASTA SAUCE</t>
  </si>
  <si>
    <t>b07nrj7lk7</t>
  </si>
  <si>
    <t>SIMMER SAUCE TIKKA MASALA HOT</t>
  </si>
  <si>
    <t>b09q75g729</t>
  </si>
  <si>
    <t>SOUPS AND BROTHS</t>
  </si>
  <si>
    <t>ROASTED CHICKEN BONE BROTH</t>
  </si>
  <si>
    <t>16.9</t>
  </si>
  <si>
    <t>b0789frtnb</t>
  </si>
  <si>
    <t>ORGANIC CHICKEN STOCK</t>
  </si>
  <si>
    <t>b07dfw27bv</t>
  </si>
  <si>
    <t>ORGANIC THREE BEAN CHILI</t>
  </si>
  <si>
    <t>b0012sekh8</t>
  </si>
  <si>
    <t>VEGAN HOT AND SOUR NOODLE SOUP</t>
  </si>
  <si>
    <t>b088b4vwtd</t>
  </si>
  <si>
    <t>FREAK FLAG ORGANICS</t>
  </si>
  <si>
    <t>CHICKEN TORTILLA BONE BROTH</t>
  </si>
  <si>
    <t>b004si9w7m</t>
  </si>
  <si>
    <t>ORGANIC BEEF BROTH</t>
  </si>
  <si>
    <t xml:space="preserve">fl oz </t>
  </si>
  <si>
    <t>b099b62h2w</t>
  </si>
  <si>
    <t>GRASS FED BEEF WITH PEPPER BROCCOLI AND PEAS BABY FOOD</t>
  </si>
  <si>
    <t xml:space="preserve">oz </t>
  </si>
  <si>
    <t>b074h6qyl7</t>
  </si>
  <si>
    <t>b002hqgk7w</t>
  </si>
  <si>
    <t>EDWARD SONS</t>
  </si>
  <si>
    <t>NOTCHICKN RICH GOLDEN BROTH AND SEASONING</t>
  </si>
  <si>
    <t>b08bd871s7</t>
  </si>
  <si>
    <t>ORGANIC MUSHROOM CONDENSED SOUP</t>
  </si>
  <si>
    <t>b09ps6x2q6</t>
  </si>
  <si>
    <t>SPICED LENTIL SOUP</t>
  </si>
  <si>
    <t>b07j2cvw3j</t>
  </si>
  <si>
    <t>ORGANIC CHICKEN NOODLE SOUP</t>
  </si>
  <si>
    <t>b07gjx9zkr</t>
  </si>
  <si>
    <t>KETTLE FIRE</t>
  </si>
  <si>
    <t>BUTTERNUT SQUASH SOUP</t>
  </si>
  <si>
    <t>b004cbhhh2</t>
  </si>
  <si>
    <t>GARDEN VEGETABLE LOWER SODIUM SOUP</t>
  </si>
  <si>
    <t>b0954g3zyx</t>
  </si>
  <si>
    <t>LOW SODIUM CHICKEN BONE BROTH</t>
  </si>
  <si>
    <t>b008djjmuy</t>
  </si>
  <si>
    <t>LIFESTYLE</t>
  </si>
  <si>
    <t>HOME &amp; KITCHEN</t>
  </si>
  <si>
    <t>CULINARY ELEMENTS</t>
  </si>
  <si>
    <t>CITRUS SQUEEZER</t>
  </si>
  <si>
    <t>b01j4pdr1a</t>
  </si>
  <si>
    <t>MRS. MEYER'S CLEAN DRY</t>
  </si>
  <si>
    <t>LAVENDER SOY DRY CANDLE</t>
  </si>
  <si>
    <t>b00101salo</t>
  </si>
  <si>
    <t>JUNIPER RIDGE</t>
  </si>
  <si>
    <t>SMUDGE WHITE SAGE LARGE</t>
  </si>
  <si>
    <t>b004yzeixc</t>
  </si>
  <si>
    <t>CUISINART</t>
  </si>
  <si>
    <t>CAN OPENER</t>
  </si>
  <si>
    <t>b01871s93s</t>
  </si>
  <si>
    <t>ILLUME (v2)</t>
  </si>
  <si>
    <t>BALSAM &amp; CEDAR LARGE TINBALSAM &amp; CEDAR</t>
  </si>
  <si>
    <t>b078k3py2q</t>
  </si>
  <si>
    <t>JUICES</t>
  </si>
  <si>
    <t>VIVE ORGANIC</t>
  </si>
  <si>
    <t>ORGANIC IMMUNITY BOOST WELLNESS SHOT</t>
  </si>
  <si>
    <t>b07pncymm3</t>
  </si>
  <si>
    <t>KENNESAW</t>
  </si>
  <si>
    <t>ORGANIC ORANGE JUICE</t>
  </si>
  <si>
    <t>b07g3lxfnp</t>
  </si>
  <si>
    <t>ORGANIC WELLNESS RESCUE SHOT</t>
  </si>
  <si>
    <t>b07d79f62r</t>
  </si>
  <si>
    <t>ORANGE JUICE</t>
  </si>
  <si>
    <t>b087xvqbl4</t>
  </si>
  <si>
    <t>R.W. KNUDSEN FAMILY</t>
  </si>
  <si>
    <t>ORGANIC CELERY PEAR GINGER JUICE</t>
  </si>
  <si>
    <t>b07814km38</t>
  </si>
  <si>
    <t>GARDEN OF FLOWER</t>
  </si>
  <si>
    <t>GOLDEN REMEDY ORGANIC COLD PRESSED JUICE</t>
  </si>
  <si>
    <t>b000rajzdg</t>
  </si>
  <si>
    <t>RW KNUDSEN CIDER &amp; SPICE JUICE</t>
  </si>
  <si>
    <t>b074h6m3mv</t>
  </si>
  <si>
    <t>SHELF-STABLE TOMATO JUICE (FROM CONCENTRATE WITH SEA SALT)</t>
  </si>
  <si>
    <t>b07ky8phdb</t>
  </si>
  <si>
    <t>UNCLES MATT'S ORGANIC</t>
  </si>
  <si>
    <t>PULP FREE ORANGE JUICE</t>
  </si>
  <si>
    <t>b07fw26fjw</t>
  </si>
  <si>
    <t>ORGANIC 100% ORANGE JUICE NO PULP (NOT FROM CONCENTRATE)</t>
  </si>
  <si>
    <t>b077l1zgf8</t>
  </si>
  <si>
    <t>SPECTACULAR TONIC WATER</t>
  </si>
  <si>
    <t>WATERMELON LIME &amp; ROSEMARY SPARKLING SODA  4pk</t>
  </si>
  <si>
    <t>b08v6ns3bf</t>
  </si>
  <si>
    <t>ORANGE MANGE CHILI &amp; LIME SPARKLING SODA  4pk</t>
  </si>
  <si>
    <t>b0788c6xhx</t>
  </si>
  <si>
    <t>b000rehxqs</t>
  </si>
  <si>
    <t>ORGANIC PURE PINEAPPLE JUICE</t>
  </si>
  <si>
    <t>b001g4ln8w</t>
  </si>
  <si>
    <t>WATER  SELTZER &amp; SPARKLING WATER</t>
  </si>
  <si>
    <t>POLAND SPRING</t>
  </si>
  <si>
    <t>100% NATURAL SPRING WATER</t>
  </si>
  <si>
    <t>b074h7vqq6</t>
  </si>
  <si>
    <t>SHELF-STABLE COCONUT WATER 100% PULP FREE JUICE (NOT FROM CONCENTRATE)</t>
  </si>
  <si>
    <t>b074h77x5t</t>
  </si>
  <si>
    <t>LIME &amp; MINT SPARKLING MINERAL WATER</t>
  </si>
  <si>
    <t>b09c7v3mks</t>
  </si>
  <si>
    <t>WATERLOO SPARKLING WATER</t>
  </si>
  <si>
    <t>CHERRY LIME SPARKLING WATER MULTIPACK</t>
  </si>
  <si>
    <t>b08lpx2xqd</t>
  </si>
  <si>
    <t>LACROIX SPARKLING WATER</t>
  </si>
  <si>
    <t>LIMONCELLO SPARKLING WATER</t>
  </si>
  <si>
    <t>b07fw3bf73</t>
  </si>
  <si>
    <t>POLAR BEVERAGES</t>
  </si>
  <si>
    <t>RASPBERRY PINK LEMONADE SELTZER</t>
  </si>
  <si>
    <t>b07xzsc5b4</t>
  </si>
  <si>
    <t>NIXIE SPARKLING WATER</t>
  </si>
  <si>
    <t>LIME GINGER SPARKLING WATER</t>
  </si>
  <si>
    <t>b074y6trtv</t>
  </si>
  <si>
    <t>b074h65zhy</t>
  </si>
  <si>
    <t>CITRUS BLEND ITALIAN SPARKLING MINERAL WATER</t>
  </si>
  <si>
    <t>b074h54r2t</t>
  </si>
  <si>
    <t>b07cy25q7t</t>
  </si>
  <si>
    <t>ALLEGRO COFFEE</t>
  </si>
  <si>
    <t>LOS LOMAS WHOLE BEAN COFFEE</t>
  </si>
  <si>
    <t>PURE BLACK COLD PRESS COFFEE</t>
  </si>
  <si>
    <t>b074xzcqzk</t>
  </si>
  <si>
    <t>ORGANIC GROUND COFFEE CAPSULES</t>
  </si>
  <si>
    <t>b07d78rfg2</t>
  </si>
  <si>
    <t>MOJO COFFEE</t>
  </si>
  <si>
    <t>ORIGINAL COLD BREW COFFEE</t>
  </si>
  <si>
    <t>b078zmhd6q</t>
  </si>
  <si>
    <t>MOCHA JAVA GROUND COFFEE</t>
  </si>
  <si>
    <t>b07lfw7bv3</t>
  </si>
  <si>
    <t>BULLETPROOF</t>
  </si>
  <si>
    <t>The Mnetalist Coffee Pods THE MNETALIST COFFEE PODS</t>
  </si>
  <si>
    <t>b00jdsz00u</t>
  </si>
  <si>
    <t>FAZENDA COFFEE ROASTERS</t>
  </si>
  <si>
    <t>COLOMBIAN MEDIUM ROAST DECAF</t>
  </si>
  <si>
    <t>b074h6kv1r</t>
  </si>
  <si>
    <t>ORGANIC WTG BREAKFAST BLEND</t>
  </si>
  <si>
    <t>b07n1psrlb</t>
  </si>
  <si>
    <t>ESSELSON</t>
  </si>
  <si>
    <t>COFFEE ETHIPPIAN</t>
  </si>
  <si>
    <t>b08shkj586</t>
  </si>
  <si>
    <t>CHAMELEON COLD BREW</t>
  </si>
  <si>
    <t>ORGANIC NEW ORLEANS STYLE COLD BREW</t>
  </si>
  <si>
    <t>b08rrfhjdz</t>
  </si>
  <si>
    <t>STUMPTOWN COFFEE ROASTER</t>
  </si>
  <si>
    <t>COLD BREW CONCENTRATE</t>
  </si>
  <si>
    <t>4perh5k</t>
  </si>
  <si>
    <t>KOMBUCHA &amp; TEA</t>
  </si>
  <si>
    <t>MEGAFOOD</t>
  </si>
  <si>
    <t>LEMON GINGER DIGESTIVE HEALTH</t>
  </si>
  <si>
    <t>2bhgh6hl</t>
  </si>
  <si>
    <t>HEALTHADE</t>
  </si>
  <si>
    <t>BERRY LEMONDAE</t>
  </si>
  <si>
    <t>b000mnrc1k</t>
  </si>
  <si>
    <t>TAYLORS OF HARROGATE</t>
  </si>
  <si>
    <t>ASSAM BLACK TEA</t>
  </si>
  <si>
    <t>b077zwjn3q</t>
  </si>
  <si>
    <t>Sport  Energy &amp; Nutritional Drinks</t>
  </si>
  <si>
    <t>EVOLVE</t>
  </si>
  <si>
    <t>PLANT BASED NUTRITIONAL DRINK VANILLA</t>
  </si>
  <si>
    <t>b00lpev20w</t>
  </si>
  <si>
    <t>ORGAIN</t>
  </si>
  <si>
    <t>SWEET VANILLA BEAN ORGANIC NUTRITION COMPLETE PROTEIN SHAKE</t>
  </si>
  <si>
    <t>b074h6x44k</t>
  </si>
  <si>
    <t>POMEGRANATE LIQUID ENERGY</t>
  </si>
  <si>
    <t>b08dvy5m4t</t>
  </si>
  <si>
    <t>HOPLARK</t>
  </si>
  <si>
    <t>CITRA BOMB ONE SPARKLING HOP TEA</t>
  </si>
  <si>
    <t>b006q5z02g</t>
  </si>
  <si>
    <t>TRADITIONAL MEDICINALS</t>
  </si>
  <si>
    <t>ORGANIC NIGHTY NIGHT TEA</t>
  </si>
  <si>
    <t>b00e3jelz4</t>
  </si>
  <si>
    <t>ORGANIC CARROTS</t>
  </si>
  <si>
    <t>b07nq8hw75</t>
  </si>
  <si>
    <t>ORGANIC PACKAGED BABY SPINACH</t>
  </si>
  <si>
    <t>b08skh6khg</t>
  </si>
  <si>
    <t>SHREDDED MILD CHEDDAR</t>
  </si>
  <si>
    <t>b074h61rv7</t>
  </si>
  <si>
    <t>FETA CHEESE</t>
  </si>
  <si>
    <t>b07vm5hqch</t>
  </si>
  <si>
    <t>ORGANIC SHREDDED SHARP CHEDDAR</t>
  </si>
  <si>
    <t>b074v3xkvv</t>
  </si>
  <si>
    <t>GRADE A WHOLE MILK</t>
  </si>
  <si>
    <t>gal</t>
  </si>
  <si>
    <t>b074vbvfcx</t>
  </si>
  <si>
    <t>GRADE A NONFAT MILK</t>
  </si>
  <si>
    <t>b096c281sy</t>
  </si>
  <si>
    <t>HOTDOGS AND SAUSAGES</t>
  </si>
  <si>
    <t>ORGANIC GRASS FED BEEF SUMMER SAUSAGE</t>
  </si>
  <si>
    <t>b08p4n8rcb</t>
  </si>
  <si>
    <t>EGGPLANT PARMESEAN</t>
  </si>
  <si>
    <t>b07nst294q</t>
  </si>
  <si>
    <t>ORGANIC FIG BALSAMIC SALAD DRESSING</t>
  </si>
  <si>
    <t>b07zpp5sx9</t>
  </si>
  <si>
    <t>ORGANIC MACARONI CHEESE</t>
  </si>
  <si>
    <t>b07nsr6dgx</t>
  </si>
  <si>
    <t>ORGANIC MAPLE &amp; BROWN SUGAR INSTANT OATMEAL 8 PACK</t>
  </si>
  <si>
    <t>b084ndfdqy</t>
  </si>
  <si>
    <t>ORGANIC GREEN SPLIT PEAS</t>
  </si>
  <si>
    <t>b074hc8vg5</t>
  </si>
  <si>
    <t>ORGANIC CONDIMENT SAUCE SHOYU SOY</t>
  </si>
  <si>
    <t>b074h5y3s7</t>
  </si>
  <si>
    <t>ORGANIC PEARLED LEMON &amp; HERB COUSCOUS</t>
  </si>
  <si>
    <t>b074h6qyyh</t>
  </si>
  <si>
    <t>ORGANIC BARLEY PEAS  LENTILS</t>
  </si>
  <si>
    <t>b074h67h5c</t>
  </si>
  <si>
    <t>BAKING</t>
  </si>
  <si>
    <t>CORN STARCH</t>
  </si>
  <si>
    <t>b074vd6qh1</t>
  </si>
  <si>
    <t>ORGANIC STOCK CHICKEN</t>
  </si>
  <si>
    <t>b074h6x783</t>
  </si>
  <si>
    <t>ORGANIC GARLIC HERB RICE PILAF</t>
  </si>
  <si>
    <t>b082tdvptv</t>
  </si>
  <si>
    <t>JAM JELLIES AND NUT BUTTERS</t>
  </si>
  <si>
    <t>ORGANIC HAZELNUT COCOA SPREAD</t>
  </si>
  <si>
    <t>b074h67krq</t>
  </si>
  <si>
    <t>EVERYDAY VALUE FRUIT  NUT MUESLI CEREAL</t>
  </si>
  <si>
    <t>b07nrztsh1</t>
  </si>
  <si>
    <t>ORGANIC POWDERED SUGAR</t>
  </si>
  <si>
    <t>b074h7j353</t>
  </si>
  <si>
    <t>ORGANIC PASTA EGG NOODLES  EXTRA WIDE</t>
  </si>
  <si>
    <t>b074h5ly1x</t>
  </si>
  <si>
    <t>BREAD ROLLS AND BAKERY</t>
  </si>
  <si>
    <t>TORTILLAS AND FLAT BREADS</t>
  </si>
  <si>
    <t>TANDOORI NAAN WHOLE WHEAT</t>
  </si>
  <si>
    <t>b074h6r3rq</t>
  </si>
  <si>
    <t>ORGANIC COOKIES OATMEAL RAISIN</t>
  </si>
  <si>
    <t>b078j2d2yr</t>
  </si>
  <si>
    <t>TWO BITE COCONUT MACAROONS</t>
  </si>
  <si>
    <t>b07dfw27db</t>
  </si>
  <si>
    <t>EPSOM SALT LAVENDER (SOAKING SOLUTION)</t>
  </si>
  <si>
    <t>b07dg1grfc</t>
  </si>
  <si>
    <t>LAVENDER HAND SANITIZING GEL WITH CARABINER CLIP</t>
  </si>
  <si>
    <t>b074khwvhw</t>
  </si>
  <si>
    <t>SUPPLEMENTS</t>
  </si>
  <si>
    <t>SPECIALTY SUPPLEMENTS</t>
  </si>
  <si>
    <t>SUPPLEMENTS  BONE  JOINT GLUCOSAMINE CHONDROITIN MSM</t>
  </si>
  <si>
    <t>b074h67knd</t>
  </si>
  <si>
    <t>VITAMINS  MINERALS</t>
  </si>
  <si>
    <t>BIOTIN VEGETARIAN CAPSULES</t>
  </si>
  <si>
    <t>mcg</t>
  </si>
  <si>
    <t>b074h6k524</t>
  </si>
  <si>
    <t xml:space="preserve">SUPPLEMENTS  BONE JOINT GLUCOSAMINE WITH MSM </t>
  </si>
  <si>
    <t>b074h6yny4</t>
  </si>
  <si>
    <t>FROZEN FOOD</t>
  </si>
  <si>
    <t>ICE CREAM  FROZEN DESSERTS</t>
  </si>
  <si>
    <t> STRAWBERRY FRUIT BARS</t>
  </si>
  <si>
    <t>b074h5zhsv</t>
  </si>
  <si>
    <t>FROZEN VEGETABLES CHOPPED SPINACH</t>
  </si>
  <si>
    <t>b074h5lt9r</t>
  </si>
  <si>
    <t>FROZEN BREAKFAST</t>
  </si>
  <si>
    <t>FROZEN ORGANIC PANCAKES  BLUEBERRY 6 WAFFLES</t>
  </si>
  <si>
    <t>grams</t>
  </si>
  <si>
    <t>b09gcnkbw1</t>
  </si>
  <si>
    <t>ORGANIC FROZEN TROPICAL FRUIT MEDLEY</t>
  </si>
  <si>
    <t>b08fy6gg8n</t>
  </si>
  <si>
    <t>RASPBERRY CHOCOLATE CHIP ICE CREAM</t>
  </si>
  <si>
    <t>b07gl9gnz7</t>
  </si>
  <si>
    <t>SNACKS CHIPS SALSAS DIPS</t>
  </si>
  <si>
    <t>NUTS SEEDS DRIED FRUIT</t>
  </si>
  <si>
    <t>ORGANIC CASHEWS</t>
  </si>
  <si>
    <t>b08w3h2v6s</t>
  </si>
  <si>
    <t>PEPPERED FAMILY SIZE BEEF JERKY</t>
  </si>
  <si>
    <t>b07pmqyr9h</t>
  </si>
  <si>
    <t>SALSAS DIPS SPREADS</t>
  </si>
  <si>
    <t>ORGANIC ORIGNIAL HUMMUS</t>
  </si>
  <si>
    <t>CAPE COD TRAIL MIX</t>
  </si>
  <si>
    <t>b08fs93tfr</t>
  </si>
  <si>
    <t>COLD SMOKED ATLANTIC SALMON</t>
  </si>
  <si>
    <t>ORGANIC WTG BREAKFAST BLEND CITY ROAST PODS</t>
  </si>
  <si>
    <t>b07nsrv5pj</t>
  </si>
  <si>
    <t>STRAWBERRY WATERMELON ENERGY SHOT</t>
  </si>
  <si>
    <t>WATER  SELTZER AND SPARKLING WATER</t>
  </si>
  <si>
    <t>SHELF-STABLE COCONUT WATER 100% PULP FREE FUICE (NOT FROM CONCENTRATE)</t>
  </si>
  <si>
    <t>b07ylbfqj9</t>
  </si>
  <si>
    <t>ORGANIC MATCHA POWDER</t>
  </si>
  <si>
    <t>EYE MAKEUP REMOVER  WATERPROOF</t>
  </si>
  <si>
    <t>Row Labels</t>
  </si>
  <si>
    <t>Grand Total</t>
  </si>
  <si>
    <t>Column Labels</t>
  </si>
  <si>
    <t>(All)</t>
  </si>
  <si>
    <t xml:space="preserve"> </t>
  </si>
  <si>
    <t>IS_WHOLE_FOODS</t>
  </si>
  <si>
    <t>Yes</t>
  </si>
  <si>
    <t>No</t>
  </si>
  <si>
    <t>Avg</t>
  </si>
  <si>
    <t>Min</t>
  </si>
  <si>
    <t>Max</t>
  </si>
  <si>
    <t>Range</t>
  </si>
  <si>
    <t>Count</t>
  </si>
  <si>
    <t>Beauty</t>
  </si>
  <si>
    <t>Body Care</t>
  </si>
  <si>
    <t>Beverages</t>
  </si>
  <si>
    <t>Dairy and Eggs</t>
  </si>
  <si>
    <t>Std dev</t>
  </si>
  <si>
    <t>Stddev</t>
  </si>
  <si>
    <t>Desserts</t>
  </si>
  <si>
    <t>Floral</t>
  </si>
  <si>
    <t>Frozen Foods</t>
  </si>
  <si>
    <t>Lifestyle</t>
  </si>
  <si>
    <t>Meat</t>
  </si>
  <si>
    <t>Pantry Essentials</t>
  </si>
  <si>
    <t>Prepared Foods</t>
  </si>
  <si>
    <t>Produce</t>
  </si>
  <si>
    <t>Seafood</t>
  </si>
  <si>
    <t>Supplements</t>
  </si>
  <si>
    <t>Wine</t>
  </si>
  <si>
    <t>Category/Values</t>
  </si>
  <si>
    <t>Snacks chips salsa and dips</t>
  </si>
  <si>
    <t>Bread Rolls and Bakery</t>
  </si>
  <si>
    <t>Whole Foods Proportion</t>
  </si>
  <si>
    <t>Regular Price Average</t>
  </si>
  <si>
    <t>Regular Price Minimum</t>
  </si>
  <si>
    <t>Regular Price Maximum</t>
  </si>
  <si>
    <t>Regular Price Count</t>
  </si>
  <si>
    <t>Regular Price Standard Deviation</t>
  </si>
  <si>
    <t>Sale Price Average</t>
  </si>
  <si>
    <t>Sale Price Minimum</t>
  </si>
  <si>
    <t>Sale Price Maximum</t>
  </si>
  <si>
    <t>Sale Price Count</t>
  </si>
  <si>
    <t>Sale Price Standard Deviation</t>
  </si>
  <si>
    <t>Count of Whole Food Products</t>
  </si>
  <si>
    <t>Null Hypothesis</t>
  </si>
  <si>
    <t>Count of CEO Name</t>
  </si>
  <si>
    <t>Total</t>
  </si>
  <si>
    <t>chi-square</t>
  </si>
  <si>
    <t>n</t>
  </si>
  <si>
    <t>r</t>
  </si>
  <si>
    <t>c</t>
  </si>
  <si>
    <t>Min (r - 1, c-2)</t>
  </si>
  <si>
    <t>Cramer's V</t>
  </si>
  <si>
    <t>Body care</t>
  </si>
  <si>
    <t>Bread, Roll, and Bakery</t>
  </si>
  <si>
    <t>Count of Other Brands</t>
  </si>
  <si>
    <t>Conglomerate of whole foods brands are underepresented in all categories</t>
  </si>
  <si>
    <t>chi sqaure test</t>
  </si>
  <si>
    <t>The result of the chi-square is under 0.5% and therefore the null hypothesis is accepted.</t>
  </si>
  <si>
    <t>Meaning that the whole foods brands are underrepresented</t>
  </si>
  <si>
    <t>IS_WHOLE_FOODS_BOOLEAN</t>
  </si>
  <si>
    <t>Count of WHOLE FOODS DIET</t>
  </si>
  <si>
    <t>Representation of Whole Foods Brands</t>
  </si>
  <si>
    <t>Representation of Other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</si>
</sst>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0.000"/>
    <numFmt numFmtId="170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1" fillId="0" borderId="4" xfId="0" applyFont="1" applyBorder="1"/>
    <xf numFmtId="9" fontId="0" fillId="0" borderId="0" xfId="2" applyFont="1"/>
    <xf numFmtId="0" fontId="1" fillId="4" borderId="4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9" fontId="0" fillId="0" borderId="4" xfId="2" applyNumberFormat="1" applyFont="1" applyBorder="1"/>
    <xf numFmtId="43" fontId="0" fillId="0" borderId="0" xfId="1" applyFont="1"/>
    <xf numFmtId="0" fontId="0" fillId="0" borderId="0" xfId="0" applyFont="1"/>
    <xf numFmtId="0" fontId="0" fillId="0" borderId="4" xfId="0" applyFont="1" applyBorder="1"/>
    <xf numFmtId="0" fontId="0" fillId="0" borderId="6" xfId="0" applyBorder="1"/>
    <xf numFmtId="0" fontId="0" fillId="0" borderId="6" xfId="0" applyFont="1" applyBorder="1"/>
    <xf numFmtId="0" fontId="1" fillId="0" borderId="4" xfId="0" applyFont="1" applyFill="1" applyBorder="1"/>
    <xf numFmtId="0" fontId="0" fillId="0" borderId="4" xfId="0" applyNumberFormat="1" applyBorder="1"/>
    <xf numFmtId="0" fontId="1" fillId="3" borderId="4" xfId="0" applyFont="1" applyFill="1" applyBorder="1"/>
    <xf numFmtId="0" fontId="1" fillId="0" borderId="4" xfId="0" applyNumberFormat="1" applyFont="1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right"/>
    </xf>
    <xf numFmtId="169" fontId="0" fillId="0" borderId="4" xfId="0" applyNumberFormat="1" applyBorder="1"/>
    <xf numFmtId="0" fontId="4" fillId="5" borderId="4" xfId="0" applyFont="1" applyFill="1" applyBorder="1" applyAlignment="1">
      <alignment horizontal="right"/>
    </xf>
    <xf numFmtId="170" fontId="4" fillId="5" borderId="4" xfId="0" applyNumberFormat="1" applyFont="1" applyFill="1" applyBorder="1"/>
    <xf numFmtId="2" fontId="4" fillId="5" borderId="4" xfId="0" applyNumberFormat="1" applyFont="1" applyFill="1" applyBorder="1"/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9" fontId="1" fillId="0" borderId="9" xfId="2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9" fontId="1" fillId="0" borderId="11" xfId="2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wrapText="1"/>
    </xf>
    <xf numFmtId="9" fontId="1" fillId="0" borderId="13" xfId="2" applyFont="1" applyFill="1" applyBorder="1" applyAlignment="1">
      <alignment horizontal="center" vertical="center"/>
    </xf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3629</xdr:colOff>
      <xdr:row>0</xdr:row>
      <xdr:rowOff>163287</xdr:rowOff>
    </xdr:from>
    <xdr:to>
      <xdr:col>5</xdr:col>
      <xdr:colOff>1460500</xdr:colOff>
      <xdr:row>1</xdr:row>
      <xdr:rowOff>190501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7440FA-045D-4282-9B9B-79DEE7E4283D}"/>
            </a:ext>
          </a:extLst>
        </xdr:cNvPr>
        <xdr:cNvSpPr/>
      </xdr:nvSpPr>
      <xdr:spPr>
        <a:xfrm>
          <a:off x="4601029" y="163287"/>
          <a:ext cx="1456871" cy="2304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Expected Table</a:t>
          </a:r>
        </a:p>
      </xdr:txBody>
    </xdr:sp>
    <xdr:clientData/>
  </xdr:twoCellAnchor>
  <xdr:twoCellAnchor>
    <xdr:from>
      <xdr:col>0</xdr:col>
      <xdr:colOff>205740</xdr:colOff>
      <xdr:row>1</xdr:row>
      <xdr:rowOff>15240</xdr:rowOff>
    </xdr:from>
    <xdr:to>
      <xdr:col>0</xdr:col>
      <xdr:colOff>1463130</xdr:colOff>
      <xdr:row>2</xdr:row>
      <xdr:rowOff>61776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994C01-931A-48DC-BF81-A66DF5939FB8}"/>
            </a:ext>
          </a:extLst>
        </xdr:cNvPr>
        <xdr:cNvSpPr/>
      </xdr:nvSpPr>
      <xdr:spPr>
        <a:xfrm>
          <a:off x="205740" y="218440"/>
          <a:ext cx="1257390" cy="2497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Contingency Table</a:t>
          </a:r>
        </a:p>
      </xdr:txBody>
    </xdr:sp>
    <xdr:clientData/>
  </xdr:twoCellAnchor>
  <xdr:twoCellAnchor>
    <xdr:from>
      <xdr:col>9</xdr:col>
      <xdr:colOff>558800</xdr:colOff>
      <xdr:row>0</xdr:row>
      <xdr:rowOff>190500</xdr:rowOff>
    </xdr:from>
    <xdr:to>
      <xdr:col>11</xdr:col>
      <xdr:colOff>84137</xdr:colOff>
      <xdr:row>2</xdr:row>
      <xdr:rowOff>28756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80F3D8-24B1-4BBD-8BA2-4A3759DB543B}"/>
            </a:ext>
          </a:extLst>
        </xdr:cNvPr>
        <xdr:cNvSpPr/>
      </xdr:nvSpPr>
      <xdr:spPr>
        <a:xfrm>
          <a:off x="9410700" y="190500"/>
          <a:ext cx="1709737" cy="2446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12700</xdr:colOff>
      <xdr:row>1</xdr:row>
      <xdr:rowOff>50800</xdr:rowOff>
    </xdr:from>
    <xdr:to>
      <xdr:col>16</xdr:col>
      <xdr:colOff>871537</xdr:colOff>
      <xdr:row>2</xdr:row>
      <xdr:rowOff>92256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A62C736-4ECF-4981-AAAB-3322B1E76CE9}"/>
            </a:ext>
          </a:extLst>
        </xdr:cNvPr>
        <xdr:cNvSpPr/>
      </xdr:nvSpPr>
      <xdr:spPr>
        <a:xfrm>
          <a:off x="13512800" y="254000"/>
          <a:ext cx="1709737" cy="2446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 ^ 2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50800</xdr:colOff>
      <xdr:row>1</xdr:row>
      <xdr:rowOff>63501</xdr:rowOff>
    </xdr:from>
    <xdr:to>
      <xdr:col>21</xdr:col>
      <xdr:colOff>584200</xdr:colOff>
      <xdr:row>2</xdr:row>
      <xdr:rowOff>127001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DE1A9FA-19CC-458C-A0CB-7D18B814C373}"/>
            </a:ext>
          </a:extLst>
        </xdr:cNvPr>
        <xdr:cNvSpPr/>
      </xdr:nvSpPr>
      <xdr:spPr>
        <a:xfrm>
          <a:off x="17119600" y="266701"/>
          <a:ext cx="2654300" cy="266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Differences Table ^2 / Expected Value</a:t>
          </a:r>
        </a:p>
        <a:p>
          <a:pPr algn="ctr"/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l Sanghavi" refreshedDate="44906.679239814817" createdVersion="8" refreshedVersion="8" minRefreshableVersion="3" recordCount="771" xr:uid="{7921286C-6C7B-40B3-9B17-46293E4B7F35}">
  <cacheSource type="worksheet">
    <worksheetSource name="Table25"/>
  </cacheSource>
  <cacheFields count="26">
    <cacheField name="ID" numFmtId="0">
      <sharedItems/>
    </cacheField>
    <cacheField name="CATEGORY" numFmtId="0">
      <sharedItems count="21">
        <s v="PRODUCE"/>
        <s v="DAIRY AND EGGS"/>
        <s v="DAIRY AND BUTTER"/>
        <s v="MEAT"/>
        <s v="FROZEN FOODS"/>
        <s v="PREPARED FOODS"/>
        <s v="PANTRY ESSENTIALS"/>
        <s v="BREAD ROLL AND BAKERY"/>
        <s v="DESSERTS"/>
        <s v="SNACKS CHIPS SALSAS AND DIPS"/>
        <s v="BODY CARE"/>
        <s v="SEAFOOD"/>
        <s v="BEVERAGES"/>
        <s v="WINE BEER SPIRITS"/>
        <s v="BEAUTY"/>
        <s v="FLORAL"/>
        <s v="LIFESTYLE"/>
        <s v="BREAD ROLLS AND BAKERY"/>
        <s v="SUPPLEMENTS"/>
        <s v="FROZEN FOOD"/>
        <s v="SNACKS CHIPS SALSAS DIPS"/>
      </sharedItems>
    </cacheField>
    <cacheField name="SUBCATEGORY" numFmtId="0">
      <sharedItems count="90">
        <s v="FRESH FRUIT"/>
        <s v="FRESH VEGETABLES"/>
        <s v="BUTTER AND MARGARINE"/>
        <s v="CHEESE"/>
        <s v="DAIRY ALTERNATIVES"/>
        <s v="EGGS "/>
        <s v="MILK AND CREAM"/>
        <s v="YOGURT"/>
        <s v="PORK"/>
        <s v="MEAT ALTERNATIVES"/>
        <s v="CHICKEN"/>
        <s v="BEEF"/>
        <s v="TURKEY"/>
        <s v="HOTDOGS N SAUSAGE"/>
        <s v="ICECREAM AND FROZEN DESSERTS"/>
        <s v="PREPARED MEALS"/>
        <s v="PREPARED SOUPS AND SALADS"/>
        <s v="CANNED GOODS"/>
        <s v="BREADS"/>
        <s v="BREAKFAST BAKERY"/>
        <s v="ROLLS BUNS"/>
        <s v="SPICES AND SEASONINGS"/>
        <s v="TORTILLAS AND FLAT BREAD"/>
        <s v="COOKIES"/>
        <s v="DONUTS MUFFINS AND SCONES"/>
        <s v="PASTRIES BROWNIES AND BARS"/>
        <s v="CAKES AND CUPCAKES"/>
        <s v="CANDY AND CHOCOLATE"/>
        <s v="NUTRITION AND GRANOLA BARS"/>
        <s v="JERKY"/>
        <s v="CHIPS"/>
        <s v="CRACKERS"/>
        <s v="SALSAS DIPS AND SPREADS"/>
        <s v="POPCORN PUFFS AND RICE CAKES"/>
        <s v="CONDIMENTS AND DRESSINGS"/>
        <s v="BATH AND BODY"/>
        <s v="BABY AND CHILD"/>
        <s v="PERSONAL CARE"/>
        <s v="AROMATHERAPY"/>
        <s v="CEREAL"/>
        <s v="CEREAL "/>
        <s v="CONDIMENTS &amp; DRESSING"/>
        <s v="FROZEN FRUITS AND VEGETABLES"/>
        <s v="FROZEN MEALS"/>
        <s v="ICE CREAM AND FROZEN DESSERTS"/>
        <s v="NUTS SEEDS AND DRIED SEEDS"/>
        <s v="FISH"/>
        <s v="SHELLFISH"/>
        <s v="NUTS SEEDS AND DRIED DRUIT"/>
        <s v="ORAGNIC STRAWBERRY FRUIT STRIP"/>
        <s v="COFFEE"/>
        <s v="JUICE"/>
        <s v="TEA"/>
        <s v="WATER SELTZER AND SPARKLING WATER"/>
        <s v="KOMBUCHA AND TEA"/>
        <s v="SOFT DRINKS"/>
        <s v="SPORTS ENERGY AND NUTRITIONAL DRINKS"/>
        <s v="HOT CEREAL AND PANCAKE MIXES"/>
        <s v="BEER"/>
        <s v="WINE"/>
        <s v="COSMETICS"/>
        <s v="FACIAL CARE"/>
        <s v="HAIR CARE"/>
        <s v="PERFUME"/>
        <s v="HOT CEREAL &amp; PANCAKE MIXES"/>
        <s v="JAM  JELLIES &amp; NUT BUTTERS"/>
        <s v="PASTA &amp; NOODLES"/>
        <s v="HERBS"/>
        <s v="PLANTS"/>
        <s v="PASTA AND NOODLES"/>
        <s v="RICE AND GRAINS"/>
        <s v="SAUCES"/>
        <s v="SOUPS AND BROTHS"/>
        <s v="HOME &amp; KITCHEN"/>
        <s v="JUICES"/>
        <s v="WATER  SELTZER &amp; SPARKLING WATER"/>
        <s v="KOMBUCHA &amp; TEA"/>
        <s v="Sport  Energy &amp; Nutritional Drinks"/>
        <s v="HOTDOGS AND SAUSAGES"/>
        <s v="BAKING"/>
        <s v="JAM JELLIES AND NUT BUTTERS"/>
        <s v="TORTILLAS AND FLAT BREADS"/>
        <s v="SPECIALTY SUPPLEMENTS"/>
        <s v="VITAMINS  MINERALS"/>
        <s v="ICE CREAM  FROZEN DESSERTS"/>
        <s v="FROZEN BREAKFAST"/>
        <s v="NUTS SEEDS DRIED FRUIT"/>
        <s v="ORGANIC DICED PEACHES"/>
        <s v="SALSAS DIPS SPREADS"/>
        <s v="WATER  SELTZER AND SPARKLING WATER"/>
      </sharedItems>
    </cacheField>
    <cacheField name="BRAND" numFmtId="0">
      <sharedItems/>
    </cacheField>
    <cacheField name="IS_WHOLE_FOODS_BOOLEAN" numFmtId="0">
      <sharedItems containsSemiMixedTypes="0" containsString="0" containsNumber="1" containsInteger="1" minValue="0" maxValue="1"/>
    </cacheField>
    <cacheField name="IS_WHOLE_FOODS" numFmtId="0">
      <sharedItems count="2">
        <s v="Yes"/>
        <s v="No"/>
      </sharedItems>
    </cacheField>
    <cacheField name="NAME OF PRODUCT" numFmtId="0">
      <sharedItems count="751">
        <s v="GRAPE TOMATOES"/>
        <s v="AVOCADOS"/>
        <s v="ORGANIC NAVEL ORANGES"/>
        <s v="ORGANIC PINEAPPLE"/>
        <s v="MACHO PLANTAIN BANANAS"/>
        <s v="BLUEBERRIES"/>
        <s v="ORGANIC HONEYCRISP APPLE "/>
        <s v="CANTALOUPE CHUNKS SMALL"/>
        <s v="ORGANIC BABY ARUGULA"/>
        <s v="ORGANIC BABY KALE"/>
        <s v="ORGANIC PEELED BABY CARROTS"/>
        <s v="ORGANIC VEGETABLE TRAY WITH RANCH DIP"/>
        <s v="SWEET ONIONS"/>
        <s v="SUNRISE MEDLEY POTATOES"/>
        <s v="MICRO ARUGULA"/>
        <s v="ORGANIC DINO KALE"/>
        <s v="GREEN JALAPENO PEPPER"/>
        <s v="ORGANIC WHITE ONION"/>
        <s v="ORGANIC SPROUTS BROCCOLI"/>
        <s v="ROMAINE LETTUCE"/>
        <s v="MINI CUCUMBERS"/>
        <s v="ORGANIC CREAMER POTATOES"/>
        <s v="CONSTELLATION TOMATOES"/>
        <s v="SWEET POTATOES"/>
        <s v="ORGANIC LEEKS"/>
        <s v="BRUSSELS SPROUTS"/>
        <s v="ORGANIC OYSTER MUSHROOMS"/>
        <s v="SALTED BUTTER 4 STICKS"/>
        <s v="GRASS FED PURE IRISH SALTED BUTTER FOIL"/>
        <s v="GRASS FED PURE IRISH UNSALTED BUTTER STICKS"/>
        <s v="PURE IRISH GRASS FED SALTED BUTTER STICKS"/>
        <s v="SEA SALT CRYSTAL BUTTER"/>
        <s v="UNSALTED BUTTER"/>
        <s v="ORGANIC GRASSFED UNSALTED BUTTER"/>
        <s v="REDUCED FAT MILD CHEDDAR CHEESE SLICES"/>
        <s v="ORGANIC MONTEREY JACK CHEESE SLICES"/>
        <s v="SHREDDED MONTEREY JACK AND CHEDDAR"/>
        <s v="COOPERATIVE SHARP LIGHT NATURAL VERMONT CHEDDAR CHEESE"/>
        <s v="MT TAM ORGANIC TRIPLE CREME CHEESE"/>
        <s v="MIDNIGHT MOON GOUDA CHEESE"/>
        <s v="MILD CHEDDAR CHEESE"/>
        <s v="365 ORGANIC SHARP CHEDDAR CHEESE"/>
        <s v="CREAM CHEESE SPREAD"/>
        <s v="CRUMBLED FETA CHEESE"/>
        <s v="YELLOW AMERICAN CHEESE"/>
        <s v="CATAMOUNT CHEDDAR"/>
        <s v="SERIOUSLY SHARP CHEDDAR CHEESE"/>
        <s v="ORGANIC ORIGINAL ALMOND MILK"/>
        <s v="VANILLA ALMOND MILK"/>
        <s v="ORGANIC COCONUT CREAM UNSWEETEND"/>
        <s v="ORIGINAL OATMILK"/>
        <s v="ORGANIC LARGE BROWN EGGS"/>
        <s v="ORGANIC WHOLE DHA PLUS MILK"/>
        <s v="ORGANIC REDUCED FAT MILK"/>
        <s v="ORGANIC WHOLE MILK"/>
        <s v="ORGANIC GRADE A MILK REDUCED FAT"/>
        <s v="REFRIGEIRATED COFFEE CREAMER VANILLA"/>
        <s v="ORGANIC LIGHT COCONUT MILK"/>
        <s v="ORGANIC LOWFAT 1 PERCENT MILK"/>
        <s v="LACTOSE FREE FAT FREE MILK"/>
        <s v="0% PERCENT ORGANIC MILK"/>
        <s v="365 EVERYDAY VALUE ORGANIC PLAIN WHOLE MILK YOGURT"/>
        <s v="ORGANIC GREEK NON FAT PLAIN YOGURT"/>
        <s v="ORGANIC YOGURT WHOLE MILK VANILLA"/>
        <s v="ORGANIC FAT FREE PLAIN YOGURT"/>
        <s v="GREEK YOGURT VANILLA BLENDED"/>
        <s v="ORGANIC PLAIN GRASSFED GREEK YOGURT"/>
        <s v="REAL GREEK YOGURT MARIONBERRY"/>
        <s v="TOTAL BLUEBERRY GREEK YOGURT "/>
        <s v="NON FAT GREEK YOGURT MAPLE"/>
        <s v="PEACH APRICOT SKYR "/>
        <s v="ORGANIC LOW FAT MIXED BERRY KEFIR"/>
        <s v="COCONUT YOGURT"/>
        <s v="PEACH YOGURT"/>
        <s v="SLICED MORTADELLA"/>
        <s v="CALABRESE SLICED SPICY SALAME"/>
        <s v="SOPRESSATA CHUB"/>
        <s v="ROSEMARY HAM"/>
        <s v="BEYOND BREAKFAST SAUSAGE PLANTBASED BREAKFAST PATTIES  ORIGINAL"/>
        <s v="ORGANIC BONELESS AND SKINLESS CHICKEN BREASTS"/>
        <s v="SLICED PROSCUITTO DI PARMA"/>
        <s v="MEATBALLS AND SAUCE"/>
        <s v="SMOKED TURKEY BREAST"/>
        <s v="ORGANIC CHICKEN THIGHS"/>
        <s v="LEMON CASHEW PROTEIN BAR"/>
        <s v="ORGANIC BLACK FOREST DELI HAM"/>
        <s v="GENOA MILD SALAME"/>
        <s v="ORGANIC OVEN ROASTED DELI TURKEY"/>
        <s v="BEYOND SAUSAGE PLANT"/>
        <s v="BONELESS BEEF NEW YORK STRIP STEAK"/>
        <s v="BEEF CHUCK STEW"/>
        <s v="CORNED BEEF CH"/>
        <s v="NDUJA SPICY PROSCIUTTO SPREAD"/>
        <s v="ITALIAN GARLIC AND FENNEL PLANT BASED SAUSAGE"/>
        <s v="FROZEN MEATLESS SMOKY AND SPICY PLANT BASED BURGERS"/>
        <s v="ORGANIC EXTRA FIRM TOFU"/>
        <s v="ORGANIC CHICKEN N APPLE SAUGE "/>
        <s v="BARBQUE JACKFRUIT"/>
        <s v="SLICED HATCH GENOA SALAMI"/>
        <s v="COLAMECOS PRIMO SPANISH DELI SECTION SALAME"/>
        <s v="PLANT BASED ULTIMATE CHICKN TENDERS"/>
        <s v="OVEN ROASTED CHICKEN BREAST"/>
        <s v="COFFE AND CREAM KETO ICE CREAM"/>
        <s v="BUTTER PECAN KETO ICE CREAM"/>
        <s v="STRAWBERRY SHORTCAKE"/>
        <s v="BLACKOUT CHOCOLATE CAKE ICE CREAM"/>
        <s v="CHOCOLATE PIE"/>
        <s v="PEANUT BUTTER CHOCOLATE COOKIE ICE CREAM"/>
        <s v="SEA SALT CARAMEL ICE CREAM"/>
        <s v="MINT CHIP ICE CREAM"/>
        <s v="LACTOSE FREE MINT CHIP ICE CREAM"/>
        <s v="ORGANIC WHITE CHOCOLATE PEPPERMINT ICE CREAM BARS "/>
        <s v="BLUEBERRY BILBERRY SKYR"/>
        <s v="ORGANIC DAIRY FREE VANILLA BEAN CASHEWMILK YOGURT"/>
        <s v="COCOWHIP COCONUT WHIPPED TOPPING"/>
        <s v="MOZZARELLA OVOLINE FRESH"/>
        <s v="DAIRY FREE SHELF STABLE COCONUT MILK"/>
        <s v="ORGANIC COCONUTMILK ORIGINAL"/>
        <s v="AGED MAHON"/>
        <s v="WICKEDLY WOOLY"/>
        <s v="CHEDDAR STYLE SLICES"/>
        <s v="OLIVE CHEDDER GENOA SOPRESSATA ANTIPASTO"/>
        <s v="VALBRESO FETA"/>
        <s v="ORGANIC ORIGINAL PANEER"/>
        <s v="BREAKFAST BURRITO WITH BACON"/>
        <s v="POTATO AND CHEDDAR PIEROGI"/>
        <s v="SESAME BALL"/>
        <s v="SESAME NOODLES"/>
        <s v="CREOLE RED BEANS"/>
        <s v="BEEF QUESADILLA"/>
        <s v="SWEET POTATO AND KALE CHOWDER"/>
        <s v="EGGPLANT SALAD"/>
        <s v="PALEO FRIENDLY SALMON"/>
        <s v="CURRY CHICKEN SALAD"/>
        <s v="CHICKEN FETTUCCINE ALFREDO"/>
        <s v="WFM QUICHE LORRAINE"/>
        <s v="SONOMA CHICKEN SALAD"/>
        <s v="LOBSTER BISQUE"/>
        <s v="MINESTRONE SOUP"/>
        <s v="CLASSIC BEEF CHILI WITH BEANS"/>
        <s v="ORGANIC LOW SODIUM FREE RANGE CHICKEN BROTH"/>
        <s v="SHELF STABLE ARTICHOKE HEARTS"/>
        <s v="ORGANIC CANNED VEGETABLES CORN SWEET WHOLE KERNEL"/>
        <s v="WILD SARDINES IN WATER NO SALT"/>
        <s v="ORGANIC PITTED KALAMATA OLIVES"/>
        <s v="PITTED KALAMATA OLIVES"/>
        <s v="ORGANIC CHICKEN BROTH"/>
        <s v="OLD FASHIONED SAUERKRAUT"/>
        <s v="CHILI COMPANY MILD DICED GREEN CHILES"/>
        <s v="ORGANIC LS VEGETABLE BROTH"/>
        <s v="CHICKEN BONE BROTH"/>
        <s v="ORGANIC STAR PASTA AND CHICKEN SOUP"/>
        <s v="ORGANIC SHELF STABLE VEGETABLES PUMPKIN PUREE"/>
        <s v="ARTICHOKE BRUSHETTA"/>
        <s v="POLE CAUGHT ALBACORE TUNA WITH SALT"/>
        <s v="CHILES CHIPOTLE WHOLE"/>
        <s v="ORGANIC KALAMATA OLIVE SPREAD"/>
        <s v="PINEAPPLE CHUNKS IN PINEAPPLE JUICE FROM CONCENTRATE"/>
        <s v="ORGANIC VEGETABLE BROTH"/>
        <s v="SHELF STABLE TOMATOES DICED"/>
        <s v="REDUCED SODIUM VEGETABLE BOUILLON BASE"/>
        <s v="ORGANIC HEARTY ITALIAN VEGETABLE SOUP"/>
        <s v="ORGANIC LENTIL VEGETABLE WITH KALE VEGAN SOUP"/>
        <s v="CHICK TORTILLA SOUP"/>
        <s v="PLANT BASED MINESTRONE AND SAUSGE SOUP"/>
        <s v="COCKTAIL ONIONS"/>
        <s v="LIGHTLY SMOKED PORTUGUESE SARDINES IN CAYENNE PEPPER FLAVORED EXTRA VIRGIN OLIVE OIL"/>
        <s v="ORGANIC VEGETABLES AND LEMON GINGER SIPPING BROTH"/>
        <s v="BREAD AND BUTTER PICKLES"/>
        <s v="ORGANIC VEGETABLES AND CUMIN TURMERIC SIPPING BROTH"/>
        <s v="PICKLES SWEET AND SPICY"/>
        <s v="THAI LEMONGRASS BONE BROTH"/>
        <s v="CHICKEN MUSHROOM BONE BROTH"/>
        <s v="ORGANIC SHELF STABLE BEANS GARBANZO"/>
        <s v="ORGANIC HOT DOG BUNS WHOLE WHEAT 8 BUNS"/>
        <s v="ORGANIC SPROUTED MULTIGRAIN SEED SANDWICH BREAD"/>
        <s v="SPROUTED SOURDOUGH BREAD"/>
        <s v="PITA BREAD 4PK"/>
        <s v="GLUTEN FREE 7 GRAIN BREAD"/>
        <s v="ORGANIC GOOD SEED THIN SLICED BREAD"/>
        <s v="SPECIAL MILLET BREAD"/>
        <s v="OLIVE BREAD"/>
        <s v="PLANTPOWER PIZZA CRUST WRAPS"/>
        <s v="ORGANIC BERRY BLOOMIN BAGELS"/>
        <s v="GLUTEN FREE CHOCOLATE CHUNK COOKIE DOUGH"/>
        <s v="RICE BROWN LIGHT BREAD"/>
        <s v="SLICED SEVEN GRAIN BREAD"/>
        <s v="SLICED CRANBERRY PECAN 3 LONG HALF BREAD"/>
        <s v="7 NUT SEED BREAD"/>
        <s v="SOURDOUGH BREAD"/>
        <s v="VEGAN WALNUT DATE SCONE "/>
        <s v="HOT DOG BUNS CLASSIC WHITE 8CT"/>
        <s v="PREFECTLY CRAFTED BRIOCHE HAMBURGER BUN 8 COUNT"/>
        <s v="SOFT PRETZEL SAUSAGE BUNS"/>
        <s v="ORGANIC PLAIN AWESOME BAGEL"/>
        <s v="EZEKIEL 4 9 SPROUTED GRAIN BURGER BUNS"/>
        <s v="ITALIAN SUB ROLL 4 PACK"/>
        <s v="GROUND TURMERIC"/>
        <s v="PAPRIKA"/>
        <s v="SEASONINGS SEA SALT"/>
        <s v="HIMALAYAN PINK SALT GRINDER"/>
        <s v="ORGANIC ROASTED CUMIN"/>
        <s v="ORGANIC CINNAMON STICKS"/>
        <s v="ORGANIC WHOLE CLOVES"/>
        <s v="ORGANIC SEASONINGS VANILLA"/>
        <s v="WHOLE CLOVES"/>
        <s v="ORGANIC GROUND NUTMEG"/>
        <s v="LIMITED EDITION ORGANIC SPICE PUMPKIN PIE"/>
        <s v="MADAGASCAR VANILA BEANS 2 WHOLE VANILA BEANS"/>
        <s v="FINTASTIC RUB SHAKER"/>
        <s v="GARAM MASALA"/>
        <s v="GARLIC N HERB"/>
        <s v="CURRY POWDER"/>
        <s v="ORGANIC RED CHILI FLAKES"/>
        <s v="ORGANIC GROUND CORIANDER SEED"/>
        <s v="ORGANIC CHILI POWDER"/>
        <s v="ORGANIC TURMERIC"/>
        <s v="ORGANIC GARLIC SALT"/>
        <s v="ORGANIC LEMON FLAVOUR"/>
        <s v="ORIGINAL HABANERO EAT THE HEAT SAUCE"/>
        <s v="ROSEMARY AND OLIVE OIL SOURDOUGH FLATBREAD"/>
        <s v="WHITE FLOUR TORTILLAS"/>
        <s v="TORTILLA CORN HADLEY"/>
        <s v="ORGANIC PETITE EGG WRAPS WITH CAULIFLOWER"/>
        <s v="GLUTEN FREE CHOCOLATE CHIP COOKIES"/>
        <s v="DOUBLE CHOCOLATE CHIP MINI COOKIE"/>
        <s v="BROWN BUTTER CHOCOLATE CHUNK MINI COOKIE"/>
        <s v="CHOCOLATE CHUNK COOKIE DOUGH"/>
        <s v="FIG FILLED MAMOUL COOKIES"/>
        <s v="BLUEBERRY TWO BITE SCONES"/>
        <s v="VANILLA CREMEE BRULEE"/>
        <s v="PREMIUM BUTTER COOKIES"/>
        <s v="PEANUT BUTTER MINI COOKIES"/>
        <s v="CHOCOLATE CHIP WALNUT COOKIES"/>
        <s v="CHOCOLATE CHIP COOKIES"/>
        <s v="BROWNIES"/>
        <s v="SPRINKLE CAKE SLICE"/>
        <s v="ICED LEMON POUND CAKE"/>
        <s v="PEANUT BUTTER COOKIE DOUGH BITES"/>
        <s v="KETO CHOCOLATE CHIP COOKIE DOUGH BITES"/>
        <s v="VEGAN CHOCOLATE CHIP COOKIES"/>
        <s v="TIRAMISU CAKE SLICE"/>
        <s v="TRADITIONAL PANETTONE"/>
        <s v="VEGAN CHOCOLATE BLACKOUT CUPCAKES"/>
        <s v="CRUNCHY CHOCOLATE CHIP COOKIES"/>
        <s v="MEXICAN WEDDING COOKIE"/>
        <s v="CHOCOLATE DELIGHTS CUPCAKES"/>
        <s v="APPLE CIDER DONUT"/>
        <s v="CHOCOLATE CHUNK COOKIE "/>
        <s v="EXTREME 88 DARK CHOCOLATE"/>
        <s v="ORIGINAL SCHMILK CHOCOLATE BAR"/>
        <s v="ORGANIC DARK QUINOA CHOCOLATE BAR"/>
        <s v="ORGANIC BLUEBERRY BANANA SWEET POTATO SMART BARS"/>
        <s v="SEA SALT AND PEPPER VENISON SNACK STRIP"/>
        <s v="OATMEAL CHOCOLATE CHIP MACROBAR"/>
        <s v="ORGANIC MULTIGRAIN SEA SALT TORTILLA CHIPS"/>
        <s v="40 COCOA MILK CHOCOLATE HAZELNUT BAR"/>
        <s v="ROSEMARY PARMESAN CRACKERS"/>
        <s v="MILD GUACAMOLE"/>
        <s v="BROWN RICE THINS"/>
        <s v="HERBAL POPCORN"/>
        <s v="ORGANIC EXTRA VIRGIN OLIVE OIL ROASTED SEAWEED"/>
        <s v="ORGANIC COCONUT TOFFEE BARK GRANOLA"/>
        <s v="VANILLA ALMOND BAR"/>
        <s v="ROSEMARY AND SEA SALT ALMOND FLOUR CRACKERS"/>
        <s v="ORGANIC VEGGIE BAKED PUFFS"/>
        <s v="ORGANIC CHEDDAR BUNNIES"/>
        <s v="FINE GROUND SEA SALT ALMOND FLOUR CRACKERS"/>
        <s v="FINE GROUND SEA SALT ALMOND FLOUR CRACKERS SNACK PACK "/>
        <s v="DELICATE AVOCADO OIL"/>
        <s v="ORGANIC ARBEQUINA EXTRA VIRGIN OLIVE OIL"/>
        <s v="ORGANIC EXTRA VIRGIN OLIVE OIL"/>
        <s v="SAUCE WITH AVOCADO OIL"/>
        <s v="CLEAR RICE COOKING WINE"/>
        <s v="LIGHT NOURISHING CREAM SKIN FOOD"/>
        <s v="BABY DIAPER CARE CALENDULA"/>
        <s v="CITRUS ROLL ON DEODORANT"/>
        <s v="ANTIPLAQUE WHITENING SPEARMINT TOOTHPASTE"/>
        <s v="ROSE OTTO IN JOJOBA OIL"/>
        <s v="MEDIUM ADULT TOOTHBRUSH"/>
        <s v="UNSCENTED DEODORANT"/>
        <s v="SNAP-ON TOOTHBRUSH PROTECTION"/>
        <s v="FRESH MINT WHOLE CARE MOUTHWASH "/>
        <s v="EXTRA STRENGTH RED TIGER BALM"/>
        <s v="EUCALYPTUS/PEPPERMINT BODY WASH"/>
        <s v="SHAMPOO AND BODY WASH FRAGRANCE FREE"/>
        <s v="SORE MUSCLE SOAK BATH SALTS"/>
        <s v="CBD COOLING FORMULA CREAM WITH MENTHOL"/>
        <s v="CLEANSING BAR SOAP"/>
        <s v="SOFT TOUR TRAVEL TOOTHBRUSH"/>
        <s v="VARIETY PACK BAR SOAP PACHA PEACES"/>
        <s v="DEAD SEA MUD BAR SOAP"/>
        <s v="HAND SANITIZIER SPRAY"/>
        <s v="BATH AND SHOWER MITT"/>
        <s v="PINK ALOE INFUSED GLOVES"/>
        <s v="GREEN EXFOLIATING HYDRO GLOVES"/>
        <s v="ORGANIC CASTILE EUCALYPTUS LIQUID SOAP"/>
        <s v="CHILDRENS GEL TOOTHPASTE"/>
        <s v="WATERPROOF STRONG STRIPS"/>
        <s v="LEAVE IN DETANGLER"/>
        <s v="COCONUT CHARCOAL BAR SOAP"/>
        <s v="COCONUT CREME SOAP BAR"/>
        <s v="ARNICA MASSAGE OIL"/>
        <s v="AVOCADO SKIN CARE OIL"/>
        <s v="LIQUID HAND SOAP"/>
        <s v="AROMATHERAPY CARRIER OIL "/>
        <s v="ESSENTIAL OIL"/>
        <s v="VALUE SIZE ROSEMARY ESSENTIAL OIL"/>
        <s v="ORGANIC APPLE CINNAMON INSTANT OATMEAL"/>
        <s v="ORGANIC PEPPERMINT GRANOLA BARK "/>
        <s v="GLUTEN FREE MUESLI WILD AND FREE BLUEBERRY CHIA MIX"/>
        <s v="HERITAGE CRUNCH CEREAL "/>
        <s v="PANDA PUFFS CEREAL "/>
        <s v="CARAMEL ALMOND PROTEIN OATMEAL"/>
        <s v="ORGANIC STRAWBERRY FIELDS CEREAL"/>
        <s v="SIMPLY RAISIN WHOLE WHEAT CEREAL "/>
        <s v="MEYER LEMON POPPYSEED DRESSING"/>
        <s v="MAPLE DIJON &amp; AVOCADO OIL DRESSING"/>
        <s v="BROCCOLI CHEDDAR BONE BROTH SOUP"/>
        <s v="WILD SARDINES IN EXTRA VIRGIN OLIVE OIL"/>
        <s v="PASTURE RAISED TURKEY WITH ORGANIC SWEET POTATO PUMPKIN AND BEET"/>
        <s v="CHOCOLATE PEANUT BUTTER KETO CEREAL"/>
        <s v="ORGANIC HONEY VANILLA CRUNCH CEREAL"/>
        <s v="TRIPLE BERRY NO SUGAR ADDED MUESLI"/>
        <s v="HALF SOUR PICKLES"/>
        <s v="FROZEN ORGANIC FRUIT MANGO CHUNKS"/>
        <s v="FROZEN ORGANIC FRUIT BLUEBERRIES"/>
        <s v="FROZEN ORGANIC FRUIT PINEAPPLES CHUNKS"/>
        <s v="CRINKLE CUT SWEET POTATO FRIES"/>
        <s v="EDAMAME"/>
        <s v="ENERGY ORGANIC SUPERFOOD SMOOTHIE KIT"/>
        <s v="CHINESE CUISINE VEGETABLE POTSTICKERS"/>
        <s v="WHOLE KERNEL CORN"/>
        <s v="ORGANIC COCONUT SMOOTHIE PACKS"/>
        <s v="SUPERGREENS ACAI KALE AND SPINACH SUPERFRUIT PACK"/>
        <s v="ACAI PERFORMANCE PROTEIN STRAWBERRY SUPERFRUIT PACK"/>
        <s v="ZUCCHINI SPIRAL"/>
        <s v="FRESH FROZEN TRIPLE BERRY BLEND"/>
        <s v="INDIAN PALAK PANEER"/>
        <s v="FROZEN WAFFLES HOMESTYLE FAMILY PACK"/>
        <s v="FROZEN TRADITIONAL MEATLESS PLANT BASED BURGERS"/>
        <s v="DAIRY FREE GLUTEN FREE NEW YORK VEGAN CHEESECAKE"/>
        <s v="ORGANIC SPINACH RICOTTA RAVIOLI"/>
        <s v="BRIOCHE FRENCH TOAST"/>
        <s v="TOTALLY ORIGINAL POWER GRAINS WAFFLES"/>
        <s v="MEXICAN CASSEROLE BOWL "/>
        <s v="FROZEN BURRITO  BEAN &amp; CHEESE"/>
        <s v="RAVIOLI BOWL "/>
        <s v="ORGANIC WHOLE GRAIN BROWN RICE"/>
        <s v="CHICKEN NUGGETS"/>
        <s v="ORGANIC YUKON SELECT FRIES "/>
        <s v="EGGPLANT PARMESAN"/>
        <s v="MARGHERITA ARANCINI PASTA "/>
        <s v="ENCHILADA WITH SPANISH RICE AND BEANS"/>
        <s v="TOFU SCRAMBLE"/>
        <s v="VANILLA FROZEN DESSERT"/>
        <s v="PALAK PANEER WITH BASMATI RICE"/>
        <s v="MINI TARTS"/>
        <s v="CAULIFLOWER HASH BROWNS"/>
        <s v="CHICKEN SAMOSAS WITH CURRY"/>
        <s v="WHOLLY VEGGIE RANCH CAULIFLOWER WINGS"/>
        <s v="MARGHERITA PIZZA"/>
        <s v="PREPARED FOODS PIZZA UNCURED PEPPERONI 16 INCH"/>
        <s v="MANGO FRUIT BARS"/>
        <s v="ORGANIC DOUBLE CHOCOLATE ICE CREAM BAR"/>
        <s v="FROZEN ICE CREAM BUTTER PECAN"/>
        <s v="NON DAIRY FROZEN DESSERT ALMONDMILK VANILLA BEAN"/>
        <s v="ORGANIC VANILLA BEAN ICE CREAM"/>
        <s v="DEEP PURPLE COW ICE CREAM"/>
        <s v="CHOCOLATE ICE CREAM"/>
        <s v="HALF BAKED ICE CREAM"/>
        <s v="CHOCOLATE CHIP COOKIE DOUGH CHUNKS"/>
        <s v="RASPBERRY CASSIS SORBET"/>
        <s v="KEY LIME SORBET"/>
        <s v="TRAMONTANA GELATO"/>
        <s v="51 PERCENT DARK CHOCOLATE ALMOND SEA SALT BAR"/>
        <s v="HOMESTYLE SALSA"/>
        <s v="CHEESE PUFFS"/>
        <s v="RANCH VEGGIE STRAWS"/>
        <s v="CHOCOLATE ALMOND BUTTER SEA SALT FOOD BAR"/>
        <s v="CHEDDAR AND SOUR CREAM RIPPLED CHIP"/>
        <s v="SONOMA BBQ ZERO SUGAR JERKY"/>
        <s v="WHOLE WHEAT CRACKERS"/>
        <s v="ORGANIC REDUCED FAT AND SODIUM POPCORN"/>
        <s v="ORGANIC DICED PEACHES"/>
        <s v="PRETZEL TWISTS  SALTED"/>
        <s v="ORGANIC SEA SALT CARROT STICKS"/>
        <s v="ORGANIC EXTRA CHOICE BLACK MISSION FIGS"/>
        <s v="NACHO VIBES PUFFS"/>
        <s v="PEPPERMINT GUM"/>
        <s v="ORGANIC MANUKA HONEY DROPS GINGER"/>
        <s v="MILK CHOCOLATE GEMS"/>
        <s v="DRIED CACAO FRUIT"/>
        <s v="SEA SALT AND VINEGAR POTATO CHIPS"/>
        <s v="CINNAMON RAISIN SPROUTED GRAIN CRUNCHY GRAIN"/>
        <s v="SALTED PEANUT BUTTER MILK CHOCOLATE BAR"/>
        <s v="DARK CHOCOLATE WITH SEA SALT MINI CRISPY WAFERS"/>
        <s v="PRETZEL IN MILK CHOCOLATE"/>
        <s v="MINT PATTY"/>
        <s v="DRIED FRUIT TART CHERRIES SWEETENED"/>
        <s v="TUSCAN CRACKERS WITH EXTRA VIRGIN OLIVE OIL"/>
        <s v="PISTACHIO CASHEW ALMOND MIX"/>
        <s v="BASE PEANUT BUTTER CHOCOLATE"/>
        <s v="ORGANIC DRIED CRANBERRIES"/>
        <s v="ORIGINAL REFRIGERATED PROTEIN BAR  DARK CHOCOLATE CHIP PEANUT BUTTER"/>
        <s v="GUMDROPS ASSORTED FLAVORS"/>
        <s v="SCREAMIN' HOT VEGETABLE CHIPS"/>
        <s v="EVERYTHING DELI STYLE PRETZEL CRISPS"/>
        <s v="CANTINA STYLE MEDIUM SALSA"/>
        <s v="ZESTY HUMMUS PLUS"/>
        <s v="SPROUTED PUMPKIN SEEDS"/>
        <s v="CHOCOLATE COCONUT CASHEW BAR"/>
        <s v="INKA PLANTAIN CHIPS"/>
        <s v="ORGANIC SOFT BAKED BANANAS AND CARROTS OAT BARS"/>
        <s v="DARK CHOCOLATE NUTS AND SEA SALT MINI BARS"/>
        <s v="FAT AND OIL FREE HOMMUS"/>
        <s v="JALAPENO POTATO CHIPS"/>
        <s v="ORGANIC TOFFEE AND ALMOND CRUNCH CHOCOLATE"/>
        <s v="SPEARMINT NATURAL CHEWING GUM"/>
        <s v="DARK CHOCOLATE MARSHMALLOW SQUARES"/>
        <s v="CHOCOLATE SEA SALT PROTEIN BARS"/>
        <s v="ORGANIC CINNAMON TOAST RICE CAKES"/>
        <s v="TOFFEE SCHMILK CHOCOLATE BAR"/>
        <s v="ORGANIC SIMPLE SPLENDOR LEMON AND LEMON BAR"/>
        <s v="NEW YORK STYLE NOVA LOX"/>
        <s v="COHO SALMON FILLET"/>
        <s v="WILD CAUGHT COD FILLETS"/>
        <s v="365 SHRIMP 51 60 PEELED DEVEINED"/>
        <s v="ORGANIC ROSEMARY FLACKERS"/>
        <s v="COCONUT OAT BARS"/>
        <s v="MINI MILK CHOCOLATE HONEY CARAMEL BAR 2 PACK"/>
        <s v="56 BITTERSWEET CHOCOLATE"/>
        <s v="BROCCOLI AND SPINACH BONE BROTH PUFFS"/>
        <s v="FUEGO TORTILLA CHIPS"/>
        <s v="PEPPERONCINO TARALLI"/>
        <s v="DARK CHOCOLATE PINK HIMALAYAN SALT"/>
        <s v="VEGAN WHITE CHEDDAR PUFFS"/>
        <s v="CARAMELIZED WALNUTS"/>
        <s v="MEDIUM DAIRY FREE QUESO"/>
        <s v="ORGANIC EXTRA LARGE HAZELNUTS"/>
        <s v="DARK CHOCOLATE CACAO PURO"/>
        <s v="CHOCOLATE COCONUT ENERGY BITES"/>
        <s v="70 DELICIOUSLY RICH DARK CHOCOLATE"/>
        <s v="BUFFALO DILL JERKY"/>
        <s v="WHITE CHOCOLATE STYLE BAR"/>
        <s v="ORGANIC BEEF JERKY PEPPERED"/>
        <s v="DARK CHOCOLATE SEA SALT BARS"/>
        <s v="ORGANIC BLACK CHIA SEED"/>
        <s v="ORGANIC STRAWBERRY FRUIT STRIP"/>
        <s v="SOUR RINGS"/>
        <s v="ORGANIC PECANS"/>
        <s v="PEANUT BUTTER CUPS MILK CHOCOLATE"/>
        <s v="ORGANIC DRIED SLICED MANGOES"/>
        <s v="ORGANIC MINT BLACKOUT 90 CACAO DARK CHOCOLATE"/>
        <s v="CAPE COD TRAIL MIX 14 OZ"/>
        <s v="ALMOND MILK CHOCOLATE BAR  CLASSIC FLAVOR 2 5 OZ"/>
        <s v="CHEDDAR BUNNIES 7 5 OZ"/>
        <s v="ORGANIC THICK AND CHUNKY MILD SALSA 15 5 OZ"/>
        <s v="MILK CHOCOLATE SEA SALT CARAMELS 16 OZ"/>
        <s v="COFFEE ALMOND PROTEIN CHEWY BITES 1 EACH"/>
        <s v="PEANUT BUTTER CHOCOLATE CHIP PROTEIN BAR 1 EACH"/>
        <s v="TOPPED ORGANIC ROASTED RED PEPPER HOMMUS 10 OZ"/>
        <s v="MILD PICO DE GALLO 6 5 OZ"/>
        <s v="DECAF HOUSE BLEND AMER ROAST PODS"/>
        <s v="EXTRA DARK FRENCH GROUND COFFEE"/>
        <s v="BIGGROUND BEANS"/>
        <s v="ORGANIC SHELF STABLE LEMONADE STRAWBERRY_x000a_"/>
        <s v="100% ORANGE JUICE EXTRA PULP NOT FROM CONCENTRATE"/>
        <s v="ORGANIC SHELF STABLE JUICE CRANBERRY"/>
        <s v="AROMATHERAPY 100% ESSENTIAL OIL TEA TREE "/>
        <s v="PURE SPARKLING WATER"/>
        <s v="ALKALINE &amp; ELECTROLYTE WATER "/>
        <s v="MOCHA JAVA"/>
        <s v="ORGANIC EARLY BIRD BLEND COFFEE"/>
        <s v="ORGANIC ELDERFLOWER ROSE LEMONADE"/>
        <s v="PREMIUM KOMBUCHA TEA"/>
        <s v="RASPBERRY FERMENTED PEA PROBIOTIC"/>
        <s v="ISLAND MANGO KOMBUCHA GREEN TEA WITH MANGO AND PASSIONFRUIT"/>
        <s v="CLEAR MIND KOMBUCHA GREEN TEA WITH ROSEMARY AND MINT"/>
        <s v="WATERMELON LIME &amp; ROSEMARY SPARKLING SODA"/>
        <s v="LIGHT TONIC WATER"/>
        <s v="PREMIUM INDIAN TONIC WATER "/>
        <s v="ORGANIC ENERGY DRINK ORIGINAL"/>
        <s v="ORGANIC COCONUT WATER &amp; WATERMELON BEVERAGE"/>
        <s v="ORGANIC CHOCOLATE COCONUT SMOOTHIE"/>
        <s v="BLEND COFFEE"/>
        <s v="THE GREEN TEA ONE SPARKLING HOPTEA "/>
        <s v="COFFEE ESPRESSO MEDIUM ROAST"/>
        <s v="ORGANIC LEMON JUICE"/>
        <s v="UNSWEETENED GREEN TEA"/>
        <s v="SPRING WATER"/>
        <s v="VANILLA DRAFT LATTE"/>
        <s v="PURE BLACK COLD PRESS"/>
        <s v="ORGANIC PINK GRAPEFRUIT JUICE"/>
        <s v="SPARKLING WATER "/>
        <s v="HOUSE BLEND"/>
        <s v="EN MASSE MEDIUM ROAST"/>
        <s v="MIGHTY MANGO JUICE SMOOTHIE"/>
        <s v="HOLIDAY BLEND PODS"/>
        <s v="GINGER ALE"/>
        <s v="ORGANIC DARK CHOCOLATE PROTEIN ELIXIR "/>
        <s v="JUNGLE LOVE"/>
        <s v="SPARKLING NATURAL MINERAL WATER "/>
        <s v="ORGANIC MIGHTY DOZEN JUICE"/>
        <s v="ORGANIC COLD PRESSED CELERY JUICE"/>
        <s v="BRITISH BREAKFAST TEA"/>
        <s v="MINERAL WATER WITH LIME "/>
        <s v="ORGANIC THROAT COAT TEA"/>
        <s v="SMOOTH MOVE SENNA"/>
        <s v="ZERO SQUEEZED LEMONADE"/>
        <s v="ORGANIC IMMUNITY BOOST VARIETY SHOT "/>
        <s v="HYDRATION OG "/>
        <s v="PEACH DETOX"/>
        <s v="KAVA STRESS RELIEF "/>
        <s v="ORGANIC SWEETENED BLOOD ORANGE BLACK TEA"/>
        <s v="ORGANIC YELLOW MUSTARD"/>
        <s v="ORGANIC RASPBERRY VINAIGRETTE"/>
        <s v="WHITE HORSERADISH"/>
        <s v="SRIRACHA"/>
        <s v="AGED BALSAMIC VINEGAR"/>
        <s v="BALSAMIC VINAIGRETTE"/>
        <s v="VINAIGRETTE"/>
        <s v="ORGANIC TOMATO PASTE"/>
        <s v="ORIGINAL MISO BASE"/>
        <s v="ORGANIC CAESAR DRESSING"/>
        <s v="TOASTED SESAME OIL"/>
        <s v="ORGANIC APPROACHABLY MILD TACO SAUCE"/>
        <s v="GREEN GODDESS DRESSING"/>
        <s v="REAL WASABI"/>
        <s v="HONEY ORGANIC MUSTARD"/>
        <s v="ORGANIC SPICY RANCH DRESSING"/>
        <s v="HOT &amp; SPICY JAPANESE BARBECUE SAUCE"/>
        <s v="ORGANIC APPLE CIDER CONCENTRATE VINEGAR"/>
        <s v="CLASSIC EXTRA VIRGIN OLIVE OIL"/>
        <s v="LIQUID SMOKE"/>
        <s v="SPICY ARRABBIATA SAUCE"/>
        <s v="BEEF TALLOW"/>
        <s v="CHUNKY BLUE CHEESE DRESSING"/>
        <s v="WHITE BALSAMIC CALI CHAMPAGNE VINEGAR"/>
        <s v="ORGANIC SPICY BROWN MUSTARD"/>
        <s v="AVOCADO OIL GARLIC AIOLI"/>
        <s v="APPLE CIDER VINEGAR WITH MANUKA HONEY"/>
        <s v="BLUE AGAVE SRIRACHA SAUCE"/>
        <s v="DIJON HONEY MUSTARD DRESSING"/>
        <s v="ORGANIC INSTANT OATMEAL CINNAMON SPICE "/>
        <s v="ORGANIC OLD FASHIONED QUICK COOKING OATS"/>
        <s v="MAPLE OATS"/>
        <s v="OAT POUCH COLLAGEN VANILLA PECAN"/>
        <s v="ORGANIC FAMILY SIZE CLASSIC RANCH"/>
        <s v="RAW UNFILTERED APPLE CIDER VINEGAR WITH THE 'MOTHER'"/>
        <s v="ORGANIC APPLE CIDER VINEGAR"/>
        <s v="ITALIAN HOT SAUCE"/>
        <s v="AVOCADO OIL MAYO"/>
        <s v="AVOCADO OIL SPRAY"/>
        <s v="BLUSH WINE VINAIGRETTE DRESSING"/>
        <s v="CLASSIC KIMCHI"/>
        <s v="AVOCADO OIL VEGENAISE"/>
        <s v="HOT SAUCE SUNKISSED TOMATO"/>
        <s v="PREMIUM SELECT ORGANIC EXTRA VIRGIN OLIVE OIL"/>
        <s v="HOT SRIRACHA CHILI SAUCE"/>
        <s v="RUN WILD NON ALCOHOLIC IPA"/>
        <s v="ROSÉ WITH ELDERBERRY GINGER AND SPARKLING WHITE TEA"/>
        <s v="COCONUT PINEAPPLE LIP BALM"/>
        <s v="ORGANIC VANILLA HONEY LIP BALM"/>
        <s v="ROSE DAY CREAM LIGHT"/>
        <s v="ORGANIC ROSEWATER FACIAL TONER"/>
        <s v="FAIRTRADE NORMAL TO OILY FACIAL CLEANSER"/>
        <s v="EYE MAKEUP REMOVER WATERPROOF"/>
        <s v="CURL ACTIVATING CREAM"/>
        <s v="SCALP TREATMENT TEA TREE SHAMPOO"/>
        <s v="MANUKA HONEY MARFURA OIL CONDITIONER"/>
        <s v="VIVACIOUS VOLUME SHAMPOO"/>
        <s v="WATER LILY FRAGRANCE OIL"/>
        <s v="MAPLE ALMOND PROTEIN OATMEAL"/>
        <s v="HONEY NUT CRUNCH OVERNIGHT OATS"/>
        <s v="ORGANIC MATCHA LATTE OATMEAL"/>
        <s v="ORGANIC OLD FASHIONED ROLLED OATS"/>
        <s v="ORGANIC BLACKBERRY FRUIT SPREAD"/>
        <s v="MEMBRILLO"/>
        <s v="ZESTY LEMON HOMMUS"/>
        <s v="CINNAMON ALMOND BUTTER"/>
        <s v="ORGANIC CRUNCHY DARK ROASTED PEANUT BUTTER"/>
        <s v="COOKIE BUTTER SPREAD"/>
        <s v="BLACK CURRANT FRUIT SPREAD"/>
        <s v="ROASTED PUMPKIN SEED BUTTER JAR"/>
        <s v="RASPBERRY PRESERVES"/>
        <s v="CRUNCHY CHOCOLATE KETO NUT BUTTER"/>
        <s v="ORGANIC STRAWBERRY FRUIT SPREAD"/>
        <s v="WILD BLUEBERRY PRESERVES"/>
        <s v="EVERYTHING BUTTER"/>
        <s v="ORGANIC ON THE GO SUNFLOWER BUTTER"/>
        <s v="SMOOTH PEANUT BUTTER"/>
        <s v="CHOCOLATE HAZELNUT BUTTER BLEND"/>
        <s v="WILD MAINE BLUEBERRY JAM"/>
        <s v="ORGANIC PEACH FRUIT SPREAD"/>
        <s v="MAPLE SUNFLOWER SEED BUTTER JAR"/>
        <s v="ORGANIC CONCORD GRAPE FRUIT SPREAD"/>
        <s v="ORGANIC RASPBERRY PREMIUM FRUIT SPREAD"/>
        <s v="LEMON PEAR MARMALADE"/>
        <s v="CRUNCHY PEANUT BUTTER"/>
        <s v="ORGANIC DESSERT SAUCE CHOCOLATE SYRUP"/>
        <s v="ORGANIC NON PAREIL CAPERS"/>
        <s v="GARLIC AND OLIVE OIL COUSCOUS"/>
        <s v="ORGANIC HONEY MUSTARD SALAD DRESSING"/>
        <s v="ORGANIC RICE BASMATI BROWN 90 SECOND"/>
        <s v="EXTRA VIRGIN OLIVE OIL COLD PROCESSED ITALIAN UNFILTERED"/>
        <s v="ORGANIC SUNDRIED TOMATOES IN EXTRA VIRGIN OLIVE OIL"/>
        <s v="TOASTED SESAME SEED OIL"/>
        <s v="ORGANIC SEASONING CUMIN GROUND2"/>
        <s v="ORGANIC PASTA SAUCE PORTOBELLO"/>
        <s v="ORGANIC SUPER GRAINS"/>
        <s v="ORGANIC THOUSAND ISLAND DRESSING"/>
        <s v="ORGANIC TURMERIC ROOT"/>
        <s v="BASIL IN CRISPERS"/>
        <s v="WINTER WHITE BOUQUET"/>
        <s v="POM JUMBO BUNCH"/>
        <s v="PORCINI MUSHROOM TORTELLONI"/>
        <s v="VEGAN PAD THAI NOODLE SOUP"/>
        <s v="TRI COLOR MOZZARELLA AND HERB TORTELLONI"/>
        <s v="ORGANIC WILD RICE MIX"/>
        <s v="ORGANIC WHITE QUINOA"/>
        <s v="ORGANIC WHITE BASMATI INDIAN RICE"/>
        <s v="365 ORGANIC BLACK BEANS"/>
        <s v="TURMERIC CUMIN SUREKHA RICE"/>
        <s v="MEDIUM GRAIN RICE"/>
        <s v="COUSCOUS"/>
        <s v="ORGANIC BROWN RICE"/>
        <s v="MEDITERRANEAN VEGETABLE RICE"/>
        <s v="ORGANIC ANCIENT GRAIN POWER BLEND"/>
        <s v="TIKKA MASALA SIMMER SAUCE"/>
        <s v="WILD GARLIC PESTO"/>
        <s v="TERIYAKI MARINADE AND SAUCE"/>
        <s v="ORGANIC MILD TACO SIMMER SAUCE"/>
        <s v="ORGANIC SPICY KOREAN BBQ SAUCE"/>
        <s v="PIZZA SAUCE"/>
        <s v="PASTA SAUCE MARINARA"/>
        <s v="ORGANIC GINGER AND SESAME SALAD DRESSING"/>
        <s v="MARINARA SAUCE"/>
        <s v="THAI GREEN CURRY SAUCE"/>
        <s v="TOUCH O HEAT BBQ SAUCE"/>
        <s v="ORGANIC HAWAIIAN STYLE BBQ SAUCE"/>
        <s v="VODKA SAUCE"/>
        <s v="ORGANIC CREAMY VODKA PASTA SAUCE"/>
        <s v="TOMATO HERB PASTA SAUCE"/>
        <s v="SIMMER SAUCE TIKKA MASALA HOT"/>
        <s v="ROASTED CHICKEN BONE BROTH"/>
        <s v="ORGANIC CHICKEN STOCK"/>
        <s v="ORGANIC THREE BEAN CHILI"/>
        <s v="VEGAN HOT AND SOUR NOODLE SOUP"/>
        <s v="CHICKEN TORTILLA BONE BROTH"/>
        <s v="ORGANIC BEEF BROTH"/>
        <s v="GRASS FED BEEF WITH PEPPER BROCCOLI AND PEAS BABY FOOD"/>
        <s v="NOTCHICKN RICH GOLDEN BROTH AND SEASONING"/>
        <s v="ORGANIC MUSHROOM CONDENSED SOUP"/>
        <s v="SPICED LENTIL SOUP"/>
        <s v="ORGANIC CHICKEN NOODLE SOUP"/>
        <s v="BUTTERNUT SQUASH SOUP"/>
        <s v="GARDEN VEGETABLE LOWER SODIUM SOUP"/>
        <s v="LOW SODIUM CHICKEN BONE BROTH"/>
        <s v="CITRUS SQUEEZER"/>
        <s v="LAVENDER SOY DRY CANDLE"/>
        <s v="SMUDGE WHITE SAGE LARGE"/>
        <s v="CAN OPENER"/>
        <s v="BALSAM &amp; CEDAR LARGE TINBALSAM &amp; CEDAR"/>
        <s v="ORGANIC IMMUNITY BOOST WELLNESS SHOT"/>
        <s v="ORGANIC ORANGE JUICE"/>
        <s v="ORGANIC WELLNESS RESCUE SHOT"/>
        <s v="ORANGE JUICE"/>
        <s v="ORGANIC CELERY PEAR GINGER JUICE"/>
        <s v="GOLDEN REMEDY ORGANIC COLD PRESSED JUICE"/>
        <s v="RW KNUDSEN CIDER &amp; SPICE JUICE"/>
        <s v="SHELF-STABLE TOMATO JUICE (FROM CONCENTRATE WITH SEA SALT)"/>
        <s v="PULP FREE ORANGE JUICE"/>
        <s v="ORGANIC 100% ORANGE JUICE NO PULP (NOT FROM CONCENTRATE)"/>
        <s v="SPECTACULAR TONIC WATER"/>
        <s v="WATERMELON LIME &amp; ROSEMARY SPARKLING SODA  4pk"/>
        <s v="ORANGE MANGE CHILI &amp; LIME SPARKLING SODA  4pk"/>
        <s v="ORGANIC PURE PINEAPPLE JUICE"/>
        <s v="100% NATURAL SPRING WATER"/>
        <s v="SHELF-STABLE COCONUT WATER 100% PULP FREE JUICE (NOT FROM CONCENTRATE)"/>
        <s v="LIME &amp; MINT SPARKLING MINERAL WATER"/>
        <s v="CHERRY LIME SPARKLING WATER MULTIPACK"/>
        <s v="LIMONCELLO SPARKLING WATER"/>
        <s v="RASPBERRY PINK LEMONADE SELTZER"/>
        <s v="LIME GINGER SPARKLING WATER"/>
        <s v="CITRUS BLEND ITALIAN SPARKLING MINERAL WATER"/>
        <s v="LOS LOMAS WHOLE BEAN COFFEE"/>
        <s v="PURE BLACK COLD PRESS COFFEE"/>
        <s v="ORGANIC GROUND COFFEE CAPSULES"/>
        <s v="ORIGINAL COLD BREW COFFEE"/>
        <s v="MOCHA JAVA GROUND COFFEE"/>
        <s v="The Mnetalist Coffee Pods THE MNETALIST COFFEE PODS"/>
        <s v="COLOMBIAN MEDIUM ROAST DECAF"/>
        <s v="ORGANIC WTG BREAKFAST BLEND"/>
        <s v="COFFEE ETHIPPIAN"/>
        <s v="ORGANIC NEW ORLEANS STYLE COLD BREW"/>
        <s v="COLD BREW CONCENTRATE"/>
        <s v="LEMON GINGER DIGESTIVE HEALTH"/>
        <s v="BERRY LEMONDAE"/>
        <s v="ASSAM BLACK TEA"/>
        <s v="PLANT BASED NUTRITIONAL DRINK VANILLA"/>
        <s v="SWEET VANILLA BEAN ORGANIC NUTRITION COMPLETE PROTEIN SHAKE"/>
        <s v="POMEGRANATE LIQUID ENERGY"/>
        <s v="CITRA BOMB ONE SPARKLING HOP TEA"/>
        <s v="ORGANIC NIGHTY NIGHT TEA"/>
        <s v="ORGANIC CARROTS"/>
        <s v="ORGANIC PACKAGED BABY SPINACH"/>
        <s v="SHREDDED MILD CHEDDAR"/>
        <s v="FETA CHEESE"/>
        <s v="ORGANIC SHREDDED SHARP CHEDDAR"/>
        <s v="GRADE A WHOLE MILK"/>
        <s v="GRADE A NONFAT MILK"/>
        <s v="ORGANIC GRASS FED BEEF SUMMER SAUSAGE"/>
        <s v="EGGPLANT PARMESEAN"/>
        <s v="ORGANIC FIG BALSAMIC SALAD DRESSING"/>
        <s v="ORGANIC MACARONI CHEESE"/>
        <s v="ORGANIC MAPLE &amp; BROWN SUGAR INSTANT OATMEAL 8 PACK"/>
        <s v="ORGANIC GREEN SPLIT PEAS"/>
        <s v="ORGANIC CONDIMENT SAUCE SHOYU SOY"/>
        <s v="ORGANIC PEARLED LEMON &amp; HERB COUSCOUS"/>
        <s v="ORGANIC BARLEY PEAS  LENTILS"/>
        <s v="CORN STARCH"/>
        <s v="ORGANIC STOCK CHICKEN"/>
        <s v="ORGANIC GARLIC HERB RICE PILAF"/>
        <s v="ORGANIC HAZELNUT COCOA SPREAD"/>
        <s v="EVERYDAY VALUE FRUIT  NUT MUESLI CEREAL"/>
        <s v="ORGANIC POWDERED SUGAR"/>
        <s v="ORGANIC PASTA EGG NOODLES  EXTRA WIDE"/>
        <s v="TANDOORI NAAN WHOLE WHEAT"/>
        <s v="ORGANIC COOKIES OATMEAL RAISIN"/>
        <s v="TWO BITE COCONUT MACAROONS"/>
        <s v="EPSOM SALT LAVENDER (SOAKING SOLUTION)"/>
        <s v="LAVENDER HAND SANITIZING GEL WITH CARABINER CLIP"/>
        <s v="SUPPLEMENTS  BONE  JOINT GLUCOSAMINE CHONDROITIN MSM"/>
        <s v="BIOTIN VEGETARIAN CAPSULES"/>
        <s v="SUPPLEMENTS  BONE JOINT GLUCOSAMINE WITH MSM "/>
        <s v=" STRAWBERRY FRUIT BARS"/>
        <s v="FROZEN VEGETABLES CHOPPED SPINACH"/>
        <s v="FROZEN ORGANIC PANCAKES  BLUEBERRY 6 WAFFLES"/>
        <s v="ORGANIC FROZEN TROPICAL FRUIT MEDLEY"/>
        <s v="RASPBERRY CHOCOLATE CHIP ICE CREAM"/>
        <s v="ORGANIC CASHEWS"/>
        <s v="PEPPERED FAMILY SIZE BEEF JERKY"/>
        <s v="ORGANIC ORIGNIAL HUMMUS"/>
        <s v="CAPE COD TRAIL MIX"/>
        <s v="COLD SMOKED ATLANTIC SALMON"/>
        <s v="ORGANIC WTG BREAKFAST BLEND CITY ROAST PODS"/>
        <s v="STRAWBERRY WATERMELON ENERGY SHOT"/>
        <s v="SHELF-STABLE COCONUT WATER 100% PULP FREE FUICE (NOT FROM CONCENTRATE)"/>
        <s v="ORGANIC MATCHA POWDER"/>
        <s v="EYE MAKEUP REMOVER  WATERPROOF"/>
      </sharedItems>
    </cacheField>
    <cacheField name="REGULAR PRICE" numFmtId="0">
      <sharedItems containsSemiMixedTypes="0" containsString="0" containsNumber="1" minValue="0" maxValue="38.49"/>
    </cacheField>
    <cacheField name="SALE PRICE" numFmtId="0">
      <sharedItems containsSemiMixedTypes="0" containsString="0" containsNumber="1" minValue="0" maxValue="38.49"/>
    </cacheField>
    <cacheField name="WEIGHT" numFmtId="0">
      <sharedItems containsBlank="1" containsMixedTypes="1" containsNumber="1" minValue="0" maxValue="907"/>
    </cacheField>
    <cacheField name="UNIT" numFmtId="0">
      <sharedItems containsBlank="1" containsMixedTypes="1" containsNumber="1" containsInteger="1" minValue="0" maxValue="0"/>
    </cacheField>
    <cacheField name="ALCOHOLIC" numFmtId="0">
      <sharedItems containsSemiMixedTypes="0" containsString="0" containsNumber="1" containsInteger="1" minValue="0" maxValue="50"/>
    </cacheField>
    <cacheField name="DAIRY-FREE" numFmtId="0">
      <sharedItems containsSemiMixedTypes="0" containsString="0" containsNumber="1" containsInteger="1" minValue="0" maxValue="1"/>
    </cacheField>
    <cacheField name="VEGAN" numFmtId="0">
      <sharedItems containsSemiMixedTypes="0" containsString="0" containsNumber="1" containsInteger="1" minValue="0" maxValue="1" count="2">
        <n v="1"/>
        <n v="0"/>
      </sharedItems>
    </cacheField>
    <cacheField name="VEGETARIAN" numFmtId="0">
      <sharedItems containsSemiMixedTypes="0" containsString="0" containsNumber="1" containsInteger="1" minValue="0" maxValue="1"/>
    </cacheField>
    <cacheField name="LOW-SODIUM" numFmtId="0">
      <sharedItems containsSemiMixedTypes="0" containsString="0" containsNumber="1" containsInteger="1" minValue="0" maxValue="1"/>
    </cacheField>
    <cacheField name="PALEO-FRIENDLY" numFmtId="0">
      <sharedItems containsSemiMixedTypes="0" containsString="0" containsNumber="1" containsInteger="1" minValue="0" maxValue="11"/>
    </cacheField>
    <cacheField name="SUGAR-CONSCIOUS" numFmtId="0">
      <sharedItems containsSemiMixedTypes="0" containsString="0" containsNumber="1" containsInteger="1" minValue="0" maxValue="1"/>
    </cacheField>
    <cacheField name="WHOLE FOODS DIET" numFmtId="0">
      <sharedItems containsSemiMixedTypes="0" containsString="0" containsNumber="1" containsInteger="1" minValue="0" maxValue="1" count="2">
        <n v="1"/>
        <n v="0"/>
      </sharedItems>
    </cacheField>
    <cacheField name="KETO-FRIENDLY" numFmtId="0">
      <sharedItems containsSemiMixedTypes="0" containsString="0" containsNumber="1" containsInteger="1" minValue="0" maxValue="1"/>
    </cacheField>
    <cacheField name="KOSHER" numFmtId="0">
      <sharedItems containsSemiMixedTypes="0" containsString="0" containsNumber="1" containsInteger="1" minValue="0" maxValue="1"/>
    </cacheField>
    <cacheField name="LOW-FAT" numFmtId="0">
      <sharedItems containsSemiMixedTypes="0" containsString="0" containsNumber="1" containsInteger="1" minValue="0" maxValue="1"/>
    </cacheField>
    <cacheField name="ORGANIC" numFmtId="0">
      <sharedItems containsSemiMixedTypes="0" containsString="0" containsNumber="1" containsInteger="1" minValue="0" maxValue="1"/>
    </cacheField>
    <cacheField name="GLUTEN-FREE" numFmtId="0">
      <sharedItems containsSemiMixedTypes="0" containsString="0" containsNumber="1" containsInteger="1" minValue="0" maxValue="1"/>
    </cacheField>
    <cacheField name="ENGINE 2" numFmtId="0">
      <sharedItems containsSemiMixedTypes="0" containsString="0" containsNumber="1" containsInteger="1" minValue="0" maxValue="1"/>
    </cacheField>
    <cacheField name="LOC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1">
  <r>
    <s v="b07y45mtcs"/>
    <x v="0"/>
    <x v="0"/>
    <s v="365 BY WHOLE FOODS MARKET"/>
    <n v="1"/>
    <x v="0"/>
    <x v="0"/>
    <n v="5"/>
    <n v="5"/>
    <n v="1"/>
    <s v="pint"/>
    <n v="0"/>
    <n v="1"/>
    <x v="0"/>
    <n v="1"/>
    <n v="1"/>
    <n v="1"/>
    <n v="1"/>
    <x v="0"/>
    <n v="1"/>
    <n v="0"/>
    <n v="1"/>
    <n v="0"/>
    <n v="0"/>
    <n v="1"/>
    <m/>
  </r>
  <r>
    <s v="b07psvlqmd"/>
    <x v="0"/>
    <x v="0"/>
    <s v="PRODUCE"/>
    <n v="0"/>
    <x v="1"/>
    <x v="1"/>
    <n v="3.99"/>
    <n v="3.99"/>
    <n v="1"/>
    <s v="pack"/>
    <n v="0"/>
    <n v="1"/>
    <x v="0"/>
    <n v="1"/>
    <n v="1"/>
    <n v="1"/>
    <n v="1"/>
    <x v="0"/>
    <n v="1"/>
    <n v="0"/>
    <n v="0"/>
    <n v="0"/>
    <n v="0"/>
    <n v="1"/>
    <m/>
  </r>
  <r>
    <s v="b07r4b7l41"/>
    <x v="0"/>
    <x v="0"/>
    <s v="PRODUCE"/>
    <n v="0"/>
    <x v="1"/>
    <x v="2"/>
    <n v="2.39"/>
    <n v="1.79"/>
    <n v="1"/>
    <s v="lb"/>
    <n v="0"/>
    <n v="1"/>
    <x v="0"/>
    <n v="1"/>
    <n v="1"/>
    <n v="1"/>
    <n v="0"/>
    <x v="0"/>
    <n v="0"/>
    <n v="0"/>
    <n v="1"/>
    <n v="1"/>
    <n v="0"/>
    <n v="1"/>
    <m/>
  </r>
  <r>
    <s v="b000rgznig"/>
    <x v="0"/>
    <x v="0"/>
    <s v="PRODUCE"/>
    <n v="0"/>
    <x v="1"/>
    <x v="3"/>
    <n v="4.6900000000000004"/>
    <n v="3.5"/>
    <n v="1"/>
    <s v="each"/>
    <n v="0"/>
    <n v="1"/>
    <x v="0"/>
    <n v="1"/>
    <n v="1"/>
    <n v="1"/>
    <n v="0"/>
    <x v="0"/>
    <n v="0"/>
    <n v="0"/>
    <n v="1"/>
    <n v="1"/>
    <n v="1"/>
    <n v="1"/>
    <m/>
  </r>
  <r>
    <s v="b0787vy27v"/>
    <x v="0"/>
    <x v="0"/>
    <s v="PRODUCE"/>
    <n v="0"/>
    <x v="1"/>
    <x v="4"/>
    <n v="0.99"/>
    <n v="0.99"/>
    <n v="1"/>
    <s v="each"/>
    <n v="0"/>
    <n v="1"/>
    <x v="0"/>
    <n v="1"/>
    <n v="1"/>
    <n v="1"/>
    <n v="0"/>
    <x v="0"/>
    <n v="0"/>
    <n v="0"/>
    <n v="1"/>
    <n v="0"/>
    <n v="0"/>
    <n v="1"/>
    <m/>
  </r>
  <r>
    <s v="b001gip2a8"/>
    <x v="0"/>
    <x v="0"/>
    <s v="PRODUCE"/>
    <n v="0"/>
    <x v="1"/>
    <x v="5"/>
    <n v="3.99"/>
    <n v="3.99"/>
    <n v="1"/>
    <s v="lb"/>
    <n v="0"/>
    <n v="1"/>
    <x v="0"/>
    <n v="1"/>
    <n v="1"/>
    <n v="1"/>
    <n v="0"/>
    <x v="0"/>
    <n v="1"/>
    <n v="0"/>
    <n v="1"/>
    <n v="1"/>
    <n v="1"/>
    <n v="1"/>
    <m/>
  </r>
  <r>
    <s v="b000p6g12u"/>
    <x v="0"/>
    <x v="0"/>
    <s v="PRODUCE"/>
    <n v="0"/>
    <x v="1"/>
    <x v="6"/>
    <n v="3.99"/>
    <n v="3.99"/>
    <n v="1"/>
    <s v="lb"/>
    <n v="0"/>
    <n v="1"/>
    <x v="0"/>
    <n v="1"/>
    <n v="1"/>
    <n v="1"/>
    <n v="0"/>
    <x v="0"/>
    <n v="1"/>
    <n v="0"/>
    <n v="1"/>
    <n v="0"/>
    <n v="1"/>
    <n v="1"/>
    <m/>
  </r>
  <r>
    <s v="b09v3lkpch"/>
    <x v="0"/>
    <x v="0"/>
    <s v="PRODUCE"/>
    <n v="0"/>
    <x v="1"/>
    <x v="7"/>
    <n v="5.99"/>
    <n v="5.99"/>
    <n v="1"/>
    <s v="lb"/>
    <n v="0"/>
    <n v="1"/>
    <x v="0"/>
    <n v="1"/>
    <n v="0"/>
    <n v="1"/>
    <n v="0"/>
    <x v="0"/>
    <n v="0"/>
    <n v="0"/>
    <n v="0"/>
    <n v="0"/>
    <n v="1"/>
    <n v="1"/>
    <m/>
  </r>
  <r>
    <s v="b07kgb3nqw"/>
    <x v="0"/>
    <x v="1"/>
    <s v="WHOLE FOODS MARKET"/>
    <n v="1"/>
    <x v="0"/>
    <x v="8"/>
    <n v="3.99"/>
    <n v="3.99"/>
    <n v="1"/>
    <s v="each"/>
    <n v="0"/>
    <n v="1"/>
    <x v="0"/>
    <n v="1"/>
    <n v="0"/>
    <n v="1"/>
    <n v="1"/>
    <x v="0"/>
    <n v="1"/>
    <n v="0"/>
    <n v="0"/>
    <n v="1"/>
    <n v="0"/>
    <n v="1"/>
    <m/>
  </r>
  <r>
    <s v="b074h6qw1v"/>
    <x v="0"/>
    <x v="1"/>
    <s v="WHOLE FOODS MARKET"/>
    <n v="1"/>
    <x v="0"/>
    <x v="9"/>
    <n v="3.99"/>
    <n v="3.99"/>
    <n v="1"/>
    <s v="each"/>
    <n v="0"/>
    <n v="1"/>
    <x v="0"/>
    <n v="1"/>
    <n v="0"/>
    <n v="1"/>
    <n v="0"/>
    <x v="0"/>
    <n v="1"/>
    <n v="0"/>
    <n v="0"/>
    <n v="1"/>
    <n v="1"/>
    <n v="1"/>
    <m/>
  </r>
  <r>
    <s v="b077zwjn23"/>
    <x v="0"/>
    <x v="1"/>
    <s v="365 EVERYDAY VALUE"/>
    <n v="1"/>
    <x v="0"/>
    <x v="10"/>
    <n v="1.99"/>
    <n v="1.99"/>
    <n v="1"/>
    <s v="each"/>
    <n v="0"/>
    <n v="1"/>
    <x v="0"/>
    <n v="1"/>
    <n v="1"/>
    <n v="1"/>
    <n v="1"/>
    <x v="0"/>
    <n v="1"/>
    <n v="0"/>
    <n v="1"/>
    <n v="1"/>
    <n v="0"/>
    <n v="1"/>
    <m/>
  </r>
  <r>
    <s v="b083243xtf"/>
    <x v="0"/>
    <x v="1"/>
    <s v="EARTHBOUND FARM"/>
    <n v="0"/>
    <x v="1"/>
    <x v="11"/>
    <n v="6.99"/>
    <n v="6.99"/>
    <n v="1"/>
    <s v="each"/>
    <n v="0"/>
    <n v="0"/>
    <x v="1"/>
    <n v="1"/>
    <n v="0"/>
    <n v="0"/>
    <n v="0"/>
    <x v="1"/>
    <n v="0"/>
    <n v="0"/>
    <n v="0"/>
    <n v="1"/>
    <n v="0"/>
    <n v="0"/>
    <m/>
  </r>
  <r>
    <s v="b07nfj8z57"/>
    <x v="0"/>
    <x v="1"/>
    <s v="PRODUCE"/>
    <n v="0"/>
    <x v="1"/>
    <x v="12"/>
    <n v="4.29"/>
    <n v="4.29"/>
    <n v="1"/>
    <s v="each"/>
    <n v="0"/>
    <n v="1"/>
    <x v="0"/>
    <n v="1"/>
    <n v="1"/>
    <n v="1"/>
    <n v="0"/>
    <x v="0"/>
    <n v="1"/>
    <n v="0"/>
    <n v="1"/>
    <n v="0"/>
    <n v="1"/>
    <n v="1"/>
    <m/>
  </r>
  <r>
    <s v="b07bm973h5"/>
    <x v="0"/>
    <x v="1"/>
    <s v="PRODUCE"/>
    <n v="0"/>
    <x v="1"/>
    <x v="13"/>
    <n v="3.99"/>
    <n v="3.99"/>
    <n v="1"/>
    <s v="each"/>
    <n v="0"/>
    <n v="1"/>
    <x v="0"/>
    <n v="1"/>
    <n v="0"/>
    <n v="0"/>
    <n v="0"/>
    <x v="0"/>
    <n v="0"/>
    <n v="0"/>
    <n v="0"/>
    <n v="0"/>
    <n v="0"/>
    <n v="1"/>
    <m/>
  </r>
  <r>
    <s v="b098y8wbzj"/>
    <x v="0"/>
    <x v="1"/>
    <s v="PRODUCE"/>
    <n v="0"/>
    <x v="1"/>
    <x v="14"/>
    <n v="4.49"/>
    <n v="4.49"/>
    <n v="57"/>
    <s v="g"/>
    <n v="0"/>
    <n v="1"/>
    <x v="0"/>
    <n v="1"/>
    <n v="0"/>
    <n v="1"/>
    <n v="0"/>
    <x v="0"/>
    <n v="1"/>
    <n v="0"/>
    <n v="0"/>
    <n v="0"/>
    <n v="1"/>
    <n v="1"/>
    <m/>
  </r>
  <r>
    <s v="b078122yl3"/>
    <x v="0"/>
    <x v="1"/>
    <s v="PRODUCE"/>
    <n v="0"/>
    <x v="1"/>
    <x v="15"/>
    <n v="2.79"/>
    <n v="2.79"/>
    <n v="1"/>
    <s v="each"/>
    <n v="0"/>
    <n v="1"/>
    <x v="0"/>
    <n v="1"/>
    <n v="0"/>
    <n v="1"/>
    <n v="1"/>
    <x v="1"/>
    <n v="1"/>
    <n v="0"/>
    <n v="1"/>
    <n v="1"/>
    <n v="1"/>
    <n v="1"/>
    <m/>
  </r>
  <r>
    <s v="b0787vzy5v"/>
    <x v="0"/>
    <x v="1"/>
    <s v="PRODUCE"/>
    <n v="0"/>
    <x v="1"/>
    <x v="16"/>
    <n v="1.99"/>
    <n v="1.99"/>
    <n v="1"/>
    <s v="lb"/>
    <n v="0"/>
    <n v="1"/>
    <x v="0"/>
    <n v="1"/>
    <n v="1"/>
    <n v="1"/>
    <n v="1"/>
    <x v="0"/>
    <n v="1"/>
    <n v="0"/>
    <n v="1"/>
    <n v="0"/>
    <n v="1"/>
    <n v="1"/>
    <m/>
  </r>
  <r>
    <s v="b0787z3t3b"/>
    <x v="0"/>
    <x v="1"/>
    <s v="PRODUCE"/>
    <n v="0"/>
    <x v="1"/>
    <x v="17"/>
    <n v="2.4900000000000002"/>
    <n v="2.4900000000000002"/>
    <n v="1"/>
    <s v="lb"/>
    <n v="0"/>
    <n v="1"/>
    <x v="0"/>
    <n v="1"/>
    <n v="1"/>
    <n v="1"/>
    <n v="1"/>
    <x v="1"/>
    <n v="1"/>
    <n v="0"/>
    <n v="1"/>
    <n v="1"/>
    <n v="1"/>
    <n v="1"/>
    <m/>
  </r>
  <r>
    <s v="b077zxj1hh"/>
    <x v="0"/>
    <x v="1"/>
    <s v="THE SPROUTMAN INC"/>
    <n v="0"/>
    <x v="1"/>
    <x v="18"/>
    <n v="2.99"/>
    <n v="2.99"/>
    <n v="113"/>
    <s v="g"/>
    <n v="0"/>
    <n v="1"/>
    <x v="0"/>
    <n v="1"/>
    <n v="0"/>
    <n v="1"/>
    <n v="1"/>
    <x v="0"/>
    <n v="1"/>
    <n v="0"/>
    <n v="0"/>
    <n v="1"/>
    <n v="0"/>
    <n v="1"/>
    <m/>
  </r>
  <r>
    <s v="b07814bsw2"/>
    <x v="0"/>
    <x v="1"/>
    <s v="PRODUCE"/>
    <n v="0"/>
    <x v="1"/>
    <x v="19"/>
    <n v="2.39"/>
    <n v="2.39"/>
    <n v="1"/>
    <s v="each"/>
    <n v="0"/>
    <n v="1"/>
    <x v="0"/>
    <n v="1"/>
    <n v="1"/>
    <n v="1"/>
    <n v="1"/>
    <x v="1"/>
    <n v="1"/>
    <n v="0"/>
    <n v="1"/>
    <n v="0"/>
    <n v="1"/>
    <n v="1"/>
    <m/>
  </r>
  <r>
    <s v="b07d79rfvk"/>
    <x v="0"/>
    <x v="1"/>
    <s v="PRODUCE"/>
    <n v="0"/>
    <x v="1"/>
    <x v="20"/>
    <n v="2.99"/>
    <n v="2.99"/>
    <n v="1"/>
    <s v="each"/>
    <n v="0"/>
    <n v="1"/>
    <x v="0"/>
    <n v="1"/>
    <n v="1"/>
    <n v="1"/>
    <n v="1"/>
    <x v="0"/>
    <n v="1"/>
    <n v="0"/>
    <n v="1"/>
    <n v="0"/>
    <n v="0"/>
    <n v="1"/>
    <m/>
  </r>
  <r>
    <s v="b07fyzzynz"/>
    <x v="0"/>
    <x v="1"/>
    <s v="PRODUCE"/>
    <n v="0"/>
    <x v="1"/>
    <x v="21"/>
    <n v="2.99"/>
    <n v="2.99"/>
    <n v="1"/>
    <s v="lb"/>
    <n v="0"/>
    <n v="1"/>
    <x v="0"/>
    <n v="1"/>
    <n v="1"/>
    <n v="0"/>
    <n v="1"/>
    <x v="0"/>
    <n v="0"/>
    <n v="0"/>
    <n v="1"/>
    <n v="1"/>
    <n v="1"/>
    <n v="1"/>
    <m/>
  </r>
  <r>
    <s v="b09chk1t9x"/>
    <x v="0"/>
    <x v="1"/>
    <s v="PRODUCE"/>
    <n v="0"/>
    <x v="1"/>
    <x v="22"/>
    <n v="3.46"/>
    <n v="3.46"/>
    <n v="1"/>
    <s v="each"/>
    <n v="0"/>
    <n v="1"/>
    <x v="0"/>
    <n v="1"/>
    <n v="0"/>
    <n v="1"/>
    <n v="0"/>
    <x v="0"/>
    <n v="1"/>
    <n v="0"/>
    <n v="0"/>
    <n v="0"/>
    <n v="1"/>
    <n v="1"/>
    <m/>
  </r>
  <r>
    <s v="b078w9zj1g"/>
    <x v="0"/>
    <x v="1"/>
    <s v="PRODUCE"/>
    <n v="0"/>
    <x v="1"/>
    <x v="23"/>
    <n v="3.79"/>
    <n v="3.79"/>
    <n v="3"/>
    <s v="each"/>
    <n v="0"/>
    <n v="1"/>
    <x v="0"/>
    <n v="1"/>
    <n v="1"/>
    <n v="1"/>
    <n v="1"/>
    <x v="0"/>
    <n v="0"/>
    <n v="0"/>
    <n v="0"/>
    <n v="0"/>
    <n v="0"/>
    <n v="1"/>
    <m/>
  </r>
  <r>
    <s v="b0787vqg58"/>
    <x v="0"/>
    <x v="1"/>
    <s v="PRODUCE"/>
    <n v="0"/>
    <x v="1"/>
    <x v="24"/>
    <n v="2.99"/>
    <n v="2.99"/>
    <n v="1"/>
    <s v="lb"/>
    <n v="0"/>
    <n v="1"/>
    <x v="0"/>
    <n v="1"/>
    <n v="1"/>
    <n v="1"/>
    <n v="1"/>
    <x v="0"/>
    <n v="1"/>
    <n v="0"/>
    <n v="1"/>
    <n v="1"/>
    <n v="1"/>
    <n v="1"/>
    <m/>
  </r>
  <r>
    <s v="b07fyhcmx2"/>
    <x v="0"/>
    <x v="1"/>
    <s v="PRODUCE"/>
    <n v="0"/>
    <x v="1"/>
    <x v="25"/>
    <n v="2.99"/>
    <n v="2.99"/>
    <n v="88"/>
    <s v="g"/>
    <n v="0"/>
    <n v="1"/>
    <x v="0"/>
    <n v="1"/>
    <n v="1"/>
    <n v="1"/>
    <n v="1"/>
    <x v="0"/>
    <n v="1"/>
    <n v="0"/>
    <n v="1"/>
    <n v="0"/>
    <n v="1"/>
    <n v="1"/>
    <m/>
  </r>
  <r>
    <s v="b07fyn3zyc"/>
    <x v="0"/>
    <x v="1"/>
    <s v="RI MUSHROOM CO"/>
    <n v="0"/>
    <x v="1"/>
    <x v="26"/>
    <n v="4.99"/>
    <n v="4.99"/>
    <n v="99"/>
    <s v="g"/>
    <n v="0"/>
    <n v="1"/>
    <x v="0"/>
    <n v="1"/>
    <n v="0"/>
    <n v="1"/>
    <n v="0"/>
    <x v="0"/>
    <n v="1"/>
    <n v="0"/>
    <n v="0"/>
    <n v="1"/>
    <n v="1"/>
    <n v="1"/>
    <m/>
  </r>
  <r>
    <s v="b08bqs7brr"/>
    <x v="1"/>
    <x v="2"/>
    <s v="365 BY WHOLE FOODS MARKET"/>
    <n v="1"/>
    <x v="0"/>
    <x v="27"/>
    <n v="4.1900000000000004"/>
    <n v="4.1900000000000004"/>
    <n v="16"/>
    <s v="OZ"/>
    <n v="0"/>
    <n v="0"/>
    <x v="1"/>
    <n v="1"/>
    <n v="1"/>
    <n v="0"/>
    <n v="1"/>
    <x v="1"/>
    <n v="1"/>
    <n v="1"/>
    <n v="0"/>
    <n v="0"/>
    <n v="0"/>
    <n v="0"/>
    <m/>
  </r>
  <r>
    <s v="b0011ekwbq"/>
    <x v="1"/>
    <x v="2"/>
    <s v="KERRYGOLD"/>
    <n v="0"/>
    <x v="1"/>
    <x v="28"/>
    <n v="4.99"/>
    <n v="4.99"/>
    <n v="8"/>
    <s v="OZ"/>
    <n v="0"/>
    <n v="0"/>
    <x v="0"/>
    <n v="0"/>
    <n v="1"/>
    <n v="0"/>
    <n v="0"/>
    <x v="1"/>
    <n v="1"/>
    <n v="0"/>
    <n v="0"/>
    <n v="0"/>
    <n v="0"/>
    <n v="0"/>
    <m/>
  </r>
  <r>
    <s v="b01hxz022a"/>
    <x v="1"/>
    <x v="2"/>
    <s v="KERRYGOLD"/>
    <n v="0"/>
    <x v="1"/>
    <x v="29"/>
    <n v="4.99"/>
    <n v="4.99"/>
    <n v="8"/>
    <s v="OZ"/>
    <n v="0"/>
    <n v="0"/>
    <x v="1"/>
    <n v="1"/>
    <n v="1"/>
    <n v="0"/>
    <n v="0"/>
    <x v="1"/>
    <n v="1"/>
    <n v="0"/>
    <n v="0"/>
    <n v="0"/>
    <n v="0"/>
    <n v="0"/>
    <m/>
  </r>
  <r>
    <s v="b09xzfdrrk"/>
    <x v="1"/>
    <x v="2"/>
    <s v="KERRYGOLD"/>
    <n v="0"/>
    <x v="1"/>
    <x v="30"/>
    <n v="8.99"/>
    <n v="7.99"/>
    <n v="16"/>
    <s v="OZ"/>
    <n v="0"/>
    <n v="0"/>
    <x v="1"/>
    <n v="1"/>
    <n v="1"/>
    <n v="0"/>
    <n v="0"/>
    <x v="1"/>
    <n v="1"/>
    <n v="0"/>
    <n v="0"/>
    <n v="0"/>
    <n v="0"/>
    <n v="0"/>
    <m/>
  </r>
  <r>
    <s v="b081w7mgzs"/>
    <x v="1"/>
    <x v="2"/>
    <s v="LEWIS ROAD CREAMERY"/>
    <n v="0"/>
    <x v="1"/>
    <x v="31"/>
    <n v="6.99"/>
    <n v="6.99"/>
    <n v="8"/>
    <s v="OZ"/>
    <n v="0"/>
    <n v="0"/>
    <x v="1"/>
    <n v="1"/>
    <n v="1"/>
    <n v="0"/>
    <n v="0"/>
    <x v="1"/>
    <n v="1"/>
    <n v="0"/>
    <n v="0"/>
    <n v="0"/>
    <n v="0"/>
    <n v="0"/>
    <m/>
  </r>
  <r>
    <s v="b0835tc46g"/>
    <x v="1"/>
    <x v="2"/>
    <s v="LEWIS ROAD CREAMERY"/>
    <n v="0"/>
    <x v="1"/>
    <x v="32"/>
    <n v="6.99"/>
    <n v="6.99"/>
    <n v="8"/>
    <s v="OZ"/>
    <n v="0"/>
    <n v="0"/>
    <x v="1"/>
    <n v="1"/>
    <n v="1"/>
    <n v="0"/>
    <n v="0"/>
    <x v="1"/>
    <n v="1"/>
    <n v="0"/>
    <n v="0"/>
    <n v="0"/>
    <n v="0"/>
    <n v="0"/>
    <m/>
  </r>
  <r>
    <s v="b09xcjkhkn"/>
    <x v="1"/>
    <x v="2"/>
    <s v="MAPLE HILL CREAMERY"/>
    <n v="0"/>
    <x v="1"/>
    <x v="33"/>
    <n v="5.49"/>
    <n v="5.29"/>
    <n v="8"/>
    <s v="OZ"/>
    <n v="0"/>
    <n v="0"/>
    <x v="1"/>
    <n v="1"/>
    <n v="1"/>
    <n v="0"/>
    <n v="1"/>
    <x v="1"/>
    <n v="1"/>
    <n v="1"/>
    <n v="0"/>
    <n v="1"/>
    <n v="0"/>
    <n v="0"/>
    <m/>
  </r>
  <r>
    <s v="b07vkzj59r"/>
    <x v="1"/>
    <x v="3"/>
    <s v="365 BY WHOLE FOODS MARKET"/>
    <n v="1"/>
    <x v="0"/>
    <x v="34"/>
    <n v="4.79"/>
    <n v="4.79"/>
    <n v="8"/>
    <s v="OZ"/>
    <n v="0"/>
    <n v="0"/>
    <x v="1"/>
    <n v="1"/>
    <n v="0"/>
    <n v="0"/>
    <n v="1"/>
    <x v="0"/>
    <n v="1"/>
    <n v="0"/>
    <n v="0"/>
    <n v="0"/>
    <n v="0"/>
    <n v="0"/>
    <m/>
  </r>
  <r>
    <s v="b07vkzvqwg"/>
    <x v="1"/>
    <x v="3"/>
    <s v="365 BY WHOLE FOODS MARKET"/>
    <n v="1"/>
    <x v="0"/>
    <x v="35"/>
    <n v="5.79"/>
    <n v="5.79"/>
    <n v="8"/>
    <s v="OZ"/>
    <n v="0"/>
    <n v="0"/>
    <x v="1"/>
    <n v="1"/>
    <n v="0"/>
    <n v="0"/>
    <n v="1"/>
    <x v="0"/>
    <n v="1"/>
    <n v="0"/>
    <n v="0"/>
    <n v="1"/>
    <n v="0"/>
    <n v="0"/>
    <m/>
  </r>
  <r>
    <s v="b07vm4mzs6"/>
    <x v="1"/>
    <x v="3"/>
    <s v="365 BY WHOLE FOODS MARKET"/>
    <n v="1"/>
    <x v="0"/>
    <x v="36"/>
    <n v="4.29"/>
    <n v="4.29"/>
    <n v="8"/>
    <s v="OZ"/>
    <n v="0"/>
    <n v="0"/>
    <x v="1"/>
    <n v="1"/>
    <n v="0"/>
    <n v="0"/>
    <n v="1"/>
    <x v="0"/>
    <n v="1"/>
    <n v="0"/>
    <n v="0"/>
    <n v="0"/>
    <n v="0"/>
    <n v="0"/>
    <m/>
  </r>
  <r>
    <s v="b00lmc2b70"/>
    <x v="1"/>
    <x v="3"/>
    <s v="CABOT CEREMONY"/>
    <n v="0"/>
    <x v="1"/>
    <x v="37"/>
    <n v="3.99"/>
    <n v="3.99"/>
    <n v="8"/>
    <s v="OZ"/>
    <n v="0"/>
    <n v="0"/>
    <x v="1"/>
    <n v="0"/>
    <n v="0"/>
    <n v="0"/>
    <n v="1"/>
    <x v="0"/>
    <n v="1"/>
    <n v="0"/>
    <n v="0"/>
    <n v="0"/>
    <n v="0"/>
    <n v="0"/>
    <m/>
  </r>
  <r>
    <s v="b07881bqt8"/>
    <x v="1"/>
    <x v="3"/>
    <s v="COWGIRL CREAMERY"/>
    <n v="0"/>
    <x v="1"/>
    <x v="38"/>
    <n v="33.99"/>
    <n v="33.99"/>
    <n v="1"/>
    <s v="lb"/>
    <n v="0"/>
    <n v="0"/>
    <x v="1"/>
    <n v="0"/>
    <n v="0"/>
    <n v="0"/>
    <n v="0"/>
    <x v="1"/>
    <n v="0"/>
    <n v="0"/>
    <n v="0"/>
    <n v="1"/>
    <n v="0"/>
    <n v="0"/>
    <m/>
  </r>
  <r>
    <s v="b07b4mmxsy"/>
    <x v="1"/>
    <x v="3"/>
    <s v="CYPRESS GROVE"/>
    <n v="0"/>
    <x v="1"/>
    <x v="39"/>
    <n v="31.99"/>
    <n v="31.99"/>
    <n v="1"/>
    <s v="lb"/>
    <n v="0"/>
    <n v="0"/>
    <x v="1"/>
    <n v="1"/>
    <n v="0"/>
    <n v="0"/>
    <n v="0"/>
    <x v="0"/>
    <n v="0"/>
    <n v="0"/>
    <n v="0"/>
    <n v="0"/>
    <n v="0"/>
    <n v="0"/>
    <m/>
  </r>
  <r>
    <s v="b0787w44qh"/>
    <x v="1"/>
    <x v="3"/>
    <s v="365 BY WHOLE FOODS MARKET"/>
    <n v="1"/>
    <x v="0"/>
    <x v="40"/>
    <n v="8.49"/>
    <n v="8.49"/>
    <n v="1"/>
    <s v="lb"/>
    <n v="0"/>
    <n v="0"/>
    <x v="1"/>
    <n v="1"/>
    <n v="0"/>
    <n v="0"/>
    <n v="1"/>
    <x v="0"/>
    <n v="1"/>
    <n v="0"/>
    <n v="0"/>
    <n v="0"/>
    <n v="0"/>
    <n v="0"/>
    <m/>
  </r>
  <r>
    <s v="b074h6x5kd"/>
    <x v="1"/>
    <x v="3"/>
    <s v="365 BY WHOLE FOODS MARKET"/>
    <n v="1"/>
    <x v="0"/>
    <x v="41"/>
    <n v="4.79"/>
    <n v="4.79"/>
    <n v="8"/>
    <s v="OZ"/>
    <n v="0"/>
    <n v="0"/>
    <x v="1"/>
    <n v="1"/>
    <n v="0"/>
    <n v="0"/>
    <n v="1"/>
    <x v="0"/>
    <n v="1"/>
    <n v="0"/>
    <n v="0"/>
    <n v="1"/>
    <n v="0"/>
    <n v="0"/>
    <m/>
  </r>
  <r>
    <s v="b074j6x7g8"/>
    <x v="1"/>
    <x v="3"/>
    <s v="365 BY WHOLE FOODS MARKET"/>
    <n v="1"/>
    <x v="0"/>
    <x v="42"/>
    <n v="2.99"/>
    <n v="2.99"/>
    <n v="8"/>
    <s v="OZ"/>
    <n v="0"/>
    <n v="0"/>
    <x v="1"/>
    <n v="1"/>
    <n v="0"/>
    <n v="0"/>
    <n v="1"/>
    <x v="1"/>
    <n v="1"/>
    <n v="1"/>
    <n v="0"/>
    <n v="0"/>
    <n v="0"/>
    <n v="0"/>
    <m/>
  </r>
  <r>
    <s v="b074jd6hh5"/>
    <x v="2"/>
    <x v="3"/>
    <s v="365 BY WHOLE FOODS MARKET"/>
    <n v="1"/>
    <x v="0"/>
    <x v="43"/>
    <n v="3.49"/>
    <n v="3.49"/>
    <n v="6"/>
    <s v="OZ"/>
    <n v="0"/>
    <n v="0"/>
    <x v="1"/>
    <n v="1"/>
    <n v="0"/>
    <n v="0"/>
    <n v="1"/>
    <x v="0"/>
    <n v="1"/>
    <n v="0"/>
    <n v="0"/>
    <n v="0"/>
    <n v="0"/>
    <n v="0"/>
    <m/>
  </r>
  <r>
    <s v="b07pfq3s8s"/>
    <x v="1"/>
    <x v="3"/>
    <s v="ANDREW AND EVERETT "/>
    <n v="0"/>
    <x v="1"/>
    <x v="44"/>
    <n v="8.49"/>
    <n v="8.49"/>
    <n v="1"/>
    <s v="lb"/>
    <n v="0"/>
    <n v="0"/>
    <x v="1"/>
    <n v="0"/>
    <n v="0"/>
    <n v="0"/>
    <n v="1"/>
    <x v="1"/>
    <n v="1"/>
    <n v="0"/>
    <n v="0"/>
    <n v="0"/>
    <n v="0"/>
    <n v="0"/>
    <m/>
  </r>
  <r>
    <s v="b0787w7yxs"/>
    <x v="1"/>
    <x v="3"/>
    <s v="CABOT CEREAMERY"/>
    <n v="0"/>
    <x v="1"/>
    <x v="45"/>
    <n v="12.99"/>
    <n v="12.99"/>
    <n v="1"/>
    <s v="lb"/>
    <n v="0"/>
    <n v="0"/>
    <x v="1"/>
    <n v="0"/>
    <n v="0"/>
    <n v="0"/>
    <n v="1"/>
    <x v="0"/>
    <n v="1"/>
    <n v="0"/>
    <n v="0"/>
    <n v="0"/>
    <n v="0"/>
    <n v="0"/>
    <m/>
  </r>
  <r>
    <s v="b00ln76pc6"/>
    <x v="1"/>
    <x v="3"/>
    <s v="CABOT CEREMONY"/>
    <n v="0"/>
    <x v="1"/>
    <x v="46"/>
    <n v="3.99"/>
    <n v="3.99"/>
    <n v="8"/>
    <s v="OZ"/>
    <n v="0"/>
    <n v="0"/>
    <x v="1"/>
    <n v="0"/>
    <n v="0"/>
    <n v="0"/>
    <n v="1"/>
    <x v="0"/>
    <n v="1"/>
    <n v="1"/>
    <n v="0"/>
    <n v="0"/>
    <n v="0"/>
    <n v="0"/>
    <m/>
  </r>
  <r>
    <s v="b074h5b5gx"/>
    <x v="1"/>
    <x v="4"/>
    <s v="365 EVERYDAY VALUE"/>
    <n v="1"/>
    <x v="0"/>
    <x v="47"/>
    <n v="3.49"/>
    <n v="3.49"/>
    <n v="64"/>
    <s v="FL OZ"/>
    <n v="0"/>
    <n v="1"/>
    <x v="0"/>
    <n v="1"/>
    <n v="0"/>
    <n v="0"/>
    <n v="0"/>
    <x v="1"/>
    <n v="0"/>
    <n v="1"/>
    <n v="1"/>
    <n v="1"/>
    <n v="0"/>
    <n v="0"/>
    <m/>
  </r>
  <r>
    <s v="b074h7kkzh"/>
    <x v="1"/>
    <x v="4"/>
    <s v="365 BY WHOLE FOODS MARKET"/>
    <n v="1"/>
    <x v="0"/>
    <x v="48"/>
    <n v="3.49"/>
    <n v="3.49"/>
    <n v="64"/>
    <s v="FL OZ"/>
    <n v="0"/>
    <n v="1"/>
    <x v="0"/>
    <n v="0"/>
    <n v="0"/>
    <n v="0"/>
    <n v="0"/>
    <x v="1"/>
    <n v="0"/>
    <n v="1"/>
    <n v="0"/>
    <n v="1"/>
    <n v="0"/>
    <n v="0"/>
    <m/>
  </r>
  <r>
    <s v="b07nrsvlbq"/>
    <x v="1"/>
    <x v="4"/>
    <s v="365 BY WHOLE FOODS MARKET"/>
    <n v="1"/>
    <x v="0"/>
    <x v="49"/>
    <n v="2.99"/>
    <n v="2.99"/>
    <n v="13.5"/>
    <s v="FL OZ"/>
    <n v="0"/>
    <n v="1"/>
    <x v="0"/>
    <n v="1"/>
    <n v="1"/>
    <n v="0"/>
    <n v="1"/>
    <x v="0"/>
    <n v="1"/>
    <n v="1"/>
    <n v="0"/>
    <n v="1"/>
    <n v="0"/>
    <n v="0"/>
    <m/>
  </r>
  <r>
    <s v="b075qj8m1k"/>
    <x v="2"/>
    <x v="4"/>
    <s v="OATLY"/>
    <n v="0"/>
    <x v="1"/>
    <x v="50"/>
    <n v="4.99"/>
    <n v="4.99"/>
    <n v="64"/>
    <s v="FL OZ"/>
    <n v="0"/>
    <n v="1"/>
    <x v="1"/>
    <n v="0"/>
    <n v="1"/>
    <n v="0"/>
    <n v="0"/>
    <x v="1"/>
    <n v="0"/>
    <n v="1"/>
    <n v="0"/>
    <n v="0"/>
    <n v="1"/>
    <n v="0"/>
    <m/>
  </r>
  <r>
    <s v="b00cizcsim"/>
    <x v="2"/>
    <x v="5"/>
    <s v="ORGANIC VALLEY"/>
    <n v="0"/>
    <x v="1"/>
    <x v="51"/>
    <n v="6.29"/>
    <n v="6.29"/>
    <n v="24"/>
    <s v="OZ"/>
    <n v="0"/>
    <n v="1"/>
    <x v="1"/>
    <n v="1"/>
    <n v="1"/>
    <n v="1"/>
    <n v="1"/>
    <x v="0"/>
    <n v="1"/>
    <n v="0"/>
    <n v="0"/>
    <n v="1"/>
    <n v="0"/>
    <n v="0"/>
    <m/>
  </r>
  <r>
    <s v="b001rna69e"/>
    <x v="1"/>
    <x v="6"/>
    <s v="HORIZON ORGANIC "/>
    <n v="0"/>
    <x v="1"/>
    <x v="52"/>
    <n v="5.99"/>
    <n v="5.99"/>
    <n v="64"/>
    <s v="OZ FL"/>
    <n v="0"/>
    <n v="0"/>
    <x v="1"/>
    <n v="1"/>
    <n v="1"/>
    <n v="0"/>
    <n v="0"/>
    <x v="0"/>
    <n v="1"/>
    <n v="1"/>
    <n v="0"/>
    <n v="1"/>
    <n v="0"/>
    <n v="0"/>
    <m/>
  </r>
  <r>
    <s v="b08p8jc6g7"/>
    <x v="1"/>
    <x v="6"/>
    <s v="HORIZON ORGANIC "/>
    <n v="0"/>
    <x v="1"/>
    <x v="53"/>
    <n v="6.59"/>
    <n v="6.59"/>
    <n v="64"/>
    <s v="OZ FL"/>
    <n v="0"/>
    <n v="0"/>
    <x v="1"/>
    <n v="1"/>
    <n v="0"/>
    <n v="0"/>
    <n v="0"/>
    <x v="0"/>
    <n v="0"/>
    <n v="1"/>
    <n v="0"/>
    <n v="1"/>
    <n v="0"/>
    <n v="0"/>
    <m/>
  </r>
  <r>
    <s v="2f593si8"/>
    <x v="1"/>
    <x v="6"/>
    <s v="NEUTRAL "/>
    <n v="0"/>
    <x v="1"/>
    <x v="54"/>
    <n v="5.49"/>
    <n v="5.49"/>
    <n v="64"/>
    <s v="OZ FL"/>
    <n v="0"/>
    <n v="0"/>
    <x v="1"/>
    <n v="1"/>
    <n v="1"/>
    <n v="0"/>
    <n v="0"/>
    <x v="0"/>
    <n v="1"/>
    <n v="1"/>
    <n v="0"/>
    <n v="0"/>
    <n v="0"/>
    <n v="0"/>
    <m/>
  </r>
  <r>
    <s v="b074h5srhq"/>
    <x v="1"/>
    <x v="6"/>
    <s v="365 BY WHOLE FOODS MARKET"/>
    <n v="1"/>
    <x v="0"/>
    <x v="55"/>
    <n v="3.79"/>
    <n v="3.79"/>
    <n v="64"/>
    <s v="OZ FL"/>
    <n v="0"/>
    <n v="0"/>
    <x v="1"/>
    <n v="1"/>
    <n v="1"/>
    <n v="0"/>
    <n v="0"/>
    <x v="0"/>
    <n v="0"/>
    <n v="1"/>
    <n v="0"/>
    <n v="1"/>
    <n v="0"/>
    <n v="0"/>
    <m/>
  </r>
  <r>
    <s v="b07fw267wl"/>
    <x v="1"/>
    <x v="6"/>
    <s v="365 BY WHOLE FOODS MARKET"/>
    <n v="1"/>
    <x v="0"/>
    <x v="53"/>
    <n v="2.99"/>
    <n v="2.99"/>
    <n v="32"/>
    <s v="OZ FL"/>
    <n v="0"/>
    <n v="0"/>
    <x v="1"/>
    <n v="1"/>
    <n v="1"/>
    <n v="0"/>
    <n v="0"/>
    <x v="0"/>
    <n v="0"/>
    <n v="1"/>
    <n v="0"/>
    <n v="1"/>
    <n v="0"/>
    <n v="0"/>
    <m/>
  </r>
  <r>
    <s v="b07fwj5nzc"/>
    <x v="1"/>
    <x v="6"/>
    <s v="365 BY WHOLE FOODS MARKET"/>
    <n v="1"/>
    <x v="0"/>
    <x v="56"/>
    <n v="3.19"/>
    <n v="3.19"/>
    <n v="16"/>
    <s v="OZ FL"/>
    <n v="0"/>
    <n v="0"/>
    <x v="1"/>
    <n v="0"/>
    <n v="0"/>
    <n v="0"/>
    <n v="0"/>
    <x v="1"/>
    <n v="0"/>
    <n v="1"/>
    <n v="1"/>
    <n v="0"/>
    <n v="0"/>
    <n v="0"/>
    <m/>
  </r>
  <r>
    <s v="b074h6g7d4"/>
    <x v="1"/>
    <x v="6"/>
    <s v="365 BY WHOLE FOODS MARKET"/>
    <n v="1"/>
    <x v="0"/>
    <x v="57"/>
    <n v="2.29"/>
    <n v="2.29"/>
    <n v="13"/>
    <s v="OZ FL"/>
    <n v="0"/>
    <n v="1"/>
    <x v="0"/>
    <n v="1"/>
    <n v="0"/>
    <n v="0"/>
    <n v="1"/>
    <x v="0"/>
    <n v="1"/>
    <n v="1"/>
    <n v="0"/>
    <n v="1"/>
    <n v="0"/>
    <n v="0"/>
    <m/>
  </r>
  <r>
    <s v="b08146zw1m"/>
    <x v="1"/>
    <x v="6"/>
    <s v="ORGANIC VALLEY"/>
    <n v="0"/>
    <x v="1"/>
    <x v="53"/>
    <n v="8.99"/>
    <n v="8.99"/>
    <n v="125"/>
    <s v="OZ FL"/>
    <n v="0"/>
    <n v="0"/>
    <x v="1"/>
    <n v="1"/>
    <n v="1"/>
    <n v="0"/>
    <n v="0"/>
    <x v="0"/>
    <n v="0"/>
    <n v="1"/>
    <n v="0"/>
    <n v="1"/>
    <n v="0"/>
    <n v="0"/>
    <m/>
  </r>
  <r>
    <s v="b08147jlz9"/>
    <x v="1"/>
    <x v="6"/>
    <s v="ORGANIC VALLEY"/>
    <n v="0"/>
    <x v="1"/>
    <x v="58"/>
    <n v="8.99"/>
    <n v="8.99"/>
    <n v="125"/>
    <s v="OZ FL"/>
    <n v="0"/>
    <n v="0"/>
    <x v="1"/>
    <n v="1"/>
    <n v="0"/>
    <n v="0"/>
    <n v="0"/>
    <x v="0"/>
    <n v="0"/>
    <n v="1"/>
    <n v="1"/>
    <n v="1"/>
    <n v="0"/>
    <n v="0"/>
    <m/>
  </r>
  <r>
    <s v="b000ymxmq8"/>
    <x v="1"/>
    <x v="6"/>
    <s v="ORGANIC VALLEY"/>
    <n v="0"/>
    <x v="1"/>
    <x v="59"/>
    <n v="6.49"/>
    <n v="6.49"/>
    <n v="64"/>
    <s v="OZ FL"/>
    <n v="0"/>
    <n v="0"/>
    <x v="1"/>
    <n v="0"/>
    <n v="1"/>
    <n v="0"/>
    <n v="0"/>
    <x v="0"/>
    <n v="0"/>
    <n v="1"/>
    <n v="1"/>
    <n v="1"/>
    <n v="0"/>
    <n v="0"/>
    <m/>
  </r>
  <r>
    <s v="b000o6gata"/>
    <x v="1"/>
    <x v="6"/>
    <s v="ORGANIC VALLEY"/>
    <n v="0"/>
    <x v="1"/>
    <x v="60"/>
    <n v="5.49"/>
    <n v="5.49"/>
    <n v="64"/>
    <s v="OZ FL"/>
    <n v="0"/>
    <n v="0"/>
    <x v="1"/>
    <n v="1"/>
    <n v="0"/>
    <n v="0"/>
    <n v="0"/>
    <x v="0"/>
    <n v="0"/>
    <n v="1"/>
    <n v="1"/>
    <n v="1"/>
    <n v="0"/>
    <n v="0"/>
    <m/>
  </r>
  <r>
    <s v="b06zynz7nf"/>
    <x v="2"/>
    <x v="6"/>
    <s v="MAPLE HILL CREAMERY"/>
    <n v="0"/>
    <x v="1"/>
    <x v="54"/>
    <n v="6.39"/>
    <n v="6.39"/>
    <n v="1.89"/>
    <s v="L"/>
    <n v="0"/>
    <n v="0"/>
    <x v="1"/>
    <n v="1"/>
    <n v="1"/>
    <n v="0"/>
    <n v="0"/>
    <x v="0"/>
    <n v="0"/>
    <n v="1"/>
    <n v="0"/>
    <n v="1"/>
    <n v="0"/>
    <n v="0"/>
    <m/>
  </r>
  <r>
    <s v="b074h7kkrv"/>
    <x v="1"/>
    <x v="7"/>
    <s v="365 BY WHOLE FOODS MARKET"/>
    <n v="1"/>
    <x v="0"/>
    <x v="61"/>
    <n v="3.99"/>
    <n v="3.99"/>
    <n v="32"/>
    <s v="OZ"/>
    <n v="0"/>
    <n v="0"/>
    <x v="1"/>
    <n v="1"/>
    <n v="1"/>
    <n v="0"/>
    <n v="0"/>
    <x v="0"/>
    <n v="1"/>
    <n v="1"/>
    <n v="0"/>
    <n v="1"/>
    <n v="1"/>
    <n v="0"/>
    <m/>
  </r>
  <r>
    <s v="b07myd18hm"/>
    <x v="1"/>
    <x v="7"/>
    <s v="365 BY WHOLE FOODS MARKET"/>
    <n v="1"/>
    <x v="0"/>
    <x v="62"/>
    <n v="5.69"/>
    <n v="5.69"/>
    <n v="32"/>
    <s v="OZ"/>
    <n v="0"/>
    <n v="0"/>
    <x v="1"/>
    <n v="1"/>
    <n v="1"/>
    <n v="0"/>
    <n v="0"/>
    <x v="0"/>
    <n v="0"/>
    <n v="1"/>
    <n v="1"/>
    <n v="1"/>
    <n v="1"/>
    <n v="0"/>
    <m/>
  </r>
  <r>
    <s v="b07dwfvnzb"/>
    <x v="1"/>
    <x v="7"/>
    <s v="365 BY WHOLE FOODS MARKET"/>
    <n v="1"/>
    <x v="0"/>
    <x v="63"/>
    <n v="3.99"/>
    <n v="3.99"/>
    <n v="32"/>
    <s v="OZ"/>
    <n v="0"/>
    <n v="0"/>
    <x v="1"/>
    <n v="1"/>
    <n v="1"/>
    <n v="0"/>
    <n v="0"/>
    <x v="1"/>
    <n v="0"/>
    <n v="1"/>
    <n v="0"/>
    <n v="1"/>
    <n v="1"/>
    <n v="0"/>
    <m/>
  </r>
  <r>
    <s v="b07fy7bwwn"/>
    <x v="1"/>
    <x v="7"/>
    <s v="BUTTERWORKS FARMS"/>
    <n v="0"/>
    <x v="1"/>
    <x v="64"/>
    <n v="5.99"/>
    <n v="5.99"/>
    <n v="2"/>
    <s v="lb"/>
    <n v="0"/>
    <n v="0"/>
    <x v="1"/>
    <n v="1"/>
    <n v="1"/>
    <n v="0"/>
    <n v="0"/>
    <x v="0"/>
    <n v="0"/>
    <n v="0"/>
    <n v="1"/>
    <n v="1"/>
    <n v="0"/>
    <n v="0"/>
    <m/>
  </r>
  <r>
    <s v="b00cj8mjg4"/>
    <x v="1"/>
    <x v="7"/>
    <s v="CHOBANI"/>
    <n v="0"/>
    <x v="1"/>
    <x v="65"/>
    <n v="5.99"/>
    <n v="5.99"/>
    <n v="32"/>
    <s v="OZ"/>
    <n v="0"/>
    <n v="0"/>
    <x v="1"/>
    <n v="0"/>
    <n v="1"/>
    <n v="0"/>
    <n v="0"/>
    <x v="1"/>
    <n v="0"/>
    <n v="1"/>
    <n v="1"/>
    <n v="0"/>
    <n v="1"/>
    <n v="0"/>
    <m/>
  </r>
  <r>
    <s v="b0785wcqbf"/>
    <x v="2"/>
    <x v="7"/>
    <s v="STONYFIRLD ORGANIC"/>
    <n v="0"/>
    <x v="1"/>
    <x v="66"/>
    <n v="7.99"/>
    <n v="7.99"/>
    <n v="1.5"/>
    <s v="lb"/>
    <n v="0"/>
    <n v="0"/>
    <x v="1"/>
    <n v="1"/>
    <n v="1"/>
    <n v="0"/>
    <n v="0"/>
    <x v="0"/>
    <n v="1"/>
    <n v="1"/>
    <n v="0"/>
    <n v="1"/>
    <n v="1"/>
    <n v="0"/>
    <m/>
  </r>
  <r>
    <s v="b07sdkwmzd"/>
    <x v="1"/>
    <x v="7"/>
    <s v="ELLENOS"/>
    <n v="0"/>
    <x v="1"/>
    <x v="67"/>
    <n v="3.19"/>
    <n v="3.19"/>
    <n v="5.3"/>
    <s v="OZ"/>
    <n v="0"/>
    <n v="0"/>
    <x v="1"/>
    <n v="0"/>
    <n v="1"/>
    <n v="0"/>
    <n v="0"/>
    <x v="1"/>
    <n v="0"/>
    <n v="0"/>
    <n v="0"/>
    <n v="0"/>
    <n v="0"/>
    <n v="0"/>
    <m/>
  </r>
  <r>
    <s v="b003yv04yo"/>
    <x v="1"/>
    <x v="7"/>
    <s v="FAGE"/>
    <n v="0"/>
    <x v="1"/>
    <x v="68"/>
    <n v="1.49"/>
    <n v="1.49"/>
    <n v="5.3"/>
    <s v="OZ"/>
    <n v="0"/>
    <n v="0"/>
    <x v="1"/>
    <n v="0"/>
    <n v="1"/>
    <n v="0"/>
    <n v="0"/>
    <x v="1"/>
    <n v="0"/>
    <n v="1"/>
    <n v="1"/>
    <n v="0"/>
    <n v="1"/>
    <n v="0"/>
    <m/>
  </r>
  <r>
    <s v="b07d6vr2fh"/>
    <x v="1"/>
    <x v="7"/>
    <s v="GREAT MOUNTAIN CREAMERY"/>
    <n v="0"/>
    <x v="1"/>
    <x v="69"/>
    <n v="6.29"/>
    <n v="6.29"/>
    <n v="32"/>
    <s v="OZ"/>
    <n v="0"/>
    <n v="0"/>
    <x v="1"/>
    <n v="1"/>
    <n v="1"/>
    <n v="0"/>
    <n v="0"/>
    <x v="1"/>
    <n v="0"/>
    <n v="1"/>
    <n v="1"/>
    <n v="0"/>
    <n v="1"/>
    <n v="0"/>
    <m/>
  </r>
  <r>
    <s v="b089n5b3rp"/>
    <x v="1"/>
    <x v="7"/>
    <s v="ICELANDIC PROVISIONS"/>
    <n v="0"/>
    <x v="1"/>
    <x v="70"/>
    <n v="1.89"/>
    <n v="1.89"/>
    <n v="4.4000000000000004"/>
    <s v="OZ"/>
    <n v="0"/>
    <n v="0"/>
    <x v="1"/>
    <n v="0"/>
    <n v="1"/>
    <n v="0"/>
    <n v="0"/>
    <x v="1"/>
    <n v="0"/>
    <n v="0"/>
    <n v="0"/>
    <n v="0"/>
    <n v="0"/>
    <n v="0"/>
    <m/>
  </r>
  <r>
    <s v="b0954hph5y"/>
    <x v="1"/>
    <x v="7"/>
    <s v="LIFEWAY"/>
    <n v="0"/>
    <x v="1"/>
    <x v="71"/>
    <n v="4.49"/>
    <n v="4.49"/>
    <n v="3.5"/>
    <s v="FL OZ"/>
    <n v="0"/>
    <n v="0"/>
    <x v="1"/>
    <n v="1"/>
    <n v="0"/>
    <n v="0"/>
    <n v="0"/>
    <x v="1"/>
    <n v="0"/>
    <n v="1"/>
    <n v="0"/>
    <n v="1"/>
    <n v="1"/>
    <n v="0"/>
    <m/>
  </r>
  <r>
    <s v="b004kyxqzs"/>
    <x v="1"/>
    <x v="7"/>
    <s v="NOOSA"/>
    <n v="0"/>
    <x v="1"/>
    <x v="72"/>
    <n v="2.39"/>
    <n v="2.39"/>
    <n v="8"/>
    <s v="OZ"/>
    <n v="0"/>
    <n v="0"/>
    <x v="1"/>
    <n v="0"/>
    <n v="1"/>
    <n v="0"/>
    <n v="0"/>
    <x v="1"/>
    <n v="0"/>
    <n v="1"/>
    <n v="0"/>
    <n v="0"/>
    <n v="1"/>
    <n v="0"/>
    <m/>
  </r>
  <r>
    <s v="b00lmc47ea"/>
    <x v="1"/>
    <x v="7"/>
    <s v="NOOSA"/>
    <n v="0"/>
    <x v="1"/>
    <x v="73"/>
    <n v="2.39"/>
    <n v="2.39"/>
    <n v="8"/>
    <s v="OZ"/>
    <n v="0"/>
    <n v="0"/>
    <x v="1"/>
    <n v="0"/>
    <n v="1"/>
    <n v="0"/>
    <n v="0"/>
    <x v="1"/>
    <n v="0"/>
    <n v="0"/>
    <n v="0"/>
    <n v="0"/>
    <n v="1"/>
    <n v="0"/>
    <m/>
  </r>
  <r>
    <s v="b07hrkk2gx"/>
    <x v="3"/>
    <x v="8"/>
    <s v="PRINCIPE"/>
    <n v="0"/>
    <x v="1"/>
    <x v="74"/>
    <n v="7.99"/>
    <n v="6.99"/>
    <n v="114"/>
    <s v="g"/>
    <n v="0"/>
    <n v="1"/>
    <x v="1"/>
    <n v="0"/>
    <n v="0"/>
    <n v="1"/>
    <n v="1"/>
    <x v="1"/>
    <n v="1"/>
    <n v="0"/>
    <n v="0"/>
    <n v="0"/>
    <n v="0"/>
    <n v="0"/>
    <m/>
  </r>
  <r>
    <s v="b07813whk2"/>
    <x v="3"/>
    <x v="8"/>
    <s v="GUSTO"/>
    <n v="0"/>
    <x v="1"/>
    <x v="75"/>
    <n v="6.99"/>
    <n v="6.99"/>
    <n v="112"/>
    <s v="g"/>
    <n v="0"/>
    <n v="1"/>
    <x v="1"/>
    <n v="0"/>
    <n v="0"/>
    <n v="0"/>
    <n v="0"/>
    <x v="1"/>
    <n v="1"/>
    <n v="0"/>
    <n v="0"/>
    <n v="0"/>
    <n v="1"/>
    <n v="0"/>
    <m/>
  </r>
  <r>
    <s v="b07814k68h"/>
    <x v="3"/>
    <x v="8"/>
    <s v="GUSTO"/>
    <n v="0"/>
    <x v="1"/>
    <x v="76"/>
    <n v="10.49"/>
    <n v="8.99"/>
    <n v="168"/>
    <s v="g"/>
    <n v="0"/>
    <n v="1"/>
    <x v="1"/>
    <n v="0"/>
    <n v="0"/>
    <n v="0"/>
    <n v="0"/>
    <x v="1"/>
    <n v="1"/>
    <n v="0"/>
    <n v="0"/>
    <n v="0"/>
    <n v="0"/>
    <n v="0"/>
    <m/>
  </r>
  <r>
    <s v="b07pgvq466"/>
    <x v="3"/>
    <x v="8"/>
    <s v="FRAMANI"/>
    <n v="0"/>
    <x v="1"/>
    <x v="77"/>
    <n v="16.989999999999998"/>
    <n v="16.989999999999998"/>
    <n v="85.04"/>
    <s v="g"/>
    <n v="0"/>
    <n v="1"/>
    <x v="1"/>
    <n v="0"/>
    <n v="0"/>
    <n v="1"/>
    <n v="1"/>
    <x v="1"/>
    <n v="1"/>
    <n v="0"/>
    <n v="0"/>
    <n v="0"/>
    <n v="0"/>
    <n v="0"/>
    <m/>
  </r>
  <r>
    <s v="b084nf3nhr"/>
    <x v="3"/>
    <x v="9"/>
    <s v="BEYOND MEAT"/>
    <n v="0"/>
    <x v="1"/>
    <x v="78"/>
    <n v="5.39"/>
    <n v="5.39"/>
    <n v="174"/>
    <s v="g"/>
    <n v="0"/>
    <n v="1"/>
    <x v="0"/>
    <n v="1"/>
    <n v="0"/>
    <n v="0"/>
    <n v="1"/>
    <x v="1"/>
    <n v="1"/>
    <n v="1"/>
    <n v="0"/>
    <n v="0"/>
    <n v="0"/>
    <n v="0"/>
    <m/>
  </r>
  <r>
    <s v="b0787wzs2c"/>
    <x v="3"/>
    <x v="10"/>
    <s v="365 BY WHOLE FOODS MARKET"/>
    <n v="1"/>
    <x v="0"/>
    <x v="79"/>
    <n v="8.99"/>
    <n v="8.99"/>
    <n v="112"/>
    <s v="g"/>
    <n v="0"/>
    <n v="1"/>
    <x v="1"/>
    <n v="0"/>
    <n v="1"/>
    <n v="1"/>
    <n v="0"/>
    <x v="0"/>
    <n v="1"/>
    <n v="0"/>
    <n v="1"/>
    <n v="1"/>
    <n v="1"/>
    <n v="0"/>
    <m/>
  </r>
  <r>
    <s v="b07bbrzs8z"/>
    <x v="3"/>
    <x v="8"/>
    <s v="PRINCIPE"/>
    <n v="0"/>
    <x v="1"/>
    <x v="80"/>
    <n v="10.99"/>
    <n v="10.99"/>
    <n v="30"/>
    <s v="g"/>
    <n v="0"/>
    <n v="1"/>
    <x v="1"/>
    <n v="0"/>
    <n v="0"/>
    <n v="1"/>
    <n v="1"/>
    <x v="1"/>
    <n v="1"/>
    <n v="0"/>
    <n v="0"/>
    <n v="0"/>
    <n v="1"/>
    <n v="0"/>
    <m/>
  </r>
  <r>
    <s v="b08p4v7x7s"/>
    <x v="3"/>
    <x v="11"/>
    <s v="RAOS"/>
    <n v="0"/>
    <x v="1"/>
    <x v="81"/>
    <n v="12.99"/>
    <n v="10.39"/>
    <n v="679.5"/>
    <s v="g"/>
    <n v="0"/>
    <n v="0"/>
    <x v="1"/>
    <n v="0"/>
    <n v="0"/>
    <n v="0"/>
    <n v="0"/>
    <x v="1"/>
    <n v="0"/>
    <n v="0"/>
    <n v="0"/>
    <n v="0"/>
    <n v="0"/>
    <n v="0"/>
    <m/>
  </r>
  <r>
    <s v="b07nrvjtmq"/>
    <x v="3"/>
    <x v="12"/>
    <s v="365 BY WHOLE FOODS MARKET"/>
    <n v="1"/>
    <x v="0"/>
    <x v="82"/>
    <n v="5.99"/>
    <n v="5.99"/>
    <n v="168"/>
    <s v="g"/>
    <n v="0"/>
    <n v="1"/>
    <x v="1"/>
    <n v="0"/>
    <n v="0"/>
    <n v="1"/>
    <n v="1"/>
    <x v="1"/>
    <n v="1"/>
    <n v="0"/>
    <n v="1"/>
    <n v="0"/>
    <n v="0"/>
    <n v="0"/>
    <m/>
  </r>
  <r>
    <s v="b079vzyg97"/>
    <x v="3"/>
    <x v="10"/>
    <s v="365 BY WHOLE FOODS MARKET"/>
    <n v="1"/>
    <x v="0"/>
    <x v="83"/>
    <n v="4.49"/>
    <n v="4.49"/>
    <n v="112"/>
    <s v="g"/>
    <n v="0"/>
    <n v="1"/>
    <x v="1"/>
    <n v="0"/>
    <n v="1"/>
    <n v="1"/>
    <n v="0"/>
    <x v="0"/>
    <n v="1"/>
    <n v="0"/>
    <n v="1"/>
    <n v="1"/>
    <n v="0"/>
    <n v="0"/>
    <m/>
  </r>
  <r>
    <s v="b09kt313dt"/>
    <x v="3"/>
    <x v="9"/>
    <s v="ALOHA"/>
    <n v="0"/>
    <x v="1"/>
    <x v="84"/>
    <n v="2.69"/>
    <n v="2.69"/>
    <n v="672"/>
    <s v="g"/>
    <n v="0"/>
    <n v="0"/>
    <x v="1"/>
    <n v="0"/>
    <n v="0"/>
    <n v="0"/>
    <n v="0"/>
    <x v="1"/>
    <n v="0"/>
    <n v="0"/>
    <n v="0"/>
    <n v="0"/>
    <n v="0"/>
    <n v="0"/>
    <m/>
  </r>
  <r>
    <s v="b07bbrzs8z"/>
    <x v="3"/>
    <x v="8"/>
    <s v="NORTH COUNTRY SMOKEHOUSE"/>
    <n v="0"/>
    <x v="1"/>
    <x v="85"/>
    <n v="7.99"/>
    <n v="7.99"/>
    <n v="168"/>
    <s v="g"/>
    <n v="0"/>
    <n v="1"/>
    <x v="1"/>
    <n v="0"/>
    <n v="0"/>
    <n v="0"/>
    <n v="0"/>
    <x v="1"/>
    <n v="0"/>
    <n v="0"/>
    <n v="1"/>
    <n v="1"/>
    <n v="0"/>
    <n v="0"/>
    <m/>
  </r>
  <r>
    <s v="b07815q8vg"/>
    <x v="3"/>
    <x v="8"/>
    <s v="GUSTO"/>
    <n v="0"/>
    <x v="1"/>
    <x v="86"/>
    <n v="6.99"/>
    <n v="6.99"/>
    <n v="4"/>
    <s v="QTY"/>
    <n v="0"/>
    <n v="1"/>
    <x v="1"/>
    <n v="0"/>
    <n v="0"/>
    <n v="0"/>
    <n v="0"/>
    <x v="1"/>
    <n v="1"/>
    <n v="0"/>
    <n v="0"/>
    <n v="0"/>
    <n v="1"/>
    <n v="0"/>
    <m/>
  </r>
  <r>
    <s v="b07xfy78yv"/>
    <x v="3"/>
    <x v="12"/>
    <s v="NORTH COUNTRY SMOKEHOUSE"/>
    <n v="0"/>
    <x v="1"/>
    <x v="87"/>
    <n v="7.99"/>
    <n v="7.99"/>
    <n v="168"/>
    <s v="g"/>
    <n v="0"/>
    <n v="1"/>
    <x v="1"/>
    <n v="0"/>
    <n v="0"/>
    <n v="0"/>
    <n v="0"/>
    <x v="1"/>
    <n v="0"/>
    <n v="0"/>
    <n v="1"/>
    <n v="1"/>
    <n v="0"/>
    <n v="0"/>
    <m/>
  </r>
  <r>
    <s v="b07b698z1f"/>
    <x v="3"/>
    <x v="9"/>
    <s v="BEYOND MEAT"/>
    <n v="0"/>
    <x v="1"/>
    <x v="88"/>
    <n v="7.99"/>
    <n v="7.99"/>
    <n v="400"/>
    <s v="g"/>
    <n v="0"/>
    <n v="1"/>
    <x v="1"/>
    <n v="0"/>
    <n v="0"/>
    <n v="0"/>
    <n v="1"/>
    <x v="1"/>
    <n v="1"/>
    <n v="1"/>
    <n v="0"/>
    <n v="0"/>
    <n v="1"/>
    <n v="0"/>
    <m/>
  </r>
  <r>
    <s v="b078871qtd"/>
    <x v="3"/>
    <x v="11"/>
    <s v="MEAT"/>
    <n v="0"/>
    <x v="1"/>
    <x v="89"/>
    <n v="18.989999999999998"/>
    <n v="18.989999999999998"/>
    <n v="85"/>
    <s v="g"/>
    <n v="0"/>
    <n v="1"/>
    <x v="1"/>
    <n v="0"/>
    <n v="1"/>
    <n v="1"/>
    <n v="1"/>
    <x v="0"/>
    <n v="1"/>
    <n v="0"/>
    <n v="0"/>
    <n v="0"/>
    <n v="0"/>
    <n v="0"/>
    <m/>
  </r>
  <r>
    <s v="b07bp8dmn6"/>
    <x v="3"/>
    <x v="11"/>
    <s v="MEAT"/>
    <n v="0"/>
    <x v="1"/>
    <x v="90"/>
    <n v="8.99"/>
    <n v="8.99"/>
    <n v="85"/>
    <s v="g"/>
    <n v="0"/>
    <n v="1"/>
    <x v="1"/>
    <n v="0"/>
    <n v="1"/>
    <n v="1"/>
    <n v="1"/>
    <x v="0"/>
    <n v="1"/>
    <n v="0"/>
    <n v="0"/>
    <n v="0"/>
    <n v="0"/>
    <n v="0"/>
    <m/>
  </r>
  <r>
    <s v="b0787w98t7"/>
    <x v="3"/>
    <x v="11"/>
    <s v="WELLSHIRE FARMS"/>
    <n v="0"/>
    <x v="1"/>
    <x v="91"/>
    <n v="13.99"/>
    <n v="13.99"/>
    <n v="1"/>
    <s v="QTY"/>
    <n v="0"/>
    <n v="1"/>
    <x v="1"/>
    <n v="0"/>
    <n v="1"/>
    <n v="0"/>
    <n v="0"/>
    <x v="1"/>
    <n v="0"/>
    <n v="0"/>
    <n v="0"/>
    <n v="0"/>
    <n v="0"/>
    <n v="0"/>
    <m/>
  </r>
  <r>
    <s v="b07fytt9xp"/>
    <x v="3"/>
    <x v="8"/>
    <s v="LA QUERCIA"/>
    <n v="0"/>
    <x v="1"/>
    <x v="92"/>
    <n v="7.99"/>
    <n v="7.99"/>
    <n v="28"/>
    <s v="g"/>
    <n v="0"/>
    <n v="1"/>
    <x v="1"/>
    <n v="0"/>
    <n v="0"/>
    <n v="1"/>
    <n v="0"/>
    <x v="1"/>
    <n v="1"/>
    <n v="0"/>
    <n v="0"/>
    <n v="0"/>
    <n v="0"/>
    <n v="0"/>
    <m/>
  </r>
  <r>
    <s v="b002dqp04u"/>
    <x v="3"/>
    <x v="9"/>
    <s v="FIELD ROAST"/>
    <n v="0"/>
    <x v="1"/>
    <x v="93"/>
    <n v="6.79"/>
    <n v="6.79"/>
    <n v="92"/>
    <s v="g"/>
    <n v="0"/>
    <n v="1"/>
    <x v="1"/>
    <n v="1"/>
    <n v="0"/>
    <n v="0"/>
    <n v="0"/>
    <x v="1"/>
    <n v="0"/>
    <n v="0"/>
    <n v="0"/>
    <n v="0"/>
    <n v="0"/>
    <n v="0"/>
    <m/>
  </r>
  <r>
    <s v="b07yh9gp2j"/>
    <x v="3"/>
    <x v="9"/>
    <s v="365 BY WHOLE FOODS MARKET"/>
    <n v="1"/>
    <x v="0"/>
    <x v="94"/>
    <n v="4.79"/>
    <n v="4.79"/>
    <n v="71"/>
    <s v="g"/>
    <n v="0"/>
    <n v="1"/>
    <x v="0"/>
    <n v="1"/>
    <n v="0"/>
    <n v="0"/>
    <n v="0"/>
    <x v="1"/>
    <n v="0"/>
    <n v="1"/>
    <n v="0"/>
    <n v="0"/>
    <n v="0"/>
    <n v="0"/>
    <m/>
  </r>
  <r>
    <s v="b07d79kjz8"/>
    <x v="3"/>
    <x v="9"/>
    <s v="SOYBOY"/>
    <n v="0"/>
    <x v="1"/>
    <x v="95"/>
    <n v="2.79"/>
    <n v="2.79"/>
    <n v="252"/>
    <s v="g"/>
    <n v="0"/>
    <n v="1"/>
    <x v="0"/>
    <n v="1"/>
    <n v="1"/>
    <n v="0"/>
    <n v="1"/>
    <x v="0"/>
    <n v="1"/>
    <n v="1"/>
    <n v="0"/>
    <n v="1"/>
    <n v="1"/>
    <n v="1"/>
    <m/>
  </r>
  <r>
    <s v="b001jo4o80"/>
    <x v="3"/>
    <x v="13"/>
    <s v="APPLEGATE"/>
    <n v="0"/>
    <x v="1"/>
    <x v="96"/>
    <n v="8.99"/>
    <n v="8.99"/>
    <n v="340"/>
    <s v="g"/>
    <n v="0"/>
    <n v="1"/>
    <x v="1"/>
    <n v="0"/>
    <n v="0"/>
    <n v="0"/>
    <n v="0"/>
    <x v="1"/>
    <n v="0"/>
    <n v="0"/>
    <n v="0"/>
    <n v="1"/>
    <n v="0"/>
    <n v="0"/>
    <m/>
  </r>
  <r>
    <s v="b01bcbf6ls"/>
    <x v="3"/>
    <x v="9"/>
    <s v="UPONS NATURAL"/>
    <n v="0"/>
    <x v="1"/>
    <x v="97"/>
    <n v="6.29"/>
    <n v="6.29"/>
    <n v="300"/>
    <s v="g"/>
    <n v="0"/>
    <n v="1"/>
    <x v="0"/>
    <n v="1"/>
    <n v="0"/>
    <n v="0"/>
    <n v="0"/>
    <x v="1"/>
    <n v="0"/>
    <n v="0"/>
    <n v="1"/>
    <n v="0"/>
    <n v="0"/>
    <n v="0"/>
    <m/>
  </r>
  <r>
    <s v="b0b259fy81"/>
    <x v="3"/>
    <x v="8"/>
    <s v="GUSTO "/>
    <n v="0"/>
    <x v="1"/>
    <x v="98"/>
    <n v="6.99"/>
    <n v="4.99"/>
    <n v="113.36"/>
    <s v="g"/>
    <n v="0"/>
    <n v="1"/>
    <x v="1"/>
    <n v="0"/>
    <n v="0"/>
    <n v="0"/>
    <n v="0"/>
    <x v="1"/>
    <n v="1"/>
    <n v="0"/>
    <n v="0"/>
    <n v="0"/>
    <n v="0"/>
    <n v="0"/>
    <m/>
  </r>
  <r>
    <s v="b078139kzg"/>
    <x v="3"/>
    <x v="8"/>
    <s v="WELLSHIRE FARMS"/>
    <n v="0"/>
    <x v="1"/>
    <x v="99"/>
    <n v="11.99"/>
    <n v="11.99"/>
    <n v="1"/>
    <s v="QTY"/>
    <n v="0"/>
    <n v="1"/>
    <x v="1"/>
    <n v="0"/>
    <n v="0"/>
    <n v="0"/>
    <n v="0"/>
    <x v="1"/>
    <n v="0"/>
    <n v="0"/>
    <n v="0"/>
    <n v="0"/>
    <n v="0"/>
    <n v="0"/>
    <m/>
  </r>
  <r>
    <s v="b08p4w266c"/>
    <x v="3"/>
    <x v="9"/>
    <s v="GARDEIN"/>
    <n v="0"/>
    <x v="1"/>
    <x v="100"/>
    <n v="9.99"/>
    <n v="9.39"/>
    <n v="404"/>
    <s v="g"/>
    <n v="0"/>
    <n v="1"/>
    <x v="0"/>
    <n v="1"/>
    <n v="0"/>
    <n v="0"/>
    <n v="0"/>
    <x v="1"/>
    <n v="0"/>
    <n v="1"/>
    <n v="0"/>
    <n v="0"/>
    <n v="0"/>
    <n v="0"/>
    <m/>
  </r>
  <r>
    <s v="b0029y3d6i"/>
    <x v="3"/>
    <x v="10"/>
    <s v="APPLEGATE"/>
    <n v="0"/>
    <x v="1"/>
    <x v="101"/>
    <n v="8.69"/>
    <n v="8.69"/>
    <n v="165"/>
    <s v="g"/>
    <n v="0"/>
    <n v="1"/>
    <x v="1"/>
    <n v="0"/>
    <n v="0"/>
    <n v="1"/>
    <n v="1"/>
    <x v="1"/>
    <n v="1"/>
    <n v="0"/>
    <n v="1"/>
    <n v="1"/>
    <n v="0"/>
    <n v="0"/>
    <m/>
  </r>
  <r>
    <s v="b097b1cvck"/>
    <x v="4"/>
    <x v="14"/>
    <s v="ENLIGHTENED"/>
    <n v="0"/>
    <x v="1"/>
    <x v="102"/>
    <n v="5.99"/>
    <n v="5.99"/>
    <n v="16"/>
    <s v="FL OZ"/>
    <n v="0"/>
    <n v="0"/>
    <x v="1"/>
    <n v="1"/>
    <n v="1"/>
    <n v="0"/>
    <n v="1"/>
    <x v="1"/>
    <n v="0"/>
    <n v="1"/>
    <n v="0"/>
    <n v="0"/>
    <n v="0"/>
    <n v="0"/>
    <m/>
  </r>
  <r>
    <s v="b0979zd9hq"/>
    <x v="4"/>
    <x v="14"/>
    <s v="ENLIGHTENED"/>
    <n v="0"/>
    <x v="1"/>
    <x v="103"/>
    <n v="5.99"/>
    <n v="5.99"/>
    <n v="16"/>
    <s v="FL OZ"/>
    <n v="0"/>
    <n v="0"/>
    <x v="1"/>
    <n v="1"/>
    <n v="0"/>
    <n v="0"/>
    <n v="1"/>
    <x v="1"/>
    <n v="0"/>
    <n v="1"/>
    <n v="0"/>
    <n v="0"/>
    <n v="0"/>
    <n v="0"/>
    <m/>
  </r>
  <r>
    <s v="b081dkfml8"/>
    <x v="4"/>
    <x v="14"/>
    <s v="GOODPOP"/>
    <n v="0"/>
    <x v="1"/>
    <x v="104"/>
    <n v="6.29"/>
    <n v="6.29"/>
    <n v="273"/>
    <s v="g"/>
    <n v="0"/>
    <n v="1"/>
    <x v="0"/>
    <n v="1"/>
    <n v="1"/>
    <n v="0"/>
    <n v="0"/>
    <x v="1"/>
    <n v="0"/>
    <n v="1"/>
    <n v="1"/>
    <n v="1"/>
    <n v="0"/>
    <n v="0"/>
    <m/>
  </r>
  <r>
    <s v="b083fl61l2"/>
    <x v="4"/>
    <x v="14"/>
    <s v="JENIS"/>
    <n v="0"/>
    <x v="1"/>
    <x v="105"/>
    <n v="8.99"/>
    <n v="8.99"/>
    <n v="126"/>
    <s v="g"/>
    <n v="0"/>
    <n v="0"/>
    <x v="1"/>
    <n v="0"/>
    <n v="0"/>
    <n v="0"/>
    <n v="0"/>
    <x v="1"/>
    <n v="0"/>
    <n v="0"/>
    <n v="0"/>
    <n v="0"/>
    <n v="0"/>
    <n v="0"/>
    <m/>
  </r>
  <r>
    <s v="b07d8czhxm"/>
    <x v="4"/>
    <x v="14"/>
    <s v="RAISED GLUTEN FREE"/>
    <n v="0"/>
    <x v="1"/>
    <x v="106"/>
    <n v="12.99"/>
    <n v="12.99"/>
    <n v="6"/>
    <s v="FL OZ"/>
    <n v="0"/>
    <n v="1"/>
    <x v="1"/>
    <n v="0"/>
    <n v="0"/>
    <n v="0"/>
    <n v="0"/>
    <x v="1"/>
    <n v="0"/>
    <n v="1"/>
    <n v="0"/>
    <n v="0"/>
    <n v="1"/>
    <n v="0"/>
    <m/>
  </r>
  <r>
    <s v="b07r7xdlp1"/>
    <x v="4"/>
    <x v="14"/>
    <s v="FOMU"/>
    <n v="0"/>
    <x v="1"/>
    <x v="107"/>
    <n v="10.29"/>
    <n v="10.29"/>
    <n v="4"/>
    <s v="FL OZ"/>
    <n v="0"/>
    <n v="1"/>
    <x v="1"/>
    <n v="0"/>
    <n v="1"/>
    <n v="0"/>
    <n v="0"/>
    <x v="1"/>
    <n v="0"/>
    <n v="1"/>
    <n v="0"/>
    <n v="0"/>
    <n v="0"/>
    <n v="0"/>
    <m/>
  </r>
  <r>
    <s v="b07dktf24n"/>
    <x v="4"/>
    <x v="14"/>
    <s v="BARTS HOMEMADE"/>
    <n v="0"/>
    <x v="1"/>
    <x v="108"/>
    <n v="7.79"/>
    <n v="7.79"/>
    <n v="16"/>
    <s v="OZ"/>
    <n v="0"/>
    <n v="0"/>
    <x v="1"/>
    <n v="0"/>
    <n v="0"/>
    <n v="0"/>
    <n v="0"/>
    <x v="1"/>
    <n v="0"/>
    <n v="0"/>
    <n v="0"/>
    <n v="0"/>
    <n v="1"/>
    <n v="0"/>
    <m/>
  </r>
  <r>
    <s v="b07vpl8tn3"/>
    <x v="4"/>
    <x v="14"/>
    <s v="VAN LEEUWEN"/>
    <n v="0"/>
    <x v="1"/>
    <x v="109"/>
    <n v="6.99"/>
    <n v="6.99"/>
    <n v="14"/>
    <s v="FL OZ"/>
    <n v="0"/>
    <n v="0"/>
    <x v="1"/>
    <n v="0"/>
    <n v="1"/>
    <n v="0"/>
    <n v="0"/>
    <x v="1"/>
    <n v="0"/>
    <n v="0"/>
    <n v="0"/>
    <n v="0"/>
    <n v="0"/>
    <n v="0"/>
    <m/>
  </r>
  <r>
    <s v="b07fyf1q2z"/>
    <x v="4"/>
    <x v="14"/>
    <s v="BECKON ICECREAM"/>
    <n v="0"/>
    <x v="1"/>
    <x v="110"/>
    <n v="5.29"/>
    <n v="5.29"/>
    <n v="396.8"/>
    <s v="g"/>
    <n v="0"/>
    <n v="0"/>
    <x v="1"/>
    <n v="0"/>
    <n v="0"/>
    <n v="0"/>
    <n v="0"/>
    <x v="1"/>
    <n v="0"/>
    <n v="0"/>
    <n v="0"/>
    <n v="0"/>
    <n v="0"/>
    <n v="0"/>
    <m/>
  </r>
  <r>
    <s v="b086b8ngjt"/>
    <x v="4"/>
    <x v="14"/>
    <s v="WHOLE FOODS MARKET"/>
    <n v="1"/>
    <x v="0"/>
    <x v="111"/>
    <n v="4.49"/>
    <n v="4.49"/>
    <n v="3"/>
    <s v="FL OZ"/>
    <n v="0"/>
    <n v="0"/>
    <x v="1"/>
    <n v="1"/>
    <n v="0"/>
    <n v="0"/>
    <n v="0"/>
    <x v="1"/>
    <n v="0"/>
    <n v="1"/>
    <n v="0"/>
    <n v="1"/>
    <n v="0"/>
    <n v="0"/>
    <m/>
  </r>
  <r>
    <s v="b01gv64q2e"/>
    <x v="1"/>
    <x v="7"/>
    <s v="ICELANDIC PROVISIONS"/>
    <n v="0"/>
    <x v="1"/>
    <x v="112"/>
    <n v="1.99"/>
    <n v="1.99"/>
    <n v="5.3"/>
    <s v="FL OZ"/>
    <n v="0"/>
    <n v="0"/>
    <x v="1"/>
    <n v="0"/>
    <n v="1"/>
    <n v="0"/>
    <n v="0"/>
    <x v="0"/>
    <n v="0"/>
    <n v="1"/>
    <n v="1"/>
    <n v="0"/>
    <n v="0"/>
    <n v="0"/>
    <m/>
  </r>
  <r>
    <s v="b077rvb56m"/>
    <x v="1"/>
    <x v="7"/>
    <s v="FORAGER PROJECT"/>
    <n v="0"/>
    <x v="1"/>
    <x v="113"/>
    <n v="1.99"/>
    <n v="1.99"/>
    <n v="5.3"/>
    <s v="FL OZ"/>
    <n v="0"/>
    <n v="1"/>
    <x v="0"/>
    <n v="1"/>
    <n v="1"/>
    <n v="0"/>
    <n v="0"/>
    <x v="1"/>
    <n v="0"/>
    <n v="1"/>
    <n v="0"/>
    <n v="1"/>
    <n v="0"/>
    <n v="0"/>
    <m/>
  </r>
  <r>
    <s v="b01n1qrjng"/>
    <x v="1"/>
    <x v="4"/>
    <s v="SO DELICIOUS DAIRY FREE"/>
    <n v="0"/>
    <x v="1"/>
    <x v="114"/>
    <n v="4.6900000000000004"/>
    <n v="4.6900000000000004"/>
    <n v="9"/>
    <s v="FL OZ"/>
    <n v="0"/>
    <n v="1"/>
    <x v="0"/>
    <n v="1"/>
    <n v="1"/>
    <n v="0"/>
    <n v="0"/>
    <x v="1"/>
    <n v="0"/>
    <n v="1"/>
    <n v="0"/>
    <n v="0"/>
    <n v="1"/>
    <n v="0"/>
    <m/>
  </r>
  <r>
    <s v="b07d7hjbxj"/>
    <x v="1"/>
    <x v="3"/>
    <s v="MAPLEBROOK FARM"/>
    <n v="0"/>
    <x v="1"/>
    <x v="115"/>
    <n v="6.49"/>
    <n v="6.49"/>
    <n v="8"/>
    <s v="FL OZ"/>
    <n v="0"/>
    <n v="0"/>
    <x v="1"/>
    <n v="1"/>
    <n v="1"/>
    <n v="0"/>
    <n v="1"/>
    <x v="0"/>
    <n v="1"/>
    <n v="0"/>
    <n v="0"/>
    <n v="0"/>
    <n v="0"/>
    <n v="0"/>
    <m/>
  </r>
  <r>
    <s v="b00bdey5sk"/>
    <x v="1"/>
    <x v="4"/>
    <s v="SO DELICIUS DAIRY FREE"/>
    <n v="0"/>
    <x v="1"/>
    <x v="116"/>
    <n v="3.29"/>
    <n v="3.29"/>
    <n v="32"/>
    <s v="FL OZ"/>
    <n v="0"/>
    <n v="1"/>
    <x v="0"/>
    <n v="1"/>
    <n v="0"/>
    <n v="0"/>
    <n v="0"/>
    <x v="1"/>
    <n v="0"/>
    <n v="1"/>
    <n v="0"/>
    <n v="1"/>
    <n v="1"/>
    <n v="0"/>
    <m/>
  </r>
  <r>
    <s v="b0078dsgb2"/>
    <x v="1"/>
    <x v="4"/>
    <s v="SO DELICIUS DAIRY FREE"/>
    <n v="0"/>
    <x v="1"/>
    <x v="117"/>
    <n v="3.29"/>
    <n v="2.39"/>
    <n v="32"/>
    <s v="FL OZ"/>
    <n v="0"/>
    <n v="1"/>
    <x v="0"/>
    <n v="1"/>
    <n v="0"/>
    <n v="0"/>
    <n v="0"/>
    <x v="1"/>
    <n v="0"/>
    <n v="1"/>
    <n v="0"/>
    <n v="1"/>
    <n v="1"/>
    <n v="0"/>
    <m/>
  </r>
  <r>
    <s v="b0789myksz"/>
    <x v="1"/>
    <x v="3"/>
    <s v="MITICA"/>
    <n v="0"/>
    <x v="1"/>
    <x v="118"/>
    <n v="19.989999999999998"/>
    <n v="19.989999999999998"/>
    <n v="0.22"/>
    <s v="lb"/>
    <n v="0"/>
    <n v="0"/>
    <x v="1"/>
    <n v="0"/>
    <n v="0"/>
    <n v="0"/>
    <n v="0"/>
    <x v="1"/>
    <n v="0"/>
    <n v="0"/>
    <n v="0"/>
    <n v="0"/>
    <n v="0"/>
    <n v="0"/>
    <m/>
  </r>
  <r>
    <s v="b083z572jc"/>
    <x v="1"/>
    <x v="3"/>
    <s v="MITICA"/>
    <n v="0"/>
    <x v="1"/>
    <x v="119"/>
    <n v="5.99"/>
    <n v="5.99"/>
    <n v="5"/>
    <s v="OZ"/>
    <n v="0"/>
    <n v="0"/>
    <x v="1"/>
    <n v="0"/>
    <n v="0"/>
    <n v="0"/>
    <n v="1"/>
    <x v="0"/>
    <n v="1"/>
    <n v="0"/>
    <n v="0"/>
    <n v="0"/>
    <n v="0"/>
    <n v="0"/>
    <m/>
  </r>
  <r>
    <s v="b07fywpvd4"/>
    <x v="1"/>
    <x v="4"/>
    <s v="VIOLIFE"/>
    <n v="0"/>
    <x v="1"/>
    <x v="120"/>
    <n v="5.99"/>
    <n v="5.99"/>
    <n v="7.05"/>
    <s v="FL OZ"/>
    <n v="0"/>
    <n v="0"/>
    <x v="1"/>
    <n v="1"/>
    <n v="0"/>
    <n v="0"/>
    <n v="1"/>
    <x v="1"/>
    <n v="0"/>
    <n v="0"/>
    <n v="0"/>
    <n v="0"/>
    <n v="1"/>
    <n v="0"/>
    <m/>
  </r>
  <r>
    <s v="b07nwdsk3r"/>
    <x v="1"/>
    <x v="3"/>
    <s v="OLLI SALUMERIA"/>
    <n v="0"/>
    <x v="1"/>
    <x v="121"/>
    <n v="17.989999999999998"/>
    <n v="17.989999999999998"/>
    <n v="12"/>
    <s v="FL OZ"/>
    <n v="0"/>
    <n v="0"/>
    <x v="1"/>
    <n v="0"/>
    <n v="0"/>
    <n v="0"/>
    <n v="0"/>
    <x v="1"/>
    <n v="0"/>
    <n v="0"/>
    <n v="0"/>
    <n v="0"/>
    <n v="0"/>
    <n v="0"/>
    <m/>
  </r>
  <r>
    <s v="b07818lt5p"/>
    <x v="1"/>
    <x v="3"/>
    <s v="PRESIDENT"/>
    <n v="0"/>
    <x v="1"/>
    <x v="122"/>
    <n v="7.49"/>
    <n v="7.49"/>
    <n v="7"/>
    <s v="OZ"/>
    <n v="0"/>
    <n v="0"/>
    <x v="1"/>
    <n v="1"/>
    <n v="0"/>
    <n v="0"/>
    <n v="1"/>
    <x v="0"/>
    <n v="1"/>
    <n v="0"/>
    <n v="0"/>
    <n v="0"/>
    <n v="0"/>
    <n v="0"/>
    <m/>
  </r>
  <r>
    <s v="b087dkmyt7"/>
    <x v="1"/>
    <x v="3"/>
    <s v="SACH"/>
    <n v="0"/>
    <x v="1"/>
    <x v="123"/>
    <n v="9.99"/>
    <n v="9.99"/>
    <n v="6"/>
    <s v="OZ"/>
    <n v="0"/>
    <n v="0"/>
    <x v="1"/>
    <n v="1"/>
    <n v="1"/>
    <n v="0"/>
    <n v="1"/>
    <x v="0"/>
    <n v="1"/>
    <n v="0"/>
    <n v="0"/>
    <n v="1"/>
    <n v="0"/>
    <n v="0"/>
    <m/>
  </r>
  <r>
    <s v="migm1u0"/>
    <x v="5"/>
    <x v="15"/>
    <s v="PREPARED FOODS"/>
    <n v="0"/>
    <x v="1"/>
    <x v="124"/>
    <n v="5.99"/>
    <n v="5.99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7814bspq"/>
    <x v="5"/>
    <x v="15"/>
    <s v="SEVERINO PASTA"/>
    <n v="0"/>
    <x v="1"/>
    <x v="125"/>
    <n v="6.99"/>
    <n v="6.99"/>
    <n v="14"/>
    <s v="OZ"/>
    <n v="0"/>
    <n v="0"/>
    <x v="1"/>
    <n v="0"/>
    <n v="0"/>
    <n v="0"/>
    <n v="1"/>
    <x v="1"/>
    <n v="0"/>
    <n v="0"/>
    <n v="0"/>
    <n v="0"/>
    <n v="0"/>
    <n v="0"/>
    <m/>
  </r>
  <r>
    <s v="b07gl33g9w"/>
    <x v="5"/>
    <x v="15"/>
    <s v="KIKKA"/>
    <n v="0"/>
    <x v="1"/>
    <x v="126"/>
    <n v="3.49"/>
    <n v="3.49"/>
    <n v="14"/>
    <s v="OZ"/>
    <n v="0"/>
    <n v="1"/>
    <x v="1"/>
    <n v="0"/>
    <n v="0"/>
    <n v="0"/>
    <n v="1"/>
    <x v="1"/>
    <n v="0"/>
    <n v="0"/>
    <n v="0"/>
    <n v="0"/>
    <n v="0"/>
    <n v="0"/>
    <m/>
  </r>
  <r>
    <s v="b07d6v9g9v"/>
    <x v="5"/>
    <x v="15"/>
    <s v="YOSI"/>
    <n v="0"/>
    <x v="1"/>
    <x v="127"/>
    <n v="5.49"/>
    <n v="5.49"/>
    <n v="8"/>
    <s v="OZ"/>
    <n v="0"/>
    <n v="1"/>
    <x v="1"/>
    <n v="0"/>
    <n v="0"/>
    <n v="0"/>
    <n v="0"/>
    <x v="1"/>
    <n v="0"/>
    <n v="0"/>
    <n v="0"/>
    <n v="0"/>
    <n v="0"/>
    <n v="0"/>
    <m/>
  </r>
  <r>
    <s v="b08nmh82fh"/>
    <x v="5"/>
    <x v="15"/>
    <s v="A DOZEN COUSINS"/>
    <n v="0"/>
    <x v="1"/>
    <x v="128"/>
    <n v="4.1900000000000004"/>
    <n v="4.1900000000000004"/>
    <n v="10"/>
    <s v="OZ"/>
    <n v="0"/>
    <n v="1"/>
    <x v="0"/>
    <n v="1"/>
    <n v="0"/>
    <n v="0"/>
    <n v="1"/>
    <x v="1"/>
    <n v="0"/>
    <n v="0"/>
    <n v="1"/>
    <n v="0"/>
    <n v="0"/>
    <n v="0"/>
    <m/>
  </r>
  <r>
    <s v="b08djn42qj"/>
    <x v="5"/>
    <x v="15"/>
    <s v="KIBBERIA"/>
    <n v="0"/>
    <x v="1"/>
    <x v="129"/>
    <n v="7.99"/>
    <n v="7.99"/>
    <n v="9"/>
    <s v="OZ"/>
    <n v="0"/>
    <n v="0"/>
    <x v="1"/>
    <n v="0"/>
    <n v="0"/>
    <n v="0"/>
    <n v="0"/>
    <x v="1"/>
    <n v="0"/>
    <n v="0"/>
    <n v="0"/>
    <n v="0"/>
    <n v="0"/>
    <n v="0"/>
    <m/>
  </r>
  <r>
    <s v="b07ybwgbhx"/>
    <x v="5"/>
    <x v="16"/>
    <s v="HERBAN FRESH"/>
    <n v="0"/>
    <x v="1"/>
    <x v="130"/>
    <n v="8.49"/>
    <n v="8.49"/>
    <n v="23.5"/>
    <s v="OZ"/>
    <n v="0"/>
    <n v="1"/>
    <x v="0"/>
    <n v="1"/>
    <n v="0"/>
    <n v="0"/>
    <n v="0"/>
    <x v="1"/>
    <n v="0"/>
    <n v="0"/>
    <n v="1"/>
    <n v="0"/>
    <n v="0"/>
    <n v="0"/>
    <m/>
  </r>
  <r>
    <s v="b07d78rpv3"/>
    <x v="5"/>
    <x v="16"/>
    <s v="YOSI"/>
    <n v="0"/>
    <x v="1"/>
    <x v="131"/>
    <n v="4.99"/>
    <n v="4.99"/>
    <n v="8"/>
    <s v="OZ"/>
    <n v="0"/>
    <n v="1"/>
    <x v="0"/>
    <n v="1"/>
    <n v="0"/>
    <n v="0"/>
    <n v="1"/>
    <x v="1"/>
    <n v="1"/>
    <n v="0"/>
    <n v="0"/>
    <n v="0"/>
    <n v="0"/>
    <n v="0"/>
    <m/>
  </r>
  <r>
    <s v="b0842n847g"/>
    <x v="5"/>
    <x v="15"/>
    <s v="WHOLE FOODS MARKET"/>
    <n v="1"/>
    <x v="0"/>
    <x v="132"/>
    <n v="24.99"/>
    <n v="24.99"/>
    <n v="1"/>
    <s v="lb"/>
    <n v="0"/>
    <n v="1"/>
    <x v="1"/>
    <n v="0"/>
    <n v="0"/>
    <n v="1"/>
    <n v="1"/>
    <x v="1"/>
    <n v="1"/>
    <n v="0"/>
    <n v="0"/>
    <n v="0"/>
    <n v="0"/>
    <n v="0"/>
    <m/>
  </r>
  <r>
    <s v="b08rkxvp9x"/>
    <x v="5"/>
    <x v="15"/>
    <s v="WHOLE FOODS MARKET"/>
    <n v="1"/>
    <x v="0"/>
    <x v="133"/>
    <n v="13.99"/>
    <n v="13.99"/>
    <n v="1"/>
    <s v="lb"/>
    <n v="0"/>
    <n v="0"/>
    <x v="1"/>
    <n v="0"/>
    <n v="0"/>
    <n v="0"/>
    <n v="0"/>
    <x v="1"/>
    <n v="0"/>
    <n v="0"/>
    <n v="0"/>
    <n v="0"/>
    <n v="0"/>
    <n v="0"/>
    <m/>
  </r>
  <r>
    <s v="b086l4xkqh"/>
    <x v="5"/>
    <x v="15"/>
    <s v="WHOLE FOODS MARKET"/>
    <n v="1"/>
    <x v="0"/>
    <x v="134"/>
    <n v="9.99"/>
    <n v="9.99"/>
    <n v="12"/>
    <s v="OZ"/>
    <n v="0"/>
    <n v="0"/>
    <x v="1"/>
    <n v="0"/>
    <n v="0"/>
    <n v="0"/>
    <n v="0"/>
    <x v="1"/>
    <n v="0"/>
    <n v="0"/>
    <n v="0"/>
    <n v="0"/>
    <n v="0"/>
    <n v="0"/>
    <m/>
  </r>
  <r>
    <s v="b09sc3ttfm"/>
    <x v="5"/>
    <x v="15"/>
    <s v="WHOLE FOODS MARKET"/>
    <n v="1"/>
    <x v="0"/>
    <x v="135"/>
    <n v="19.989999999999998"/>
    <n v="19.989999999999998"/>
    <n v="32"/>
    <s v="OZ"/>
    <n v="0"/>
    <n v="0"/>
    <x v="1"/>
    <n v="0"/>
    <n v="0"/>
    <n v="0"/>
    <n v="0"/>
    <x v="1"/>
    <n v="0"/>
    <n v="0"/>
    <n v="0"/>
    <n v="0"/>
    <n v="0"/>
    <n v="0"/>
    <m/>
  </r>
  <r>
    <s v="b08rkxcq7s"/>
    <x v="5"/>
    <x v="16"/>
    <s v="WHOLE FOODS MARKET"/>
    <n v="1"/>
    <x v="0"/>
    <x v="136"/>
    <n v="13.99"/>
    <n v="13.99"/>
    <n v="1"/>
    <s v="lb"/>
    <n v="0"/>
    <n v="1"/>
    <x v="1"/>
    <n v="0"/>
    <n v="0"/>
    <n v="0"/>
    <n v="0"/>
    <x v="1"/>
    <n v="0"/>
    <n v="0"/>
    <n v="0"/>
    <n v="0"/>
    <n v="0"/>
    <n v="0"/>
    <m/>
  </r>
  <r>
    <s v="b08853y2b5"/>
    <x v="5"/>
    <x v="16"/>
    <s v="WHOLE FOODS MARKET"/>
    <n v="1"/>
    <x v="0"/>
    <x v="137"/>
    <n v="9.99"/>
    <n v="9.99"/>
    <n v="24"/>
    <s v="OZ"/>
    <n v="0"/>
    <n v="0"/>
    <x v="1"/>
    <n v="0"/>
    <n v="0"/>
    <n v="0"/>
    <n v="0"/>
    <x v="1"/>
    <n v="0"/>
    <n v="0"/>
    <n v="0"/>
    <n v="0"/>
    <n v="1"/>
    <n v="0"/>
    <m/>
  </r>
  <r>
    <s v="b088546rh9"/>
    <x v="5"/>
    <x v="16"/>
    <s v="WHOLE FOODS MARKET"/>
    <n v="1"/>
    <x v="0"/>
    <x v="138"/>
    <n v="8.49"/>
    <n v="8.49"/>
    <n v="24"/>
    <s v="OZ"/>
    <n v="0"/>
    <n v="0"/>
    <x v="1"/>
    <n v="1"/>
    <n v="0"/>
    <n v="0"/>
    <n v="0"/>
    <x v="1"/>
    <n v="0"/>
    <n v="0"/>
    <n v="0"/>
    <n v="0"/>
    <n v="0"/>
    <n v="0"/>
    <m/>
  </r>
  <r>
    <s v="b089pmtq67"/>
    <x v="5"/>
    <x v="16"/>
    <s v="WHOLE FOODS MARKET"/>
    <n v="1"/>
    <x v="0"/>
    <x v="139"/>
    <n v="9.49"/>
    <n v="9.49"/>
    <n v="24"/>
    <s v="OZ"/>
    <n v="0"/>
    <n v="1"/>
    <x v="1"/>
    <n v="0"/>
    <n v="0"/>
    <n v="0"/>
    <n v="0"/>
    <x v="1"/>
    <n v="0"/>
    <n v="0"/>
    <n v="0"/>
    <n v="0"/>
    <n v="1"/>
    <n v="0"/>
    <m/>
  </r>
  <r>
    <s v="b008231i0i"/>
    <x v="6"/>
    <x v="17"/>
    <s v="PACIFIC FOODS"/>
    <n v="0"/>
    <x v="1"/>
    <x v="140"/>
    <n v="3.99"/>
    <n v="3.99"/>
    <n v="32"/>
    <s v="OZ"/>
    <n v="0"/>
    <n v="1"/>
    <x v="1"/>
    <n v="0"/>
    <n v="1"/>
    <n v="0"/>
    <n v="0"/>
    <x v="1"/>
    <n v="0"/>
    <n v="0"/>
    <n v="1"/>
    <n v="1"/>
    <n v="0"/>
    <n v="0"/>
    <m/>
  </r>
  <r>
    <s v="b074h5tn85"/>
    <x v="6"/>
    <x v="17"/>
    <s v="365 BY WHOLE FOODS MARKET"/>
    <n v="1"/>
    <x v="0"/>
    <x v="141"/>
    <n v="3.19"/>
    <n v="3.19"/>
    <n v="14.1"/>
    <s v="OZ"/>
    <n v="0"/>
    <n v="1"/>
    <x v="0"/>
    <n v="1"/>
    <n v="0"/>
    <n v="1"/>
    <n v="1"/>
    <x v="0"/>
    <n v="0"/>
    <n v="1"/>
    <n v="1"/>
    <n v="0"/>
    <n v="0"/>
    <n v="0"/>
    <m/>
  </r>
  <r>
    <s v="b074y2pypc"/>
    <x v="6"/>
    <x v="17"/>
    <s v="365 BY WHOLE FOODS MARKET"/>
    <n v="1"/>
    <x v="0"/>
    <x v="142"/>
    <n v="1.99"/>
    <n v="1.99"/>
    <n v="15.25"/>
    <s v="OZ"/>
    <n v="0"/>
    <n v="1"/>
    <x v="0"/>
    <n v="1"/>
    <n v="0"/>
    <n v="0"/>
    <n v="0"/>
    <x v="0"/>
    <n v="0"/>
    <n v="1"/>
    <n v="1"/>
    <n v="1"/>
    <n v="0"/>
    <n v="1"/>
    <m/>
  </r>
  <r>
    <s v="b013ork8p2"/>
    <x v="6"/>
    <x v="17"/>
    <s v="SEAFOOD"/>
    <n v="0"/>
    <x v="1"/>
    <x v="143"/>
    <n v="2.79"/>
    <n v="2.79"/>
    <n v="4.4000000000000004"/>
    <s v="OZ"/>
    <n v="0"/>
    <n v="1"/>
    <x v="1"/>
    <n v="0"/>
    <n v="1"/>
    <n v="1"/>
    <n v="1"/>
    <x v="0"/>
    <n v="1"/>
    <n v="1"/>
    <n v="0"/>
    <n v="0"/>
    <n v="0"/>
    <n v="0"/>
    <m/>
  </r>
  <r>
    <s v="b00cj5qq6q"/>
    <x v="6"/>
    <x v="17"/>
    <s v="DIVINA"/>
    <n v="0"/>
    <x v="1"/>
    <x v="144"/>
    <n v="6.79"/>
    <n v="6.79"/>
    <n v="6"/>
    <s v="OZ"/>
    <n v="0"/>
    <n v="1"/>
    <x v="0"/>
    <n v="1"/>
    <n v="0"/>
    <n v="1"/>
    <n v="1"/>
    <x v="0"/>
    <n v="1"/>
    <n v="0"/>
    <n v="0"/>
    <n v="1"/>
    <n v="0"/>
    <n v="1"/>
    <m/>
  </r>
  <r>
    <s v="b07bpsdwbq"/>
    <x v="6"/>
    <x v="17"/>
    <s v="DIVINA"/>
    <n v="0"/>
    <x v="1"/>
    <x v="145"/>
    <n v="13.49"/>
    <n v="13.49"/>
    <n v="1"/>
    <s v="lb"/>
    <n v="0"/>
    <n v="1"/>
    <x v="0"/>
    <n v="1"/>
    <n v="0"/>
    <n v="0"/>
    <n v="0"/>
    <x v="1"/>
    <n v="0"/>
    <n v="0"/>
    <n v="0"/>
    <n v="0"/>
    <n v="0"/>
    <n v="0"/>
    <m/>
  </r>
  <r>
    <s v="b086wgjxlt"/>
    <x v="6"/>
    <x v="17"/>
    <s v="KETTLE AND FIRE"/>
    <n v="0"/>
    <x v="1"/>
    <x v="146"/>
    <n v="4.49"/>
    <n v="4.49"/>
    <n v="32"/>
    <s v="OZ"/>
    <n v="0"/>
    <n v="1"/>
    <x v="1"/>
    <n v="0"/>
    <n v="0"/>
    <n v="1"/>
    <n v="1"/>
    <x v="1"/>
    <n v="1"/>
    <n v="0"/>
    <n v="1"/>
    <n v="1"/>
    <n v="0"/>
    <n v="0"/>
    <m/>
  </r>
  <r>
    <s v="b07fwmnt1l"/>
    <x v="6"/>
    <x v="17"/>
    <s v="365 BY WHOLE FOODS MARKET"/>
    <n v="1"/>
    <x v="0"/>
    <x v="147"/>
    <n v="4.99"/>
    <n v="4.99"/>
    <n v="24"/>
    <s v="OZ"/>
    <n v="0"/>
    <n v="1"/>
    <x v="0"/>
    <n v="1"/>
    <n v="0"/>
    <n v="1"/>
    <n v="0"/>
    <x v="0"/>
    <n v="1"/>
    <n v="1"/>
    <n v="1"/>
    <n v="0"/>
    <n v="0"/>
    <n v="1"/>
    <m/>
  </r>
  <r>
    <s v="b005bd4zjs"/>
    <x v="6"/>
    <x v="17"/>
    <s v="HATCH"/>
    <n v="0"/>
    <x v="1"/>
    <x v="148"/>
    <n v="1.99"/>
    <n v="1.99"/>
    <n v="4"/>
    <s v="OZ"/>
    <n v="0"/>
    <n v="1"/>
    <x v="0"/>
    <n v="1"/>
    <n v="1"/>
    <n v="1"/>
    <n v="1"/>
    <x v="0"/>
    <n v="1"/>
    <n v="1"/>
    <n v="1"/>
    <n v="0"/>
    <n v="1"/>
    <n v="1"/>
    <m/>
  </r>
  <r>
    <s v="b00xmzpk82"/>
    <x v="6"/>
    <x v="17"/>
    <s v="IMAGINE FOODS"/>
    <n v="0"/>
    <x v="1"/>
    <x v="149"/>
    <n v="5.29"/>
    <n v="4.49"/>
    <n v="32"/>
    <s v="OZ"/>
    <n v="0"/>
    <n v="1"/>
    <x v="0"/>
    <n v="1"/>
    <n v="0"/>
    <n v="0"/>
    <n v="1"/>
    <x v="1"/>
    <n v="0"/>
    <n v="1"/>
    <n v="1"/>
    <n v="1"/>
    <n v="0"/>
    <n v="0"/>
    <m/>
  </r>
  <r>
    <s v="b0954kw4d6"/>
    <x v="6"/>
    <x v="17"/>
    <s v="DR KELLYAN"/>
    <n v="0"/>
    <x v="1"/>
    <x v="150"/>
    <n v="8.7899999999999991"/>
    <n v="8.7899999999999991"/>
    <n v="16.899999999999999"/>
    <s v="OZ"/>
    <n v="0"/>
    <n v="1"/>
    <x v="1"/>
    <n v="0"/>
    <n v="0"/>
    <n v="1"/>
    <n v="1"/>
    <x v="1"/>
    <n v="1"/>
    <n v="0"/>
    <n v="1"/>
    <n v="0"/>
    <n v="0"/>
    <n v="0"/>
    <m/>
  </r>
  <r>
    <s v="b07fhglfqv"/>
    <x v="6"/>
    <x v="17"/>
    <s v="ANNIES HOMEGROWN"/>
    <n v="0"/>
    <x v="1"/>
    <x v="151"/>
    <n v="4.49"/>
    <n v="4.49"/>
    <n v="14"/>
    <s v="OZ"/>
    <n v="0"/>
    <n v="1"/>
    <x v="1"/>
    <n v="0"/>
    <n v="0"/>
    <n v="0"/>
    <n v="0"/>
    <x v="1"/>
    <n v="0"/>
    <n v="0"/>
    <n v="0"/>
    <n v="1"/>
    <n v="0"/>
    <n v="0"/>
    <m/>
  </r>
  <r>
    <s v="b07fw265fs"/>
    <x v="6"/>
    <x v="17"/>
    <s v="365 BY WHOLE FOODS MARKET"/>
    <n v="1"/>
    <x v="0"/>
    <x v="152"/>
    <n v="2.69"/>
    <n v="2.69"/>
    <n v="15"/>
    <s v="OZ"/>
    <n v="0"/>
    <n v="1"/>
    <x v="0"/>
    <n v="1"/>
    <n v="1"/>
    <n v="1"/>
    <n v="0"/>
    <x v="0"/>
    <n v="0"/>
    <n v="1"/>
    <n v="1"/>
    <n v="1"/>
    <n v="0"/>
    <n v="1"/>
    <m/>
  </r>
  <r>
    <s v="b00d3k4sfm"/>
    <x v="6"/>
    <x v="17"/>
    <s v="CUCINA AND AMORE"/>
    <n v="0"/>
    <x v="1"/>
    <x v="153"/>
    <n v="5.29"/>
    <n v="5.29"/>
    <n v="7.9"/>
    <s v="OZ"/>
    <n v="0"/>
    <n v="1"/>
    <x v="0"/>
    <n v="1"/>
    <n v="0"/>
    <n v="0"/>
    <n v="1"/>
    <x v="1"/>
    <n v="1"/>
    <n v="1"/>
    <n v="0"/>
    <n v="0"/>
    <n v="0"/>
    <n v="0"/>
    <m/>
  </r>
  <r>
    <s v="b07693cxlb"/>
    <x v="6"/>
    <x v="17"/>
    <s v="AMERICAN TUNA"/>
    <n v="0"/>
    <x v="1"/>
    <x v="154"/>
    <n v="8.99"/>
    <n v="8.99"/>
    <n v="6"/>
    <s v="OZ"/>
    <n v="0"/>
    <n v="0"/>
    <x v="1"/>
    <n v="0"/>
    <n v="0"/>
    <n v="1"/>
    <n v="1"/>
    <x v="0"/>
    <n v="1"/>
    <n v="0"/>
    <n v="0"/>
    <n v="0"/>
    <n v="0"/>
    <n v="0"/>
    <m/>
  </r>
  <r>
    <s v="b0785x9mvg"/>
    <x v="6"/>
    <x v="17"/>
    <s v="LA PREFERIDA"/>
    <n v="0"/>
    <x v="1"/>
    <x v="155"/>
    <n v="2.79"/>
    <n v="2.79"/>
    <n v="7"/>
    <s v="OZ"/>
    <n v="0"/>
    <n v="1"/>
    <x v="1"/>
    <n v="0"/>
    <n v="0"/>
    <n v="0"/>
    <n v="0"/>
    <x v="1"/>
    <n v="0"/>
    <n v="0"/>
    <n v="0"/>
    <n v="0"/>
    <n v="0"/>
    <n v="0"/>
    <m/>
  </r>
  <r>
    <s v="b012pqd30a"/>
    <x v="6"/>
    <x v="17"/>
    <s v="DIVINA"/>
    <n v="0"/>
    <x v="1"/>
    <x v="156"/>
    <n v="5.29"/>
    <n v="5.29"/>
    <n v="8.5"/>
    <s v="OZ"/>
    <n v="0"/>
    <n v="1"/>
    <x v="0"/>
    <n v="1"/>
    <n v="0"/>
    <n v="1"/>
    <n v="1"/>
    <x v="0"/>
    <n v="1"/>
    <n v="0"/>
    <n v="0"/>
    <n v="1"/>
    <n v="0"/>
    <n v="1"/>
    <m/>
  </r>
  <r>
    <s v="b074h76s87"/>
    <x v="6"/>
    <x v="17"/>
    <s v="365 BY WHOLE FOODS MARKET"/>
    <n v="1"/>
    <x v="0"/>
    <x v="157"/>
    <n v="1.79"/>
    <n v="1.79"/>
    <n v="20"/>
    <s v="OZ"/>
    <n v="0"/>
    <n v="1"/>
    <x v="0"/>
    <n v="1"/>
    <n v="1"/>
    <n v="1"/>
    <n v="0"/>
    <x v="1"/>
    <n v="0"/>
    <n v="1"/>
    <n v="1"/>
    <n v="0"/>
    <n v="0"/>
    <n v="0"/>
    <m/>
  </r>
  <r>
    <s v="b0005zhalm"/>
    <x v="6"/>
    <x v="17"/>
    <s v="IMAGINE FOODS"/>
    <n v="0"/>
    <x v="1"/>
    <x v="158"/>
    <n v="5.29"/>
    <n v="4.49"/>
    <n v="32"/>
    <s v="OZ"/>
    <n v="0"/>
    <n v="1"/>
    <x v="0"/>
    <n v="1"/>
    <n v="0"/>
    <n v="0"/>
    <n v="1"/>
    <x v="1"/>
    <n v="0"/>
    <n v="1"/>
    <n v="1"/>
    <n v="1"/>
    <n v="0"/>
    <n v="0"/>
    <m/>
  </r>
  <r>
    <s v="b074h5z5jw"/>
    <x v="6"/>
    <x v="17"/>
    <s v="365 BY WHOLE FOODS MARKET"/>
    <n v="1"/>
    <x v="0"/>
    <x v="159"/>
    <n v="1.79"/>
    <n v="1.79"/>
    <n v="28"/>
    <s v="OZ"/>
    <n v="0"/>
    <n v="1"/>
    <x v="0"/>
    <n v="1"/>
    <n v="0"/>
    <n v="1"/>
    <n v="1"/>
    <x v="0"/>
    <n v="1"/>
    <n v="1"/>
    <n v="1"/>
    <n v="0"/>
    <n v="0"/>
    <n v="0"/>
    <m/>
  </r>
  <r>
    <s v="b07qg5tcvz"/>
    <x v="6"/>
    <x v="17"/>
    <s v="BETTER THAN BOUILLON"/>
    <n v="0"/>
    <x v="1"/>
    <x v="160"/>
    <n v="6.79"/>
    <n v="6.79"/>
    <n v="8"/>
    <s v="OZ"/>
    <n v="0"/>
    <n v="1"/>
    <x v="0"/>
    <n v="1"/>
    <n v="0"/>
    <n v="0"/>
    <n v="0"/>
    <x v="1"/>
    <n v="1"/>
    <n v="0"/>
    <n v="1"/>
    <n v="1"/>
    <n v="0"/>
    <n v="0"/>
    <m/>
  </r>
  <r>
    <s v="b07ftpx29h"/>
    <x v="6"/>
    <x v="17"/>
    <s v="PACIFIC FOODS"/>
    <n v="0"/>
    <x v="1"/>
    <x v="161"/>
    <n v="5.29"/>
    <n v="5.29"/>
    <n v="17"/>
    <s v="OZ"/>
    <n v="0"/>
    <n v="1"/>
    <x v="1"/>
    <n v="0"/>
    <n v="0"/>
    <n v="0"/>
    <n v="0"/>
    <x v="1"/>
    <n v="0"/>
    <n v="0"/>
    <n v="1"/>
    <n v="1"/>
    <n v="0"/>
    <n v="0"/>
    <m/>
  </r>
  <r>
    <s v="b005i0jg2k"/>
    <x v="6"/>
    <x v="17"/>
    <s v="DR MCDOUGALLS RIGHT FOODS"/>
    <n v="0"/>
    <x v="1"/>
    <x v="162"/>
    <n v="3.69"/>
    <n v="3.29"/>
    <n v="18"/>
    <s v="OZ"/>
    <n v="0"/>
    <n v="1"/>
    <x v="0"/>
    <n v="1"/>
    <n v="0"/>
    <n v="0"/>
    <n v="0"/>
    <x v="1"/>
    <n v="0"/>
    <n v="0"/>
    <n v="1"/>
    <n v="1"/>
    <n v="0"/>
    <n v="0"/>
    <m/>
  </r>
  <r>
    <s v="b0889yy9t1"/>
    <x v="6"/>
    <x v="17"/>
    <s v="UPTONS NATURALS"/>
    <n v="0"/>
    <x v="1"/>
    <x v="163"/>
    <n v="5.29"/>
    <n v="5.29"/>
    <n v="14.5"/>
    <s v="OZ"/>
    <n v="0"/>
    <n v="1"/>
    <x v="1"/>
    <n v="0"/>
    <n v="0"/>
    <n v="0"/>
    <n v="0"/>
    <x v="1"/>
    <n v="0"/>
    <n v="0"/>
    <n v="0"/>
    <n v="0"/>
    <n v="0"/>
    <n v="0"/>
    <m/>
  </r>
  <r>
    <s v="b08wks4byd"/>
    <x v="6"/>
    <x v="17"/>
    <s v="GARDEIN"/>
    <n v="0"/>
    <x v="1"/>
    <x v="164"/>
    <n v="3.49"/>
    <n v="3.49"/>
    <n v="15"/>
    <s v="OZ"/>
    <n v="0"/>
    <n v="1"/>
    <x v="0"/>
    <n v="1"/>
    <n v="0"/>
    <n v="0"/>
    <n v="0"/>
    <x v="1"/>
    <n v="0"/>
    <n v="0"/>
    <n v="0"/>
    <n v="0"/>
    <n v="0"/>
    <n v="0"/>
    <m/>
  </r>
  <r>
    <s v="b0997926df"/>
    <x v="6"/>
    <x v="17"/>
    <s v="DIVINA"/>
    <n v="0"/>
    <x v="1"/>
    <x v="165"/>
    <n v="5.29"/>
    <n v="4.49"/>
    <n v="7"/>
    <s v="OZ"/>
    <n v="0"/>
    <n v="1"/>
    <x v="0"/>
    <n v="1"/>
    <n v="0"/>
    <n v="1"/>
    <n v="1"/>
    <x v="0"/>
    <n v="1"/>
    <n v="0"/>
    <n v="1"/>
    <n v="0"/>
    <n v="0"/>
    <n v="0"/>
    <m/>
  </r>
  <r>
    <s v="b00060of96"/>
    <x v="6"/>
    <x v="17"/>
    <s v="BELA"/>
    <n v="0"/>
    <x v="1"/>
    <x v="166"/>
    <n v="3.29"/>
    <n v="3.29"/>
    <n v="4.25"/>
    <s v="OZ"/>
    <n v="0"/>
    <n v="1"/>
    <x v="1"/>
    <n v="0"/>
    <n v="0"/>
    <n v="1"/>
    <n v="1"/>
    <x v="1"/>
    <n v="1"/>
    <n v="0"/>
    <n v="0"/>
    <n v="0"/>
    <n v="0"/>
    <n v="0"/>
    <m/>
  </r>
  <r>
    <s v="b08y6svvbw"/>
    <x v="6"/>
    <x v="17"/>
    <s v="GRACES GOODNESS"/>
    <n v="0"/>
    <x v="1"/>
    <x v="167"/>
    <n v="2.4900000000000002"/>
    <n v="2.4900000000000002"/>
    <n v="0.35"/>
    <s v="OZ"/>
    <n v="0"/>
    <n v="1"/>
    <x v="0"/>
    <n v="1"/>
    <n v="0"/>
    <n v="0"/>
    <n v="0"/>
    <x v="1"/>
    <n v="0"/>
    <n v="1"/>
    <n v="0"/>
    <n v="1"/>
    <n v="0"/>
    <n v="0"/>
    <m/>
  </r>
  <r>
    <s v="b07d7fwhwx"/>
    <x v="6"/>
    <x v="17"/>
    <s v="ROOT CELLAR"/>
    <n v="0"/>
    <x v="1"/>
    <x v="168"/>
    <n v="8.2899999999999991"/>
    <n v="8.2899999999999991"/>
    <n v="16"/>
    <s v="OZ"/>
    <n v="0"/>
    <n v="1"/>
    <x v="1"/>
    <n v="0"/>
    <n v="1"/>
    <n v="0"/>
    <n v="0"/>
    <x v="1"/>
    <n v="0"/>
    <n v="1"/>
    <n v="1"/>
    <n v="0"/>
    <n v="0"/>
    <n v="0"/>
    <m/>
  </r>
  <r>
    <s v="b08y6s1tsk"/>
    <x v="6"/>
    <x v="17"/>
    <s v="GRACES GOODNESS"/>
    <n v="0"/>
    <x v="1"/>
    <x v="169"/>
    <n v="2.4900000000000002"/>
    <n v="2.4900000000000002"/>
    <n v="0.35"/>
    <s v="OZ"/>
    <n v="0"/>
    <n v="1"/>
    <x v="0"/>
    <n v="1"/>
    <n v="0"/>
    <n v="0"/>
    <n v="0"/>
    <x v="1"/>
    <n v="0"/>
    <n v="1"/>
    <n v="0"/>
    <n v="1"/>
    <n v="0"/>
    <n v="0"/>
    <m/>
  </r>
  <r>
    <s v="b07fyzgwzg"/>
    <x v="6"/>
    <x v="17"/>
    <s v="ROOT CELLAR"/>
    <n v="0"/>
    <x v="1"/>
    <x v="170"/>
    <n v="8.2899999999999991"/>
    <n v="8.2899999999999991"/>
    <n v="16"/>
    <s v="OZ"/>
    <n v="0"/>
    <n v="1"/>
    <x v="1"/>
    <n v="0"/>
    <n v="0"/>
    <n v="0"/>
    <n v="0"/>
    <x v="1"/>
    <n v="0"/>
    <n v="1"/>
    <n v="1"/>
    <n v="0"/>
    <n v="0"/>
    <n v="0"/>
    <m/>
  </r>
  <r>
    <s v="b09q7q1zv5"/>
    <x v="6"/>
    <x v="17"/>
    <s v="DR KELLYANN"/>
    <n v="0"/>
    <x v="1"/>
    <x v="171"/>
    <n v="8.7899999999999991"/>
    <n v="8.7899999999999991"/>
    <n v="16.899999999999999"/>
    <s v="OZ"/>
    <n v="0"/>
    <n v="1"/>
    <x v="1"/>
    <n v="0"/>
    <n v="0"/>
    <n v="1"/>
    <n v="1"/>
    <x v="1"/>
    <n v="1"/>
    <n v="0"/>
    <n v="1"/>
    <n v="0"/>
    <n v="0"/>
    <n v="0"/>
    <m/>
  </r>
  <r>
    <s v="b076cjknv5"/>
    <x v="6"/>
    <x v="17"/>
    <s v="KETTLE AND FIRE"/>
    <n v="0"/>
    <x v="1"/>
    <x v="172"/>
    <n v="7.49"/>
    <n v="7.49"/>
    <n v="16.899999999999999"/>
    <s v="OZ"/>
    <n v="0"/>
    <n v="1"/>
    <x v="1"/>
    <n v="0"/>
    <n v="0"/>
    <n v="1"/>
    <n v="1"/>
    <x v="1"/>
    <n v="1"/>
    <n v="0"/>
    <n v="1"/>
    <n v="0"/>
    <n v="1"/>
    <n v="0"/>
    <m/>
  </r>
  <r>
    <s v="b074h55nbt"/>
    <x v="6"/>
    <x v="17"/>
    <s v="365 BY WHOLE FOODS MARKET"/>
    <n v="1"/>
    <x v="0"/>
    <x v="173"/>
    <n v="1.29"/>
    <n v="1.29"/>
    <n v="15.5"/>
    <s v="OZ"/>
    <n v="0"/>
    <n v="1"/>
    <x v="0"/>
    <n v="1"/>
    <n v="1"/>
    <n v="0"/>
    <n v="1"/>
    <x v="0"/>
    <n v="0"/>
    <n v="0"/>
    <n v="1"/>
    <n v="1"/>
    <n v="0"/>
    <n v="1"/>
    <m/>
  </r>
  <r>
    <s v="b07fwnftk4"/>
    <x v="7"/>
    <x v="18"/>
    <s v="365 BY WHOLE FOODS MARKET"/>
    <n v="1"/>
    <x v="0"/>
    <x v="174"/>
    <n v="3.79"/>
    <n v="3.79"/>
    <n v="16"/>
    <s v="OZ"/>
    <n v="0"/>
    <n v="1"/>
    <x v="0"/>
    <n v="1"/>
    <n v="0"/>
    <n v="0"/>
    <n v="0"/>
    <x v="1"/>
    <n v="0"/>
    <n v="1"/>
    <n v="1"/>
    <n v="1"/>
    <n v="0"/>
    <n v="0"/>
    <m/>
  </r>
  <r>
    <s v="b082n5n842"/>
    <x v="7"/>
    <x v="18"/>
    <s v="365 BY WHOLE FOODS MARKET"/>
    <n v="1"/>
    <x v="0"/>
    <x v="175"/>
    <n v="3.99"/>
    <n v="3.99"/>
    <n v="22"/>
    <s v="OZ"/>
    <n v="0"/>
    <n v="1"/>
    <x v="0"/>
    <n v="1"/>
    <n v="0"/>
    <n v="0"/>
    <n v="0"/>
    <x v="1"/>
    <n v="0"/>
    <n v="0"/>
    <n v="1"/>
    <n v="1"/>
    <n v="0"/>
    <n v="0"/>
    <m/>
  </r>
  <r>
    <s v="b000reyd2a"/>
    <x v="7"/>
    <x v="18"/>
    <s v="ALVARADO ST BAKERY"/>
    <n v="0"/>
    <x v="1"/>
    <x v="176"/>
    <n v="7.39"/>
    <n v="7.39"/>
    <n v="24"/>
    <s v="OZ"/>
    <n v="0"/>
    <n v="1"/>
    <x v="1"/>
    <n v="1"/>
    <n v="0"/>
    <n v="0"/>
    <n v="0"/>
    <x v="1"/>
    <n v="0"/>
    <n v="1"/>
    <n v="1"/>
    <n v="0"/>
    <n v="0"/>
    <n v="1"/>
    <m/>
  </r>
  <r>
    <s v="b07d79vpzm"/>
    <x v="7"/>
    <x v="18"/>
    <s v="ANGEL BAKERIES"/>
    <n v="0"/>
    <x v="1"/>
    <x v="177"/>
    <n v="4.99"/>
    <n v="4.99"/>
    <n v="4"/>
    <s v="each"/>
    <n v="0"/>
    <n v="1"/>
    <x v="1"/>
    <n v="0"/>
    <n v="0"/>
    <n v="0"/>
    <n v="0"/>
    <x v="1"/>
    <n v="0"/>
    <n v="0"/>
    <n v="1"/>
    <n v="0"/>
    <n v="0"/>
    <n v="0"/>
    <m/>
  </r>
  <r>
    <s v="b005aqlzwg"/>
    <x v="7"/>
    <x v="18"/>
    <s v="CANYON GLUTEN FREE BAKEHOUSE"/>
    <n v="0"/>
    <x v="1"/>
    <x v="178"/>
    <n v="6.99"/>
    <n v="6.99"/>
    <n v="18"/>
    <s v="OZ"/>
    <n v="0"/>
    <n v="1"/>
    <x v="1"/>
    <n v="0"/>
    <n v="0"/>
    <n v="0"/>
    <n v="0"/>
    <x v="1"/>
    <n v="0"/>
    <n v="1"/>
    <n v="1"/>
    <n v="0"/>
    <n v="1"/>
    <n v="0"/>
    <m/>
  </r>
  <r>
    <s v="b0071jhnte"/>
    <x v="7"/>
    <x v="18"/>
    <s v="DAVES KILLER BREAD"/>
    <n v="0"/>
    <x v="1"/>
    <x v="179"/>
    <n v="5.99"/>
    <n v="4.79"/>
    <n v="20.5"/>
    <s v="OZ"/>
    <n v="0"/>
    <n v="1"/>
    <x v="1"/>
    <n v="1"/>
    <n v="0"/>
    <n v="0"/>
    <n v="0"/>
    <x v="1"/>
    <n v="0"/>
    <n v="1"/>
    <n v="1"/>
    <n v="1"/>
    <n v="0"/>
    <n v="0"/>
    <m/>
  </r>
  <r>
    <s v="b078hrbkqk"/>
    <x v="7"/>
    <x v="18"/>
    <s v="DELAND BAKERY"/>
    <n v="0"/>
    <x v="1"/>
    <x v="180"/>
    <n v="5.99"/>
    <n v="5.99"/>
    <n v="16"/>
    <s v="OZ"/>
    <n v="0"/>
    <n v="1"/>
    <x v="0"/>
    <n v="1"/>
    <n v="1"/>
    <n v="0"/>
    <n v="1"/>
    <x v="0"/>
    <n v="0"/>
    <n v="0"/>
    <n v="1"/>
    <n v="0"/>
    <n v="0"/>
    <n v="1"/>
    <m/>
  </r>
  <r>
    <s v="b07d6vwkn1"/>
    <x v="7"/>
    <x v="18"/>
    <s v="WHOLE FOOD MARKET"/>
    <n v="1"/>
    <x v="0"/>
    <x v="181"/>
    <n v="6.5"/>
    <n v="6.5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89z96t5t"/>
    <x v="7"/>
    <x v="18"/>
    <s v="OUTER AISLE GOURMET"/>
    <n v="0"/>
    <x v="1"/>
    <x v="182"/>
    <n v="7.99"/>
    <n v="6.99"/>
    <n v="5"/>
    <s v="OZ"/>
    <n v="0"/>
    <n v="0"/>
    <x v="1"/>
    <n v="0"/>
    <n v="0"/>
    <n v="0"/>
    <n v="1"/>
    <x v="0"/>
    <n v="1"/>
    <n v="0"/>
    <n v="0"/>
    <n v="0"/>
    <n v="1"/>
    <n v="0"/>
    <m/>
  </r>
  <r>
    <s v="b079pw1wzh"/>
    <x v="7"/>
    <x v="18"/>
    <s v="DAVES KILLER BREAD"/>
    <n v="0"/>
    <x v="1"/>
    <x v="183"/>
    <n v="5.99"/>
    <n v="4.79"/>
    <n v="16.75"/>
    <s v="OZ"/>
    <n v="0"/>
    <n v="1"/>
    <x v="1"/>
    <n v="1"/>
    <n v="0"/>
    <n v="0"/>
    <n v="0"/>
    <x v="1"/>
    <n v="0"/>
    <n v="1"/>
    <n v="1"/>
    <n v="1"/>
    <n v="0"/>
    <n v="0"/>
    <m/>
  </r>
  <r>
    <s v="b07n3fpm8y"/>
    <x v="7"/>
    <x v="18"/>
    <s v="IMMACULATE BAKING"/>
    <n v="0"/>
    <x v="1"/>
    <x v="184"/>
    <n v="7.49"/>
    <n v="7.49"/>
    <n v="14"/>
    <s v="OZ"/>
    <n v="0"/>
    <n v="1"/>
    <x v="1"/>
    <n v="0"/>
    <n v="1"/>
    <n v="0"/>
    <n v="0"/>
    <x v="1"/>
    <n v="0"/>
    <n v="1"/>
    <n v="0"/>
    <n v="0"/>
    <n v="1"/>
    <n v="0"/>
    <m/>
  </r>
  <r>
    <s v="b002ylxl4k"/>
    <x v="7"/>
    <x v="18"/>
    <s v="ENER G FOODS"/>
    <n v="0"/>
    <x v="1"/>
    <x v="185"/>
    <n v="8.39"/>
    <n v="8.39"/>
    <n v="8"/>
    <s v="OZ"/>
    <n v="0"/>
    <n v="1"/>
    <x v="1"/>
    <n v="0"/>
    <n v="0"/>
    <n v="0"/>
    <n v="0"/>
    <x v="1"/>
    <n v="0"/>
    <n v="1"/>
    <n v="0"/>
    <n v="0"/>
    <n v="1"/>
    <n v="0"/>
    <m/>
  </r>
  <r>
    <s v="b07d6vrx3x"/>
    <x v="7"/>
    <x v="18"/>
    <s v="IGGYS BREAD"/>
    <n v="0"/>
    <x v="1"/>
    <x v="186"/>
    <n v="8.49"/>
    <n v="8.49"/>
    <n v="1.5"/>
    <s v="lb"/>
    <n v="0"/>
    <n v="1"/>
    <x v="1"/>
    <n v="1"/>
    <n v="0"/>
    <n v="0"/>
    <n v="0"/>
    <x v="1"/>
    <n v="0"/>
    <n v="0"/>
    <n v="0"/>
    <n v="0"/>
    <n v="0"/>
    <n v="1"/>
    <m/>
  </r>
  <r>
    <s v="b07d6vg4ms"/>
    <x v="7"/>
    <x v="18"/>
    <s v="IGGYS BREAD"/>
    <n v="0"/>
    <x v="1"/>
    <x v="187"/>
    <n v="8.99"/>
    <n v="8.99"/>
    <n v="24"/>
    <s v="OZ"/>
    <n v="0"/>
    <n v="1"/>
    <x v="1"/>
    <n v="0"/>
    <n v="0"/>
    <n v="0"/>
    <n v="0"/>
    <x v="1"/>
    <n v="0"/>
    <n v="0"/>
    <n v="0"/>
    <n v="0"/>
    <n v="0"/>
    <n v="0"/>
    <m/>
  </r>
  <r>
    <s v="b07qhygbcg"/>
    <x v="7"/>
    <x v="18"/>
    <s v="BASE CULTURE"/>
    <n v="0"/>
    <x v="1"/>
    <x v="188"/>
    <n v="10.29"/>
    <n v="10.29"/>
    <n v="16"/>
    <s v="OZ"/>
    <n v="0"/>
    <n v="1"/>
    <x v="1"/>
    <n v="1"/>
    <n v="0"/>
    <n v="1"/>
    <n v="1"/>
    <x v="1"/>
    <n v="1"/>
    <n v="1"/>
    <n v="0"/>
    <n v="0"/>
    <n v="1"/>
    <n v="0"/>
    <m/>
  </r>
  <r>
    <s v="b08n29cy2h"/>
    <x v="7"/>
    <x v="18"/>
    <s v="BASE CULTURE"/>
    <n v="0"/>
    <x v="1"/>
    <x v="189"/>
    <n v="10.29"/>
    <n v="10.29"/>
    <n v="16"/>
    <s v="OZ"/>
    <n v="0"/>
    <n v="1"/>
    <x v="1"/>
    <n v="1"/>
    <n v="0"/>
    <n v="1"/>
    <n v="0"/>
    <x v="1"/>
    <n v="0"/>
    <n v="1"/>
    <n v="0"/>
    <n v="0"/>
    <n v="1"/>
    <n v="0"/>
    <m/>
  </r>
  <r>
    <s v="b07fz1whm1"/>
    <x v="7"/>
    <x v="19"/>
    <s v="WHOLE FOOD MARKET"/>
    <n v="1"/>
    <x v="0"/>
    <x v="190"/>
    <n v="6.99"/>
    <n v="6.99"/>
    <n v="4"/>
    <s v="each"/>
    <n v="0"/>
    <n v="1"/>
    <x v="1"/>
    <n v="0"/>
    <n v="0"/>
    <n v="0"/>
    <n v="0"/>
    <x v="1"/>
    <n v="0"/>
    <n v="0"/>
    <n v="0"/>
    <n v="0"/>
    <n v="0"/>
    <n v="0"/>
    <m/>
  </r>
  <r>
    <s v="b074h6s8cr"/>
    <x v="7"/>
    <x v="20"/>
    <s v="365 BY WHOLE FOODS MARKET"/>
    <n v="1"/>
    <x v="0"/>
    <x v="191"/>
    <n v="3.29"/>
    <n v="3.29"/>
    <n v="15"/>
    <s v="OZ"/>
    <n v="0"/>
    <n v="1"/>
    <x v="1"/>
    <n v="0"/>
    <n v="0"/>
    <n v="0"/>
    <n v="0"/>
    <x v="1"/>
    <n v="0"/>
    <n v="1"/>
    <n v="0"/>
    <n v="0"/>
    <n v="0"/>
    <n v="0"/>
    <m/>
  </r>
  <r>
    <s v="b083xvlqt3"/>
    <x v="7"/>
    <x v="20"/>
    <s v="NATURES OWN"/>
    <n v="0"/>
    <x v="1"/>
    <x v="192"/>
    <n v="4.29"/>
    <n v="4.29"/>
    <n v="18"/>
    <s v="OZ"/>
    <n v="0"/>
    <n v="0"/>
    <x v="1"/>
    <n v="0"/>
    <n v="0"/>
    <n v="0"/>
    <n v="0"/>
    <x v="1"/>
    <n v="0"/>
    <n v="0"/>
    <n v="0"/>
    <n v="0"/>
    <n v="0"/>
    <n v="0"/>
    <m/>
  </r>
  <r>
    <s v="b003z3k3gu"/>
    <x v="7"/>
    <x v="20"/>
    <s v="PRETZILE"/>
    <n v="0"/>
    <x v="1"/>
    <x v="193"/>
    <n v="4.6900000000000004"/>
    <n v="4.6900000000000004"/>
    <n v="10.4"/>
    <s v="OZ"/>
    <n v="0"/>
    <n v="1"/>
    <x v="1"/>
    <n v="1"/>
    <n v="0"/>
    <n v="0"/>
    <n v="0"/>
    <x v="1"/>
    <n v="0"/>
    <n v="1"/>
    <n v="0"/>
    <n v="0"/>
    <n v="0"/>
    <n v="0"/>
    <m/>
  </r>
  <r>
    <s v="b01n6jg7d8"/>
    <x v="7"/>
    <x v="20"/>
    <s v="DAVES KILLER BREAD"/>
    <n v="0"/>
    <x v="1"/>
    <x v="194"/>
    <n v="5.99"/>
    <n v="4.79"/>
    <n v="16.75"/>
    <s v="OZ"/>
    <n v="0"/>
    <n v="1"/>
    <x v="1"/>
    <n v="1"/>
    <n v="0"/>
    <n v="0"/>
    <n v="0"/>
    <x v="1"/>
    <n v="0"/>
    <n v="1"/>
    <n v="0"/>
    <n v="1"/>
    <n v="0"/>
    <n v="0"/>
    <m/>
  </r>
  <r>
    <s v="b000wga8ww"/>
    <x v="7"/>
    <x v="20"/>
    <s v="FOOD FOR LIFE"/>
    <n v="0"/>
    <x v="1"/>
    <x v="195"/>
    <n v="6.99"/>
    <n v="6.99"/>
    <n v="16"/>
    <s v="OZ"/>
    <n v="0"/>
    <n v="1"/>
    <x v="0"/>
    <n v="1"/>
    <n v="0"/>
    <n v="0"/>
    <n v="1"/>
    <x v="1"/>
    <n v="0"/>
    <n v="1"/>
    <n v="0"/>
    <n v="1"/>
    <n v="0"/>
    <n v="0"/>
    <m/>
  </r>
  <r>
    <s v="b087zjxv4k"/>
    <x v="7"/>
    <x v="20"/>
    <s v="IGGYS BREAD"/>
    <n v="0"/>
    <x v="1"/>
    <x v="196"/>
    <n v="7.99"/>
    <n v="7.99"/>
    <n v="0.7"/>
    <s v="lb"/>
    <n v="0"/>
    <n v="1"/>
    <x v="0"/>
    <n v="1"/>
    <n v="1"/>
    <n v="0"/>
    <n v="1"/>
    <x v="1"/>
    <n v="0"/>
    <n v="0"/>
    <n v="0"/>
    <n v="0"/>
    <n v="0"/>
    <n v="0"/>
    <m/>
  </r>
  <r>
    <s v="b074h6m3nt"/>
    <x v="6"/>
    <x v="21"/>
    <s v="365 BY WHOLE FOODS MARKET"/>
    <n v="1"/>
    <x v="0"/>
    <x v="197"/>
    <n v="2.99"/>
    <n v="2.99"/>
    <n v="1"/>
    <s v="each"/>
    <n v="0"/>
    <n v="1"/>
    <x v="0"/>
    <n v="1"/>
    <n v="1"/>
    <n v="1"/>
    <n v="1"/>
    <x v="0"/>
    <n v="1"/>
    <n v="1"/>
    <n v="1"/>
    <n v="0"/>
    <n v="0"/>
    <n v="1"/>
    <m/>
  </r>
  <r>
    <s v="b074h7l7wy"/>
    <x v="6"/>
    <x v="21"/>
    <s v="365 BY WHOLE FOODS MARKET"/>
    <n v="1"/>
    <x v="0"/>
    <x v="198"/>
    <n v="2.69"/>
    <n v="2.69"/>
    <n v="1"/>
    <s v="each"/>
    <n v="0"/>
    <n v="1"/>
    <x v="0"/>
    <n v="1"/>
    <n v="0"/>
    <n v="1"/>
    <n v="0"/>
    <x v="0"/>
    <n v="1"/>
    <n v="1"/>
    <n v="0"/>
    <n v="0"/>
    <n v="0"/>
    <n v="1"/>
    <m/>
  </r>
  <r>
    <s v="b074h78xk4"/>
    <x v="6"/>
    <x v="21"/>
    <s v="365 BY WHOLE FOODS MARKET"/>
    <n v="1"/>
    <x v="0"/>
    <x v="199"/>
    <n v="5.99"/>
    <n v="5.99"/>
    <n v="3.5"/>
    <s v="OZ"/>
    <n v="0"/>
    <n v="1"/>
    <x v="0"/>
    <n v="1"/>
    <n v="0"/>
    <n v="1"/>
    <n v="0"/>
    <x v="0"/>
    <n v="1"/>
    <n v="1"/>
    <n v="1"/>
    <n v="0"/>
    <n v="0"/>
    <n v="0"/>
    <m/>
  </r>
  <r>
    <s v="b07fwll9qz"/>
    <x v="6"/>
    <x v="21"/>
    <s v="365 BY WHOLE FOODS MARKET"/>
    <n v="1"/>
    <x v="0"/>
    <x v="200"/>
    <n v="4.79"/>
    <n v="4.79"/>
    <n v="3.38"/>
    <s v="OZ"/>
    <n v="0"/>
    <n v="1"/>
    <x v="0"/>
    <n v="1"/>
    <n v="0"/>
    <n v="1"/>
    <n v="0"/>
    <x v="0"/>
    <n v="1"/>
    <n v="1"/>
    <n v="1"/>
    <n v="0"/>
    <n v="0"/>
    <n v="0"/>
    <m/>
  </r>
  <r>
    <s v="b085d9dpql"/>
    <x v="6"/>
    <x v="21"/>
    <s v="365 BY WHOLE FOODS MARKET"/>
    <n v="1"/>
    <x v="0"/>
    <x v="201"/>
    <n v="3.99"/>
    <n v="3.99"/>
    <n v="1"/>
    <s v="each"/>
    <n v="0"/>
    <n v="1"/>
    <x v="0"/>
    <n v="1"/>
    <n v="0"/>
    <n v="1"/>
    <n v="0"/>
    <x v="0"/>
    <n v="1"/>
    <n v="1"/>
    <n v="0"/>
    <n v="1"/>
    <n v="0"/>
    <n v="1"/>
    <m/>
  </r>
  <r>
    <s v="b0988c44v2"/>
    <x v="6"/>
    <x v="21"/>
    <s v="365 BY WHOLE FOODS MARKET"/>
    <n v="1"/>
    <x v="0"/>
    <x v="202"/>
    <n v="3.99"/>
    <n v="3.33"/>
    <n v="1"/>
    <s v="each"/>
    <n v="0"/>
    <n v="1"/>
    <x v="0"/>
    <n v="1"/>
    <n v="0"/>
    <n v="1"/>
    <n v="0"/>
    <x v="0"/>
    <n v="1"/>
    <n v="1"/>
    <n v="0"/>
    <n v="1"/>
    <n v="0"/>
    <n v="1"/>
    <m/>
  </r>
  <r>
    <s v="b08dls3rcy"/>
    <x v="6"/>
    <x v="21"/>
    <s v="365 BY WHOLE FOODS MARKET"/>
    <n v="1"/>
    <x v="0"/>
    <x v="203"/>
    <n v="5.99"/>
    <n v="4.99"/>
    <n v="1"/>
    <s v="each"/>
    <n v="0"/>
    <n v="1"/>
    <x v="0"/>
    <n v="1"/>
    <n v="0"/>
    <n v="1"/>
    <n v="0"/>
    <x v="0"/>
    <n v="1"/>
    <n v="1"/>
    <n v="0"/>
    <n v="1"/>
    <n v="0"/>
    <n v="1"/>
    <m/>
  </r>
  <r>
    <s v="b074vbll9l"/>
    <x v="6"/>
    <x v="21"/>
    <s v="365 BY WHOLE FOODS MARKET"/>
    <n v="1"/>
    <x v="0"/>
    <x v="204"/>
    <n v="14.99"/>
    <n v="12.49"/>
    <n v="4"/>
    <s v="OZ"/>
    <n v="0"/>
    <n v="1"/>
    <x v="0"/>
    <n v="1"/>
    <n v="0"/>
    <n v="1"/>
    <n v="0"/>
    <x v="0"/>
    <n v="1"/>
    <n v="1"/>
    <n v="0"/>
    <n v="1"/>
    <n v="0"/>
    <n v="1"/>
    <m/>
  </r>
  <r>
    <s v="b08crz4mlt"/>
    <x v="6"/>
    <x v="21"/>
    <s v="365 BY WHOLE FOODS MARKET"/>
    <n v="1"/>
    <x v="0"/>
    <x v="205"/>
    <n v="4.99"/>
    <n v="4.16"/>
    <n v="1"/>
    <s v="each"/>
    <n v="0"/>
    <n v="1"/>
    <x v="0"/>
    <n v="1"/>
    <n v="0"/>
    <n v="1"/>
    <n v="0"/>
    <x v="0"/>
    <n v="1"/>
    <n v="1"/>
    <n v="0"/>
    <n v="0"/>
    <n v="0"/>
    <n v="1"/>
    <m/>
  </r>
  <r>
    <s v="b074h67h3r"/>
    <x v="6"/>
    <x v="21"/>
    <s v="365 BY WHOLE FOODS MARKET"/>
    <n v="1"/>
    <x v="0"/>
    <x v="206"/>
    <n v="5.49"/>
    <n v="4.58"/>
    <n v="1"/>
    <s v="each"/>
    <n v="0"/>
    <n v="1"/>
    <x v="0"/>
    <n v="1"/>
    <n v="0"/>
    <n v="1"/>
    <n v="0"/>
    <x v="0"/>
    <n v="1"/>
    <n v="1"/>
    <n v="0"/>
    <n v="1"/>
    <n v="0"/>
    <n v="1"/>
    <m/>
  </r>
  <r>
    <s v="b074vg2q3y"/>
    <x v="6"/>
    <x v="21"/>
    <s v="365 BY WHOLE FOODS MARKET"/>
    <n v="1"/>
    <x v="0"/>
    <x v="207"/>
    <n v="3.99"/>
    <n v="3.33"/>
    <n v="1"/>
    <s v="each"/>
    <n v="0"/>
    <n v="1"/>
    <x v="0"/>
    <n v="1"/>
    <n v="0"/>
    <n v="1"/>
    <n v="0"/>
    <x v="0"/>
    <n v="1"/>
    <n v="1"/>
    <n v="0"/>
    <n v="1"/>
    <n v="0"/>
    <n v="1"/>
    <m/>
  </r>
  <r>
    <s v="b0988bg23h"/>
    <x v="6"/>
    <x v="21"/>
    <s v="365 BY WHOLE FOODS MARKET"/>
    <n v="1"/>
    <x v="0"/>
    <x v="208"/>
    <n v="13.99"/>
    <n v="13.99"/>
    <n v="1"/>
    <s v="each"/>
    <n v="0"/>
    <n v="1"/>
    <x v="0"/>
    <n v="1"/>
    <n v="0"/>
    <n v="1"/>
    <n v="0"/>
    <x v="0"/>
    <n v="1"/>
    <n v="1"/>
    <n v="0"/>
    <n v="0"/>
    <n v="0"/>
    <n v="1"/>
    <m/>
  </r>
  <r>
    <s v="b01gor6ewa"/>
    <x v="6"/>
    <x v="21"/>
    <s v="DENNY MIKES"/>
    <n v="0"/>
    <x v="1"/>
    <x v="209"/>
    <n v="9.49"/>
    <n v="9.49"/>
    <n v="7"/>
    <s v="OZ"/>
    <n v="0"/>
    <n v="1"/>
    <x v="0"/>
    <n v="1"/>
    <n v="1"/>
    <n v="1"/>
    <n v="1"/>
    <x v="0"/>
    <n v="0"/>
    <n v="0"/>
    <n v="1"/>
    <n v="0"/>
    <n v="1"/>
    <n v="0"/>
    <m/>
  </r>
  <r>
    <s v="b0001m10v0"/>
    <x v="6"/>
    <x v="21"/>
    <s v="FRONTIER COOP"/>
    <n v="0"/>
    <x v="1"/>
    <x v="210"/>
    <n v="6.69"/>
    <n v="6.69"/>
    <n v="2"/>
    <s v="OZ"/>
    <n v="0"/>
    <n v="1"/>
    <x v="0"/>
    <n v="1"/>
    <n v="0"/>
    <n v="1"/>
    <n v="0"/>
    <x v="0"/>
    <n v="1"/>
    <n v="1"/>
    <n v="0"/>
    <n v="0"/>
    <n v="0"/>
    <n v="0"/>
    <m/>
  </r>
  <r>
    <s v="b000wr8tr2"/>
    <x v="6"/>
    <x v="21"/>
    <s v="FRONTIER COOP"/>
    <n v="0"/>
    <x v="1"/>
    <x v="211"/>
    <n v="6.49"/>
    <n v="6.49"/>
    <n v="3.1"/>
    <s v="OZ"/>
    <n v="0"/>
    <n v="1"/>
    <x v="0"/>
    <n v="1"/>
    <n v="0"/>
    <n v="1"/>
    <n v="0"/>
    <x v="0"/>
    <n v="1"/>
    <n v="1"/>
    <n v="0"/>
    <n v="0"/>
    <n v="0"/>
    <n v="0"/>
    <m/>
  </r>
  <r>
    <s v="b000wr4rak"/>
    <x v="6"/>
    <x v="21"/>
    <s v="FRONTIER COOP"/>
    <n v="0"/>
    <x v="1"/>
    <x v="212"/>
    <n v="4.6900000000000004"/>
    <n v="4.6900000000000004"/>
    <n v="2.19"/>
    <s v="OZ"/>
    <n v="0"/>
    <n v="1"/>
    <x v="0"/>
    <n v="1"/>
    <n v="0"/>
    <n v="1"/>
    <n v="0"/>
    <x v="0"/>
    <n v="1"/>
    <n v="1"/>
    <n v="0"/>
    <n v="0"/>
    <n v="0"/>
    <n v="0"/>
    <m/>
  </r>
  <r>
    <s v="b08kjy29c1"/>
    <x v="6"/>
    <x v="21"/>
    <s v="MORTON AND BASSET"/>
    <n v="0"/>
    <x v="1"/>
    <x v="213"/>
    <n v="9.49"/>
    <n v="9.49"/>
    <n v="1"/>
    <s v="each"/>
    <n v="0"/>
    <n v="1"/>
    <x v="0"/>
    <n v="1"/>
    <n v="1"/>
    <n v="1"/>
    <n v="0"/>
    <x v="0"/>
    <n v="1"/>
    <n v="1"/>
    <n v="1"/>
    <n v="1"/>
    <n v="0"/>
    <n v="1"/>
    <m/>
  </r>
  <r>
    <s v="b08lfd1m7p"/>
    <x v="6"/>
    <x v="21"/>
    <s v="MORTON AND BASSET"/>
    <n v="0"/>
    <x v="1"/>
    <x v="214"/>
    <n v="8.99"/>
    <n v="8.99"/>
    <n v="1"/>
    <s v="each"/>
    <n v="0"/>
    <n v="1"/>
    <x v="0"/>
    <n v="1"/>
    <n v="1"/>
    <n v="1"/>
    <n v="0"/>
    <x v="0"/>
    <n v="1"/>
    <n v="1"/>
    <n v="1"/>
    <n v="0"/>
    <n v="0"/>
    <n v="1"/>
    <m/>
  </r>
  <r>
    <s v="b00269xe0q"/>
    <x v="6"/>
    <x v="21"/>
    <s v="SIMPLY ORGANIC"/>
    <n v="0"/>
    <x v="1"/>
    <x v="215"/>
    <n v="6.79"/>
    <n v="6.79"/>
    <n v="2.89"/>
    <s v="OZ"/>
    <n v="0"/>
    <n v="1"/>
    <x v="0"/>
    <n v="1"/>
    <n v="1"/>
    <n v="0"/>
    <n v="1"/>
    <x v="0"/>
    <n v="1"/>
    <n v="1"/>
    <n v="1"/>
    <n v="1"/>
    <n v="0"/>
    <n v="1"/>
    <m/>
  </r>
  <r>
    <s v="b000wr4lmy"/>
    <x v="6"/>
    <x v="21"/>
    <s v="SIMPLY ORGANIC"/>
    <n v="0"/>
    <x v="1"/>
    <x v="216"/>
    <n v="6.99"/>
    <n v="6.99"/>
    <n v="2.38"/>
    <s v="OZ"/>
    <n v="0"/>
    <n v="1"/>
    <x v="0"/>
    <n v="1"/>
    <n v="0"/>
    <n v="1"/>
    <n v="0"/>
    <x v="0"/>
    <n v="1"/>
    <n v="1"/>
    <n v="0"/>
    <n v="1"/>
    <n v="0"/>
    <n v="1"/>
    <m/>
  </r>
  <r>
    <s v="b000ws1kmm"/>
    <x v="6"/>
    <x v="21"/>
    <s v="SIMPLY ORGANIC"/>
    <n v="0"/>
    <x v="1"/>
    <x v="217"/>
    <n v="6.29"/>
    <n v="6.29"/>
    <n v="4.7"/>
    <s v="OZ"/>
    <n v="0"/>
    <n v="1"/>
    <x v="0"/>
    <n v="1"/>
    <n v="0"/>
    <n v="0"/>
    <n v="0"/>
    <x v="0"/>
    <n v="1"/>
    <n v="1"/>
    <n v="1"/>
    <n v="1"/>
    <n v="0"/>
    <n v="0"/>
    <m/>
  </r>
  <r>
    <s v="b000ws08um"/>
    <x v="6"/>
    <x v="21"/>
    <s v="SIMPLY ORGANIC"/>
    <n v="0"/>
    <x v="1"/>
    <x v="218"/>
    <n v="4.79"/>
    <n v="4.79"/>
    <n v="2"/>
    <s v="FL OZ"/>
    <n v="0"/>
    <n v="1"/>
    <x v="0"/>
    <n v="1"/>
    <n v="0"/>
    <n v="0"/>
    <n v="0"/>
    <x v="1"/>
    <n v="1"/>
    <n v="1"/>
    <n v="0"/>
    <n v="1"/>
    <n v="0"/>
    <n v="0"/>
    <m/>
  </r>
  <r>
    <s v="b07r2mbdjl"/>
    <x v="6"/>
    <x v="21"/>
    <s v="THE SPICY SHARK"/>
    <n v="0"/>
    <x v="1"/>
    <x v="219"/>
    <n v="9.49"/>
    <n v="9.49"/>
    <n v="5"/>
    <s v="FL OZ"/>
    <n v="0"/>
    <n v="1"/>
    <x v="1"/>
    <n v="0"/>
    <n v="0"/>
    <n v="0"/>
    <n v="0"/>
    <x v="1"/>
    <n v="0"/>
    <n v="0"/>
    <n v="1"/>
    <n v="0"/>
    <n v="1"/>
    <n v="0"/>
    <m/>
  </r>
  <r>
    <s v="b00tj5chsk"/>
    <x v="7"/>
    <x v="22"/>
    <s v="RUSTIC BAKERY"/>
    <n v="0"/>
    <x v="1"/>
    <x v="220"/>
    <n v="7.99"/>
    <n v="7.99"/>
    <n v="6"/>
    <s v="OZ"/>
    <n v="0"/>
    <n v="1"/>
    <x v="0"/>
    <n v="1"/>
    <n v="0"/>
    <n v="0"/>
    <n v="0"/>
    <x v="1"/>
    <n v="0"/>
    <n v="0"/>
    <n v="1"/>
    <n v="1"/>
    <n v="0"/>
    <n v="0"/>
    <m/>
  </r>
  <r>
    <s v="b07fw7fbpl"/>
    <x v="7"/>
    <x v="22"/>
    <s v="MARIA AND RICARDOS"/>
    <n v="0"/>
    <x v="1"/>
    <x v="221"/>
    <n v="2.99"/>
    <n v="2.99"/>
    <n v="15.7"/>
    <s v="OZ"/>
    <n v="0"/>
    <n v="1"/>
    <x v="0"/>
    <n v="1"/>
    <n v="0"/>
    <n v="0"/>
    <n v="0"/>
    <x v="1"/>
    <n v="0"/>
    <n v="1"/>
    <n v="0"/>
    <n v="0"/>
    <n v="0"/>
    <n v="0"/>
    <m/>
  </r>
  <r>
    <s v="b07d6tg93z"/>
    <x v="7"/>
    <x v="22"/>
    <s v="MI TIERRA"/>
    <n v="0"/>
    <x v="1"/>
    <x v="222"/>
    <n v="2.99"/>
    <n v="2.99"/>
    <n v="10"/>
    <s v="OZ"/>
    <n v="0"/>
    <n v="1"/>
    <x v="0"/>
    <n v="1"/>
    <n v="0"/>
    <n v="0"/>
    <n v="1"/>
    <x v="0"/>
    <n v="0"/>
    <n v="0"/>
    <n v="1"/>
    <n v="0"/>
    <n v="1"/>
    <n v="1"/>
    <m/>
  </r>
  <r>
    <s v="b0b4glr35z"/>
    <x v="7"/>
    <x v="22"/>
    <s v="CREPINI"/>
    <n v="0"/>
    <x v="1"/>
    <x v="223"/>
    <n v="6.99"/>
    <n v="6.99"/>
    <n v="2.2599999999999998"/>
    <s v="OZ"/>
    <n v="0"/>
    <n v="1"/>
    <x v="1"/>
    <n v="1"/>
    <n v="0"/>
    <n v="1"/>
    <n v="1"/>
    <x v="1"/>
    <n v="1"/>
    <n v="1"/>
    <n v="1"/>
    <n v="1"/>
    <n v="1"/>
    <n v="0"/>
    <m/>
  </r>
  <r>
    <s v="b006lrmi5g"/>
    <x v="8"/>
    <x v="23"/>
    <s v="TATES BAKE SHOP"/>
    <n v="0"/>
    <x v="1"/>
    <x v="224"/>
    <n v="5.69"/>
    <n v="5.69"/>
    <n v="7"/>
    <s v="OZ"/>
    <n v="0"/>
    <n v="0"/>
    <x v="1"/>
    <n v="0"/>
    <n v="0"/>
    <n v="0"/>
    <n v="0"/>
    <x v="1"/>
    <n v="0"/>
    <n v="1"/>
    <n v="0"/>
    <n v="0"/>
    <n v="1"/>
    <n v="0"/>
    <m/>
  </r>
  <r>
    <s v="b07fzk9q6r"/>
    <x v="8"/>
    <x v="23"/>
    <s v="WHOLE FOODS MARKET"/>
    <n v="1"/>
    <x v="0"/>
    <x v="225"/>
    <n v="6.49"/>
    <n v="6.49"/>
    <n v="12"/>
    <s v="OZ"/>
    <n v="0"/>
    <n v="0"/>
    <x v="1"/>
    <n v="0"/>
    <n v="1"/>
    <n v="0"/>
    <n v="0"/>
    <x v="1"/>
    <n v="0"/>
    <n v="0"/>
    <n v="0"/>
    <n v="0"/>
    <n v="0"/>
    <n v="0"/>
    <m/>
  </r>
  <r>
    <s v="b0842mp8cr"/>
    <x v="8"/>
    <x v="23"/>
    <s v="WHOLE FOODS MARKET"/>
    <n v="1"/>
    <x v="0"/>
    <x v="226"/>
    <n v="7.49"/>
    <n v="7.49"/>
    <n v="18"/>
    <s v="each"/>
    <n v="0"/>
    <n v="0"/>
    <x v="1"/>
    <n v="0"/>
    <n v="0"/>
    <n v="0"/>
    <n v="0"/>
    <x v="1"/>
    <n v="0"/>
    <n v="0"/>
    <n v="0"/>
    <n v="0"/>
    <n v="0"/>
    <n v="0"/>
    <m/>
  </r>
  <r>
    <s v="b07nsq95gp"/>
    <x v="8"/>
    <x v="23"/>
    <s v="SWEET LORENS"/>
    <n v="0"/>
    <x v="1"/>
    <x v="227"/>
    <n v="7.49"/>
    <n v="5.99"/>
    <n v="12"/>
    <s v="OZ"/>
    <n v="0"/>
    <n v="1"/>
    <x v="0"/>
    <n v="1"/>
    <n v="1"/>
    <n v="0"/>
    <n v="0"/>
    <x v="1"/>
    <n v="0"/>
    <n v="0"/>
    <n v="0"/>
    <n v="0"/>
    <n v="0"/>
    <n v="0"/>
    <m/>
  </r>
  <r>
    <s v="b08f36s12p"/>
    <x v="8"/>
    <x v="23"/>
    <s v="AISSA SWEETS"/>
    <n v="0"/>
    <x v="1"/>
    <x v="228"/>
    <n v="5.99"/>
    <n v="5.99"/>
    <n v="10"/>
    <s v="OZ"/>
    <n v="0"/>
    <n v="1"/>
    <x v="1"/>
    <n v="0"/>
    <n v="1"/>
    <n v="0"/>
    <n v="0"/>
    <x v="1"/>
    <n v="0"/>
    <n v="0"/>
    <n v="0"/>
    <n v="0"/>
    <n v="0"/>
    <n v="0"/>
    <m/>
  </r>
  <r>
    <s v="b078j1xjkp"/>
    <x v="8"/>
    <x v="24"/>
    <s v="365 BY WHOLE FOODS MARKET"/>
    <n v="1"/>
    <x v="0"/>
    <x v="229"/>
    <n v="5.95"/>
    <n v="5.95"/>
    <n v="11.3"/>
    <s v="OZ"/>
    <n v="0"/>
    <n v="0"/>
    <x v="1"/>
    <n v="0"/>
    <n v="0"/>
    <n v="0"/>
    <n v="0"/>
    <x v="1"/>
    <n v="0"/>
    <n v="1"/>
    <n v="0"/>
    <n v="0"/>
    <n v="0"/>
    <n v="0"/>
    <m/>
  </r>
  <r>
    <s v="b07hm1txhg"/>
    <x v="8"/>
    <x v="25"/>
    <s v="WHOLE FOODS MARKET"/>
    <n v="1"/>
    <x v="0"/>
    <x v="230"/>
    <n v="8"/>
    <n v="8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7nrh2gxl"/>
    <x v="8"/>
    <x v="23"/>
    <s v="DANISA"/>
    <n v="0"/>
    <x v="1"/>
    <x v="231"/>
    <n v="12.99"/>
    <n v="12.99"/>
    <n v="16"/>
    <s v="OZ"/>
    <n v="0"/>
    <n v="0"/>
    <x v="1"/>
    <n v="0"/>
    <n v="1"/>
    <n v="0"/>
    <n v="0"/>
    <x v="1"/>
    <n v="0"/>
    <n v="0"/>
    <n v="0"/>
    <n v="0"/>
    <n v="0"/>
    <n v="0"/>
    <m/>
  </r>
  <r>
    <s v="b08lf3mwks"/>
    <x v="8"/>
    <x v="23"/>
    <s v="WHOLE FOODS MARKET"/>
    <n v="1"/>
    <x v="0"/>
    <x v="232"/>
    <n v="6.49"/>
    <n v="6.49"/>
    <n v="12"/>
    <s v="OZ"/>
    <n v="0"/>
    <n v="0"/>
    <x v="1"/>
    <n v="0"/>
    <n v="1"/>
    <n v="0"/>
    <n v="0"/>
    <x v="1"/>
    <n v="0"/>
    <n v="0"/>
    <n v="0"/>
    <n v="0"/>
    <n v="0"/>
    <n v="0"/>
    <m/>
  </r>
  <r>
    <s v="b078k5vt3z"/>
    <x v="8"/>
    <x v="23"/>
    <s v="TATES BAKE SHOP"/>
    <n v="0"/>
    <x v="1"/>
    <x v="233"/>
    <n v="5.69"/>
    <n v="5.69"/>
    <n v="7"/>
    <s v="OZ"/>
    <n v="0"/>
    <n v="0"/>
    <x v="1"/>
    <n v="0"/>
    <n v="0"/>
    <n v="0"/>
    <n v="0"/>
    <x v="1"/>
    <n v="0"/>
    <n v="1"/>
    <n v="0"/>
    <n v="0"/>
    <n v="0"/>
    <n v="0"/>
    <m/>
  </r>
  <r>
    <s v="b08qykgs19"/>
    <x v="8"/>
    <x v="23"/>
    <s v="OTAMOT"/>
    <n v="0"/>
    <x v="1"/>
    <x v="234"/>
    <n v="4.99"/>
    <n v="4.99"/>
    <n v="2.25"/>
    <s v="OZ"/>
    <n v="0"/>
    <n v="1"/>
    <x v="1"/>
    <n v="1"/>
    <n v="1"/>
    <n v="1"/>
    <n v="0"/>
    <x v="1"/>
    <n v="0"/>
    <n v="1"/>
    <n v="0"/>
    <n v="0"/>
    <n v="1"/>
    <n v="0"/>
    <m/>
  </r>
  <r>
    <s v="b09brbs2xb"/>
    <x v="8"/>
    <x v="25"/>
    <s v="WHOLE FOODS MARKET"/>
    <n v="1"/>
    <x v="0"/>
    <x v="235"/>
    <n v="7.99"/>
    <n v="7.99"/>
    <n v="10"/>
    <s v="OZ"/>
    <n v="0"/>
    <n v="1"/>
    <x v="0"/>
    <n v="1"/>
    <n v="0"/>
    <n v="0"/>
    <n v="0"/>
    <x v="1"/>
    <n v="0"/>
    <n v="0"/>
    <n v="0"/>
    <n v="0"/>
    <n v="0"/>
    <n v="0"/>
    <m/>
  </r>
  <r>
    <s v="b07nqcgbd8"/>
    <x v="8"/>
    <x v="26"/>
    <s v="BY THE WAY BAKERY "/>
    <n v="0"/>
    <x v="1"/>
    <x v="236"/>
    <n v="5.99"/>
    <n v="5.99"/>
    <n v="168"/>
    <s v="g"/>
    <n v="0"/>
    <n v="1"/>
    <x v="1"/>
    <n v="0"/>
    <n v="0"/>
    <n v="0"/>
    <n v="0"/>
    <x v="1"/>
    <n v="0"/>
    <n v="1"/>
    <n v="0"/>
    <n v="0"/>
    <n v="1"/>
    <n v="0"/>
    <m/>
  </r>
  <r>
    <s v="b00zz78u9q"/>
    <x v="8"/>
    <x v="26"/>
    <s v="SWEET SAMS BAKING COMPANY"/>
    <n v="0"/>
    <x v="1"/>
    <x v="237"/>
    <n v="7.49"/>
    <n v="7.49"/>
    <n v="15"/>
    <s v="OZ"/>
    <n v="0"/>
    <n v="0"/>
    <x v="1"/>
    <n v="0"/>
    <n v="0"/>
    <n v="0"/>
    <n v="0"/>
    <x v="1"/>
    <n v="0"/>
    <n v="1"/>
    <n v="0"/>
    <n v="0"/>
    <n v="0"/>
    <n v="0"/>
    <m/>
  </r>
  <r>
    <s v="b08dx5md5l"/>
    <x v="8"/>
    <x v="23"/>
    <s v="BHU FOODS"/>
    <n v="0"/>
    <x v="1"/>
    <x v="238"/>
    <n v="10.79"/>
    <n v="10.79"/>
    <n v="5.29"/>
    <s v="OZ"/>
    <n v="0"/>
    <n v="1"/>
    <x v="0"/>
    <n v="1"/>
    <n v="1"/>
    <n v="0"/>
    <n v="1"/>
    <x v="1"/>
    <n v="1"/>
    <n v="1"/>
    <n v="0"/>
    <n v="1"/>
    <n v="0"/>
    <n v="0"/>
    <m/>
  </r>
  <r>
    <s v="b07tt8fd4f"/>
    <x v="8"/>
    <x v="23"/>
    <s v="BHU FOODS"/>
    <n v="0"/>
    <x v="1"/>
    <x v="239"/>
    <n v="10.79"/>
    <n v="10.79"/>
    <n v="5.29"/>
    <s v="OZ"/>
    <n v="0"/>
    <n v="1"/>
    <x v="0"/>
    <n v="1"/>
    <n v="1"/>
    <n v="0"/>
    <n v="1"/>
    <x v="1"/>
    <n v="1"/>
    <n v="1"/>
    <n v="0"/>
    <n v="0"/>
    <n v="0"/>
    <n v="0"/>
    <m/>
  </r>
  <r>
    <s v="b09b1vy58h"/>
    <x v="8"/>
    <x v="23"/>
    <s v="TATES BAKE SHOP"/>
    <n v="0"/>
    <x v="1"/>
    <x v="240"/>
    <n v="6.69"/>
    <n v="6.69"/>
    <n v="6"/>
    <s v="OZ"/>
    <n v="0"/>
    <n v="1"/>
    <x v="0"/>
    <n v="1"/>
    <n v="0"/>
    <n v="0"/>
    <n v="0"/>
    <x v="1"/>
    <n v="0"/>
    <n v="1"/>
    <n v="0"/>
    <n v="0"/>
    <n v="0"/>
    <n v="0"/>
    <m/>
  </r>
  <r>
    <s v="b07n3f93lk"/>
    <x v="8"/>
    <x v="26"/>
    <s v="WHOLE FOODS MARKET"/>
    <n v="1"/>
    <x v="0"/>
    <x v="241"/>
    <n v="4.49"/>
    <n v="4.49"/>
    <n v="3"/>
    <s v="OZ"/>
    <n v="0"/>
    <n v="0"/>
    <x v="1"/>
    <n v="0"/>
    <n v="1"/>
    <n v="0"/>
    <n v="0"/>
    <x v="1"/>
    <n v="0"/>
    <n v="0"/>
    <n v="0"/>
    <n v="0"/>
    <n v="0"/>
    <n v="0"/>
    <m/>
  </r>
  <r>
    <s v="b074y74ccr"/>
    <x v="8"/>
    <x v="23"/>
    <s v="WHOLE FOODS MARKET"/>
    <n v="1"/>
    <x v="0"/>
    <x v="242"/>
    <n v="9.99"/>
    <n v="9.99"/>
    <n v="16"/>
    <s v="OZ"/>
    <n v="0"/>
    <n v="0"/>
    <x v="1"/>
    <n v="1"/>
    <n v="0"/>
    <n v="0"/>
    <n v="0"/>
    <x v="1"/>
    <n v="0"/>
    <n v="0"/>
    <n v="0"/>
    <n v="0"/>
    <n v="0"/>
    <n v="0"/>
    <m/>
  </r>
  <r>
    <s v="b07fxyttgv"/>
    <x v="8"/>
    <x v="26"/>
    <s v="RUBICON BAKERS"/>
    <n v="0"/>
    <x v="1"/>
    <x v="243"/>
    <n v="6.99"/>
    <n v="6.99"/>
    <n v="10"/>
    <s v="OZ"/>
    <n v="0"/>
    <n v="1"/>
    <x v="1"/>
    <n v="0"/>
    <n v="0"/>
    <n v="0"/>
    <n v="0"/>
    <x v="1"/>
    <n v="0"/>
    <n v="1"/>
    <n v="0"/>
    <n v="0"/>
    <n v="0"/>
    <n v="0"/>
    <m/>
  </r>
  <r>
    <s v="b071z2hwyc"/>
    <x v="8"/>
    <x v="23"/>
    <s v="SIMPLE MILLS"/>
    <n v="0"/>
    <x v="1"/>
    <x v="244"/>
    <n v="5.39"/>
    <n v="5.39"/>
    <n v="5.5"/>
    <s v="OZ"/>
    <n v="0"/>
    <n v="1"/>
    <x v="1"/>
    <n v="0"/>
    <n v="1"/>
    <n v="0"/>
    <n v="0"/>
    <x v="1"/>
    <n v="0"/>
    <n v="1"/>
    <n v="0"/>
    <n v="0"/>
    <n v="1"/>
    <n v="0"/>
    <m/>
  </r>
  <r>
    <s v="b08qm46fgg"/>
    <x v="8"/>
    <x v="23"/>
    <s v="SIETE FAMILY FOODS"/>
    <n v="0"/>
    <x v="1"/>
    <x v="245"/>
    <n v="4.99"/>
    <n v="4.99"/>
    <n v="4.5"/>
    <s v="OZ"/>
    <n v="0"/>
    <n v="1"/>
    <x v="0"/>
    <n v="1"/>
    <n v="1"/>
    <n v="0"/>
    <n v="0"/>
    <x v="1"/>
    <n v="0"/>
    <n v="0"/>
    <n v="0"/>
    <n v="0"/>
    <n v="1"/>
    <n v="0"/>
    <m/>
  </r>
  <r>
    <s v="b07fyctgx9"/>
    <x v="8"/>
    <x v="26"/>
    <s v="RUBICON BAKERS"/>
    <n v="0"/>
    <x v="1"/>
    <x v="246"/>
    <n v="6.99"/>
    <n v="6.99"/>
    <n v="10"/>
    <s v="OZ"/>
    <n v="0"/>
    <n v="0"/>
    <x v="1"/>
    <n v="0"/>
    <n v="0"/>
    <n v="0"/>
    <n v="0"/>
    <x v="1"/>
    <n v="0"/>
    <n v="1"/>
    <n v="0"/>
    <n v="0"/>
    <n v="0"/>
    <n v="0"/>
    <m/>
  </r>
  <r>
    <s v="b07wxzrbkq"/>
    <x v="8"/>
    <x v="24"/>
    <s v="WHOLE FOODS MARKET"/>
    <n v="1"/>
    <x v="0"/>
    <x v="247"/>
    <n v="7.99"/>
    <n v="7.99"/>
    <n v="10"/>
    <s v="OZ"/>
    <n v="0"/>
    <n v="0"/>
    <x v="1"/>
    <n v="0"/>
    <n v="0"/>
    <n v="0"/>
    <n v="0"/>
    <x v="1"/>
    <n v="0"/>
    <n v="0"/>
    <n v="0"/>
    <n v="0"/>
    <n v="0"/>
    <n v="0"/>
    <m/>
  </r>
  <r>
    <s v="b00ivt3zhw"/>
    <x v="8"/>
    <x v="23"/>
    <s v="BACK TO NATURE"/>
    <n v="0"/>
    <x v="1"/>
    <x v="248"/>
    <n v="4.79"/>
    <n v="4.79"/>
    <n v="9.5"/>
    <s v="OZ"/>
    <n v="0"/>
    <n v="1"/>
    <x v="1"/>
    <n v="0"/>
    <n v="1"/>
    <n v="0"/>
    <n v="0"/>
    <x v="1"/>
    <n v="0"/>
    <n v="1"/>
    <n v="0"/>
    <n v="0"/>
    <n v="0"/>
    <n v="0"/>
    <m/>
  </r>
  <r>
    <s v="b01lxmsgp4"/>
    <x v="9"/>
    <x v="27"/>
    <s v="CHOCOLOVE"/>
    <n v="0"/>
    <x v="1"/>
    <x v="249"/>
    <n v="3.39"/>
    <n v="3.39"/>
    <n v="3.2"/>
    <s v="OZ"/>
    <n v="0"/>
    <n v="1"/>
    <x v="1"/>
    <n v="0"/>
    <n v="1"/>
    <n v="0"/>
    <n v="0"/>
    <x v="1"/>
    <n v="0"/>
    <n v="1"/>
    <n v="0"/>
    <n v="0"/>
    <n v="0"/>
    <n v="0"/>
    <m/>
  </r>
  <r>
    <s v="21kgkpgf"/>
    <x v="9"/>
    <x v="27"/>
    <s v="CHOCOLATE HOLLOW"/>
    <n v="0"/>
    <x v="1"/>
    <x v="250"/>
    <n v="4.99"/>
    <n v="4.3899999999999997"/>
    <n v="1"/>
    <s v="each"/>
    <n v="0"/>
    <n v="1"/>
    <x v="1"/>
    <n v="0"/>
    <n v="0"/>
    <n v="0"/>
    <n v="0"/>
    <x v="1"/>
    <n v="0"/>
    <n v="0"/>
    <n v="0"/>
    <n v="0"/>
    <n v="1"/>
    <n v="0"/>
    <m/>
  </r>
  <r>
    <s v="b009zizgde"/>
    <x v="9"/>
    <x v="27"/>
    <s v="ALTER ECO"/>
    <n v="0"/>
    <x v="1"/>
    <x v="251"/>
    <n v="3.99"/>
    <n v="3"/>
    <n v="2.82"/>
    <s v="OZ"/>
    <n v="0"/>
    <n v="1"/>
    <x v="0"/>
    <n v="1"/>
    <n v="1"/>
    <n v="0"/>
    <n v="0"/>
    <x v="1"/>
    <n v="0"/>
    <n v="0"/>
    <n v="0"/>
    <n v="1"/>
    <n v="0"/>
    <n v="0"/>
    <m/>
  </r>
  <r>
    <s v="b08f8n8v1t"/>
    <x v="9"/>
    <x v="28"/>
    <s v="CEREBELLY"/>
    <n v="0"/>
    <x v="1"/>
    <x v="252"/>
    <n v="5.69"/>
    <n v="5.69"/>
    <n v="4.2"/>
    <s v="OZ"/>
    <n v="0"/>
    <n v="1"/>
    <x v="0"/>
    <n v="1"/>
    <n v="1"/>
    <n v="0"/>
    <n v="0"/>
    <x v="1"/>
    <n v="0"/>
    <n v="1"/>
    <n v="0"/>
    <n v="1"/>
    <n v="0"/>
    <n v="0"/>
    <m/>
  </r>
  <r>
    <s v="b071vlyzvb"/>
    <x v="9"/>
    <x v="29"/>
    <s v="EPIC PROVISIONS"/>
    <n v="0"/>
    <x v="1"/>
    <x v="253"/>
    <n v="2.4900000000000002"/>
    <n v="2.4900000000000002"/>
    <n v="0.8"/>
    <s v="OZ"/>
    <n v="0"/>
    <n v="1"/>
    <x v="1"/>
    <n v="0"/>
    <n v="0"/>
    <n v="1"/>
    <n v="1"/>
    <x v="1"/>
    <n v="1"/>
    <n v="0"/>
    <n v="0"/>
    <n v="0"/>
    <n v="0"/>
    <n v="0"/>
    <m/>
  </r>
  <r>
    <s v="b08ndd7jj4"/>
    <x v="9"/>
    <x v="28"/>
    <s v="GOMACRO"/>
    <n v="0"/>
    <x v="1"/>
    <x v="254"/>
    <n v="3.49"/>
    <n v="3.49"/>
    <n v="2.2999999999999998"/>
    <s v="OZ"/>
    <n v="0"/>
    <n v="1"/>
    <x v="0"/>
    <n v="1"/>
    <n v="1"/>
    <n v="0"/>
    <n v="0"/>
    <x v="1"/>
    <n v="0"/>
    <n v="1"/>
    <n v="0"/>
    <n v="1"/>
    <n v="1"/>
    <n v="0"/>
    <m/>
  </r>
  <r>
    <s v="b09gzkl9v1"/>
    <x v="9"/>
    <x v="30"/>
    <s v="LATE JULY"/>
    <n v="0"/>
    <x v="1"/>
    <x v="255"/>
    <n v="4.8899999999999997"/>
    <n v="4.8899999999999997"/>
    <n v="7.5"/>
    <s v="OZ"/>
    <n v="0"/>
    <n v="1"/>
    <x v="0"/>
    <n v="1"/>
    <n v="1"/>
    <n v="0"/>
    <n v="0"/>
    <x v="1"/>
    <n v="0"/>
    <n v="1"/>
    <n v="0"/>
    <n v="1"/>
    <n v="1"/>
    <n v="0"/>
    <m/>
  </r>
  <r>
    <s v="b07wwq68f9"/>
    <x v="9"/>
    <x v="27"/>
    <s v="LILYS"/>
    <n v="0"/>
    <x v="1"/>
    <x v="256"/>
    <n v="4.49"/>
    <n v="3.5"/>
    <n v="2.8"/>
    <s v="OZ"/>
    <n v="0"/>
    <n v="0"/>
    <x v="1"/>
    <n v="1"/>
    <n v="1"/>
    <n v="0"/>
    <n v="0"/>
    <x v="1"/>
    <n v="0"/>
    <n v="1"/>
    <n v="0"/>
    <n v="0"/>
    <n v="1"/>
    <n v="0"/>
    <m/>
  </r>
  <r>
    <s v="b0051ptgdg"/>
    <x v="9"/>
    <x v="31"/>
    <s v="STONEWALL KITCHEN"/>
    <n v="0"/>
    <x v="1"/>
    <x v="257"/>
    <n v="8.69"/>
    <n v="8.69"/>
    <n v="5"/>
    <s v="OZ"/>
    <n v="0"/>
    <n v="0"/>
    <x v="1"/>
    <n v="0"/>
    <n v="0"/>
    <n v="0"/>
    <n v="0"/>
    <x v="1"/>
    <n v="0"/>
    <n v="0"/>
    <n v="1"/>
    <n v="0"/>
    <n v="0"/>
    <n v="0"/>
    <m/>
  </r>
  <r>
    <s v="b01ghh16zw"/>
    <x v="9"/>
    <x v="32"/>
    <s v="CHICA DE GALLO"/>
    <n v="0"/>
    <x v="1"/>
    <x v="258"/>
    <n v="7.39"/>
    <n v="6.79"/>
    <n v="12"/>
    <s v="OZ"/>
    <n v="0"/>
    <n v="1"/>
    <x v="0"/>
    <n v="1"/>
    <n v="1"/>
    <n v="1"/>
    <n v="1"/>
    <x v="0"/>
    <n v="1"/>
    <n v="1"/>
    <n v="1"/>
    <n v="0"/>
    <n v="0"/>
    <n v="0"/>
    <m/>
  </r>
  <r>
    <s v="b005ayab78"/>
    <x v="9"/>
    <x v="31"/>
    <s v="SESMARK"/>
    <n v="0"/>
    <x v="1"/>
    <x v="259"/>
    <n v="3.39"/>
    <n v="3.39"/>
    <n v="3.5"/>
    <s v="OZ"/>
    <n v="0"/>
    <n v="1"/>
    <x v="0"/>
    <n v="1"/>
    <n v="1"/>
    <n v="0"/>
    <n v="1"/>
    <x v="1"/>
    <n v="0"/>
    <n v="0"/>
    <n v="1"/>
    <n v="0"/>
    <n v="1"/>
    <n v="0"/>
    <m/>
  </r>
  <r>
    <s v="b07d6vt1h8"/>
    <x v="9"/>
    <x v="33"/>
    <s v="LITTLE LADS"/>
    <n v="0"/>
    <x v="1"/>
    <x v="260"/>
    <n v="7.29"/>
    <n v="7.29"/>
    <n v="13"/>
    <s v="OZ"/>
    <n v="0"/>
    <n v="1"/>
    <x v="0"/>
    <n v="1"/>
    <n v="1"/>
    <n v="0"/>
    <n v="1"/>
    <x v="1"/>
    <n v="0"/>
    <n v="0"/>
    <n v="0"/>
    <n v="0"/>
    <n v="0"/>
    <n v="0"/>
    <m/>
  </r>
  <r>
    <s v="b07q37p8wg"/>
    <x v="9"/>
    <x v="30"/>
    <s v="GIMME ORGANIC"/>
    <n v="0"/>
    <x v="1"/>
    <x v="261"/>
    <n v="2.4900000000000002"/>
    <n v="2.4900000000000002"/>
    <n v="0.35"/>
    <s v="OZ"/>
    <n v="0"/>
    <n v="1"/>
    <x v="0"/>
    <n v="1"/>
    <n v="0"/>
    <n v="1"/>
    <n v="1"/>
    <x v="1"/>
    <n v="1"/>
    <n v="0"/>
    <n v="0"/>
    <n v="1"/>
    <n v="1"/>
    <n v="0"/>
    <m/>
  </r>
  <r>
    <s v="b01dftx9ci"/>
    <x v="9"/>
    <x v="28"/>
    <s v="SMALL BATCH ORGANICS"/>
    <n v="0"/>
    <x v="1"/>
    <x v="262"/>
    <n v="6.99"/>
    <n v="6.99"/>
    <n v="8"/>
    <s v="OZ"/>
    <n v="0"/>
    <n v="0"/>
    <x v="1"/>
    <n v="1"/>
    <n v="1"/>
    <n v="0"/>
    <n v="0"/>
    <x v="1"/>
    <n v="0"/>
    <n v="1"/>
    <n v="0"/>
    <n v="1"/>
    <n v="0"/>
    <n v="0"/>
    <m/>
  </r>
  <r>
    <s v="b08571z4y9"/>
    <x v="9"/>
    <x v="28"/>
    <s v="RXBAR"/>
    <n v="0"/>
    <x v="1"/>
    <x v="263"/>
    <n v="2.79"/>
    <n v="2.79"/>
    <n v="1"/>
    <s v="each"/>
    <n v="0"/>
    <n v="1"/>
    <x v="1"/>
    <n v="1"/>
    <n v="0"/>
    <n v="1"/>
    <n v="0"/>
    <x v="0"/>
    <n v="0"/>
    <n v="1"/>
    <n v="0"/>
    <n v="0"/>
    <n v="0"/>
    <n v="0"/>
    <m/>
  </r>
  <r>
    <s v="b01bvudmvg"/>
    <x v="9"/>
    <x v="31"/>
    <s v="SIMPLE MILLS"/>
    <n v="0"/>
    <x v="1"/>
    <x v="264"/>
    <n v="4.99"/>
    <n v="4.99"/>
    <n v="4.25"/>
    <s v="OZ"/>
    <n v="0"/>
    <n v="1"/>
    <x v="0"/>
    <n v="1"/>
    <n v="0"/>
    <n v="1"/>
    <n v="1"/>
    <x v="0"/>
    <n v="0"/>
    <n v="1"/>
    <n v="0"/>
    <n v="0"/>
    <n v="1"/>
    <n v="0"/>
    <m/>
  </r>
  <r>
    <s v="b08ph5v365"/>
    <x v="9"/>
    <x v="33"/>
    <s v="EARTHS BEST"/>
    <n v="0"/>
    <x v="1"/>
    <x v="265"/>
    <n v="4.99"/>
    <n v="4.99"/>
    <n v="1"/>
    <s v="each"/>
    <n v="0"/>
    <n v="1"/>
    <x v="0"/>
    <n v="1"/>
    <n v="0"/>
    <n v="0"/>
    <n v="1"/>
    <x v="1"/>
    <n v="0"/>
    <n v="1"/>
    <n v="0"/>
    <n v="1"/>
    <n v="1"/>
    <n v="0"/>
    <m/>
  </r>
  <r>
    <s v="b06xdd24jq"/>
    <x v="9"/>
    <x v="31"/>
    <s v="ANNIES HOMEGROWN"/>
    <n v="0"/>
    <x v="1"/>
    <x v="266"/>
    <n v="9.69"/>
    <n v="9.69"/>
    <n v="12"/>
    <s v="each"/>
    <n v="0"/>
    <n v="0"/>
    <x v="1"/>
    <n v="1"/>
    <n v="0"/>
    <n v="0"/>
    <n v="0"/>
    <x v="1"/>
    <n v="0"/>
    <n v="0"/>
    <n v="0"/>
    <n v="1"/>
    <n v="0"/>
    <n v="0"/>
    <m/>
  </r>
  <r>
    <s v="b01m5hru6u"/>
    <x v="9"/>
    <x v="31"/>
    <s v="SIMPLE MILLS"/>
    <n v="0"/>
    <x v="1"/>
    <x v="267"/>
    <n v="4.99"/>
    <n v="4.99"/>
    <n v="4.25"/>
    <s v="OZ"/>
    <n v="0"/>
    <n v="1"/>
    <x v="0"/>
    <n v="1"/>
    <n v="0"/>
    <n v="1"/>
    <n v="1"/>
    <x v="0"/>
    <n v="0"/>
    <n v="1"/>
    <n v="0"/>
    <n v="0"/>
    <n v="1"/>
    <n v="0"/>
    <m/>
  </r>
  <r>
    <s v="b07cpw2szl"/>
    <x v="9"/>
    <x v="31"/>
    <s v="SIMPLE MILLS"/>
    <n v="0"/>
    <x v="1"/>
    <x v="268"/>
    <n v="6.99"/>
    <n v="6.99"/>
    <n v="0.8"/>
    <s v="OZ"/>
    <n v="0"/>
    <n v="1"/>
    <x v="0"/>
    <n v="1"/>
    <n v="0"/>
    <n v="1"/>
    <n v="1"/>
    <x v="0"/>
    <n v="0"/>
    <n v="1"/>
    <n v="0"/>
    <n v="0"/>
    <n v="1"/>
    <n v="0"/>
    <m/>
  </r>
  <r>
    <s v="b006k3rcpc"/>
    <x v="6"/>
    <x v="34"/>
    <s v="LA TOURANGELLE"/>
    <n v="0"/>
    <x v="1"/>
    <x v="269"/>
    <n v="16.989999999999998"/>
    <n v="16.989999999999998"/>
    <n v="16.899999999999999"/>
    <s v="FL OZ"/>
    <n v="0"/>
    <n v="1"/>
    <x v="0"/>
    <n v="1"/>
    <n v="1"/>
    <n v="1"/>
    <n v="0"/>
    <x v="1"/>
    <n v="1"/>
    <n v="1"/>
    <n v="0"/>
    <n v="0"/>
    <n v="1"/>
    <n v="0"/>
    <m/>
  </r>
  <r>
    <s v="b07drhmnht"/>
    <x v="6"/>
    <x v="34"/>
    <s v="PIO DEL RAMO"/>
    <n v="0"/>
    <x v="1"/>
    <x v="270"/>
    <n v="12.79"/>
    <n v="12.79"/>
    <n v="16.899999999999999"/>
    <s v="FL OZ"/>
    <n v="0"/>
    <n v="1"/>
    <x v="0"/>
    <n v="1"/>
    <n v="1"/>
    <n v="1"/>
    <n v="0"/>
    <x v="0"/>
    <n v="1"/>
    <n v="0"/>
    <n v="0"/>
    <n v="1"/>
    <n v="0"/>
    <n v="0"/>
    <m/>
  </r>
  <r>
    <s v="b01mqwhh5n"/>
    <x v="6"/>
    <x v="34"/>
    <s v="O LIVE AND CO"/>
    <n v="0"/>
    <x v="1"/>
    <x v="271"/>
    <n v="24.49"/>
    <n v="24.49"/>
    <n v="33"/>
    <s v="FL OZ"/>
    <n v="0"/>
    <n v="1"/>
    <x v="0"/>
    <n v="1"/>
    <n v="1"/>
    <n v="1"/>
    <n v="0"/>
    <x v="1"/>
    <n v="1"/>
    <n v="1"/>
    <n v="0"/>
    <n v="1"/>
    <n v="0"/>
    <n v="0"/>
    <m/>
  </r>
  <r>
    <s v="b07zpc8lh8"/>
    <x v="6"/>
    <x v="34"/>
    <s v="ALFREDO"/>
    <n v="0"/>
    <x v="1"/>
    <x v="272"/>
    <n v="9.49"/>
    <n v="9.49"/>
    <n v="15.5"/>
    <s v="OZ"/>
    <n v="0"/>
    <n v="1"/>
    <x v="0"/>
    <n v="1"/>
    <n v="0"/>
    <n v="1"/>
    <n v="1"/>
    <x v="1"/>
    <n v="0"/>
    <n v="0"/>
    <n v="0"/>
    <n v="0"/>
    <n v="1"/>
    <n v="0"/>
    <m/>
  </r>
  <r>
    <s v="b07ppjgkyb"/>
    <x v="6"/>
    <x v="34"/>
    <s v="YU YEE"/>
    <n v="0"/>
    <x v="1"/>
    <x v="273"/>
    <n v="4.29"/>
    <n v="4.29"/>
    <n v="25"/>
    <s v="FL OZ"/>
    <n v="0"/>
    <n v="1"/>
    <x v="0"/>
    <n v="1"/>
    <n v="0"/>
    <n v="0"/>
    <n v="0"/>
    <x v="1"/>
    <n v="1"/>
    <n v="0"/>
    <n v="1"/>
    <n v="0"/>
    <n v="0"/>
    <n v="0"/>
    <m/>
  </r>
  <r>
    <s v="b07jk519v7"/>
    <x v="10"/>
    <x v="35"/>
    <s v="WELEDA"/>
    <n v="0"/>
    <x v="1"/>
    <x v="274"/>
    <n v="18.989999999999998"/>
    <n v="14.19"/>
    <n v="2.5"/>
    <s v="FL OZ"/>
    <n v="0"/>
    <n v="0"/>
    <x v="1"/>
    <n v="1"/>
    <n v="0"/>
    <n v="0"/>
    <n v="0"/>
    <x v="1"/>
    <n v="0"/>
    <n v="0"/>
    <n v="0"/>
    <n v="0"/>
    <n v="0"/>
    <n v="0"/>
    <m/>
  </r>
  <r>
    <s v="b000v3mfuy"/>
    <x v="10"/>
    <x v="36"/>
    <s v="WELEDA"/>
    <n v="0"/>
    <x v="1"/>
    <x v="275"/>
    <n v="13.99"/>
    <n v="10.49"/>
    <n v="2.8"/>
    <s v="OZ"/>
    <n v="0"/>
    <n v="0"/>
    <x v="1"/>
    <n v="1"/>
    <n v="0"/>
    <n v="0"/>
    <n v="0"/>
    <x v="1"/>
    <n v="0"/>
    <n v="0"/>
    <n v="0"/>
    <n v="0"/>
    <n v="0"/>
    <n v="0"/>
    <m/>
  </r>
  <r>
    <s v="b06xfqn5x8"/>
    <x v="10"/>
    <x v="37"/>
    <s v="WELEDA"/>
    <n v="0"/>
    <x v="1"/>
    <x v="276"/>
    <n v="7.99"/>
    <n v="5.99"/>
    <n v="1.7"/>
    <s v="FL OZ"/>
    <n v="0"/>
    <n v="0"/>
    <x v="1"/>
    <n v="0"/>
    <n v="0"/>
    <n v="0"/>
    <n v="0"/>
    <x v="1"/>
    <n v="0"/>
    <n v="0"/>
    <n v="0"/>
    <n v="0"/>
    <n v="0"/>
    <n v="0"/>
    <m/>
  </r>
  <r>
    <s v="b004i73m4m"/>
    <x v="10"/>
    <x v="35"/>
    <s v="TOMSOF MAINE"/>
    <n v="0"/>
    <x v="1"/>
    <x v="277"/>
    <n v="6.49"/>
    <n v="6.49"/>
    <n v="5.5"/>
    <s v="OZ"/>
    <n v="0"/>
    <n v="0"/>
    <x v="0"/>
    <n v="1"/>
    <n v="0"/>
    <n v="0"/>
    <n v="0"/>
    <x v="1"/>
    <n v="0"/>
    <n v="1"/>
    <n v="0"/>
    <n v="0"/>
    <n v="0"/>
    <n v="0"/>
    <m/>
  </r>
  <r>
    <s v="b005p0mm2y"/>
    <x v="10"/>
    <x v="38"/>
    <s v="AURA CACIA"/>
    <n v="0"/>
    <x v="1"/>
    <x v="278"/>
    <n v="17.29"/>
    <n v="13.79"/>
    <n v="0.5"/>
    <s v="FL OZ"/>
    <n v="0"/>
    <n v="0"/>
    <x v="0"/>
    <n v="1"/>
    <n v="0"/>
    <n v="0"/>
    <n v="0"/>
    <x v="1"/>
    <n v="0"/>
    <n v="0"/>
    <n v="0"/>
    <n v="0"/>
    <n v="0"/>
    <n v="0"/>
    <m/>
  </r>
  <r>
    <s v="b00nlbcyvs"/>
    <x v="10"/>
    <x v="37"/>
    <s v="TOMS OF MAINE"/>
    <n v="0"/>
    <x v="1"/>
    <x v="279"/>
    <n v="3.79"/>
    <n v="3.79"/>
    <n v="1"/>
    <s v="pc"/>
    <n v="0"/>
    <n v="0"/>
    <x v="1"/>
    <n v="0"/>
    <n v="0"/>
    <n v="0"/>
    <n v="0"/>
    <x v="1"/>
    <n v="0"/>
    <n v="0"/>
    <n v="0"/>
    <n v="0"/>
    <n v="0"/>
    <n v="0"/>
    <m/>
  </r>
  <r>
    <s v="b000ydz05s"/>
    <x v="10"/>
    <x v="37"/>
    <s v="TOMS OF MAINE"/>
    <n v="0"/>
    <x v="1"/>
    <x v="280"/>
    <n v="5.99"/>
    <n v="5.99"/>
    <n v="2.25"/>
    <s v="OZ"/>
    <n v="0"/>
    <n v="0"/>
    <x v="0"/>
    <n v="1"/>
    <n v="0"/>
    <n v="0"/>
    <n v="0"/>
    <x v="1"/>
    <n v="0"/>
    <n v="0"/>
    <n v="0"/>
    <n v="0"/>
    <n v="0"/>
    <n v="0"/>
    <m/>
  </r>
  <r>
    <s v="b00854kib4"/>
    <x v="10"/>
    <x v="37"/>
    <s v="DR TUNGS"/>
    <n v="0"/>
    <x v="1"/>
    <x v="281"/>
    <n v="5.49"/>
    <n v="5.49"/>
    <n v="600"/>
    <s v="ml"/>
    <n v="0"/>
    <n v="0"/>
    <x v="1"/>
    <n v="0"/>
    <n v="0"/>
    <n v="0"/>
    <n v="0"/>
    <x v="1"/>
    <n v="0"/>
    <n v="0"/>
    <n v="0"/>
    <n v="0"/>
    <n v="0"/>
    <n v="0"/>
    <m/>
  </r>
  <r>
    <s v="b079wc47rq"/>
    <x v="10"/>
    <x v="37"/>
    <s v="TOMS OF MAINE "/>
    <n v="0"/>
    <x v="1"/>
    <x v="282"/>
    <n v="6.49"/>
    <n v="6.49"/>
    <n v="16"/>
    <s v="FL OZ"/>
    <n v="0"/>
    <n v="0"/>
    <x v="1"/>
    <n v="0"/>
    <n v="0"/>
    <n v="0"/>
    <n v="0"/>
    <x v="1"/>
    <n v="0"/>
    <n v="1"/>
    <n v="0"/>
    <n v="0"/>
    <n v="0"/>
    <n v="0"/>
    <m/>
  </r>
  <r>
    <s v="b00028pg0o"/>
    <x v="10"/>
    <x v="37"/>
    <s v="TIGER BALM"/>
    <n v="0"/>
    <x v="1"/>
    <x v="283"/>
    <n v="9.7899999999999991"/>
    <n v="9.7899999999999991"/>
    <n v="0.63"/>
    <s v="OZ"/>
    <n v="0"/>
    <n v="0"/>
    <x v="1"/>
    <n v="0"/>
    <n v="0"/>
    <n v="0"/>
    <n v="0"/>
    <x v="1"/>
    <n v="0"/>
    <n v="0"/>
    <n v="0"/>
    <n v="0"/>
    <n v="0"/>
    <n v="0"/>
    <m/>
  </r>
  <r>
    <s v="b004g853l8"/>
    <x v="10"/>
    <x v="35"/>
    <s v="THE SEAWEED BATH CO"/>
    <n v="0"/>
    <x v="1"/>
    <x v="284"/>
    <n v="10.99"/>
    <n v="10.99"/>
    <n v="12"/>
    <s v="FL OZ"/>
    <n v="0"/>
    <n v="0"/>
    <x v="0"/>
    <n v="1"/>
    <n v="0"/>
    <n v="0"/>
    <n v="0"/>
    <x v="1"/>
    <n v="0"/>
    <n v="0"/>
    <n v="0"/>
    <n v="0"/>
    <n v="1"/>
    <n v="0"/>
    <m/>
  </r>
  <r>
    <s v="b072qxwxs6"/>
    <x v="10"/>
    <x v="36"/>
    <s v="THE HONEST COMPANY"/>
    <n v="0"/>
    <x v="1"/>
    <x v="285"/>
    <n v="12.99"/>
    <n v="12.99"/>
    <n v="10"/>
    <s v="FL OZ"/>
    <n v="0"/>
    <n v="0"/>
    <x v="0"/>
    <n v="1"/>
    <n v="0"/>
    <n v="1"/>
    <n v="0"/>
    <x v="1"/>
    <n v="0"/>
    <n v="0"/>
    <n v="0"/>
    <n v="0"/>
    <n v="0"/>
    <n v="0"/>
    <m/>
  </r>
  <r>
    <s v="b079w2ygyb"/>
    <x v="10"/>
    <x v="35"/>
    <s v="SOOTHING TOUCH"/>
    <n v="0"/>
    <x v="1"/>
    <x v="286"/>
    <n v="1.99"/>
    <n v="1.99"/>
    <n v="8"/>
    <s v="OZ"/>
    <n v="0"/>
    <n v="0"/>
    <x v="0"/>
    <n v="1"/>
    <n v="0"/>
    <n v="1"/>
    <n v="0"/>
    <x v="0"/>
    <n v="0"/>
    <n v="0"/>
    <n v="0"/>
    <n v="0"/>
    <n v="1"/>
    <n v="0"/>
    <m/>
  </r>
  <r>
    <s v="7jj67cp"/>
    <x v="10"/>
    <x v="35"/>
    <s v="SHIKAI"/>
    <n v="0"/>
    <x v="1"/>
    <x v="287"/>
    <n v="9.99"/>
    <n v="9.99"/>
    <n v="1"/>
    <s v="FL OZ"/>
    <n v="0"/>
    <n v="0"/>
    <x v="1"/>
    <n v="0"/>
    <n v="0"/>
    <n v="0"/>
    <n v="0"/>
    <x v="1"/>
    <n v="0"/>
    <n v="0"/>
    <n v="0"/>
    <n v="0"/>
    <n v="0"/>
    <n v="0"/>
    <m/>
  </r>
  <r>
    <s v="b07r6xy62c"/>
    <x v="10"/>
    <x v="37"/>
    <s v="SHEA MOISTURE"/>
    <n v="0"/>
    <x v="1"/>
    <x v="288"/>
    <n v="5.99"/>
    <n v="5.99"/>
    <n v="8"/>
    <s v="OZ"/>
    <n v="0"/>
    <n v="0"/>
    <x v="0"/>
    <n v="1"/>
    <n v="0"/>
    <n v="0"/>
    <n v="0"/>
    <x v="1"/>
    <n v="0"/>
    <n v="0"/>
    <n v="0"/>
    <n v="0"/>
    <n v="0"/>
    <n v="0"/>
    <m/>
  </r>
  <r>
    <s v="b0106kp8sm"/>
    <x v="10"/>
    <x v="37"/>
    <s v="RADIUS"/>
    <n v="0"/>
    <x v="1"/>
    <x v="289"/>
    <n v="6.99"/>
    <n v="6.99"/>
    <n v="1"/>
    <s v="pc"/>
    <n v="0"/>
    <n v="0"/>
    <x v="1"/>
    <n v="0"/>
    <n v="0"/>
    <n v="0"/>
    <n v="0"/>
    <x v="1"/>
    <n v="0"/>
    <n v="0"/>
    <n v="0"/>
    <n v="0"/>
    <n v="0"/>
    <n v="0"/>
    <m/>
  </r>
  <r>
    <s v="b081djsqc7"/>
    <x v="10"/>
    <x v="35"/>
    <s v="PACHA SOAP CO"/>
    <n v="0"/>
    <x v="1"/>
    <x v="290"/>
    <n v="11.49"/>
    <n v="9.19"/>
    <n v="7"/>
    <s v="OZ"/>
    <n v="0"/>
    <n v="0"/>
    <x v="1"/>
    <n v="1"/>
    <n v="0"/>
    <n v="0"/>
    <n v="0"/>
    <x v="1"/>
    <n v="0"/>
    <n v="0"/>
    <n v="0"/>
    <n v="0"/>
    <n v="0"/>
    <n v="0"/>
    <m/>
  </r>
  <r>
    <s v="b000mvyj0o"/>
    <x v="10"/>
    <x v="35"/>
    <s v="ONE WITH NATURE"/>
    <n v="0"/>
    <x v="1"/>
    <x v="291"/>
    <n v="4.99"/>
    <n v="3.69"/>
    <n v="7"/>
    <s v="OZ"/>
    <n v="0"/>
    <n v="0"/>
    <x v="0"/>
    <n v="1"/>
    <n v="0"/>
    <n v="0"/>
    <n v="0"/>
    <x v="1"/>
    <n v="0"/>
    <n v="0"/>
    <n v="0"/>
    <n v="0"/>
    <n v="0"/>
    <n v="0"/>
    <m/>
  </r>
  <r>
    <s v="b00ghniypw"/>
    <x v="10"/>
    <x v="35"/>
    <s v="EVERYONE"/>
    <n v="0"/>
    <x v="1"/>
    <x v="292"/>
    <n v="3.19"/>
    <n v="3.19"/>
    <n v="2"/>
    <s v="FL OZ"/>
    <n v="0"/>
    <n v="0"/>
    <x v="1"/>
    <n v="0"/>
    <n v="0"/>
    <n v="0"/>
    <n v="0"/>
    <x v="1"/>
    <n v="0"/>
    <n v="0"/>
    <n v="0"/>
    <n v="0"/>
    <n v="0"/>
    <n v="0"/>
    <m/>
  </r>
  <r>
    <s v="b00gxkovdi"/>
    <x v="10"/>
    <x v="35"/>
    <s v="ECOTOOLS"/>
    <n v="0"/>
    <x v="1"/>
    <x v="293"/>
    <n v="3.59"/>
    <n v="3.59"/>
    <n v="1"/>
    <s v="pc"/>
    <n v="0"/>
    <n v="0"/>
    <x v="1"/>
    <n v="0"/>
    <n v="0"/>
    <n v="0"/>
    <n v="0"/>
    <x v="1"/>
    <n v="0"/>
    <n v="0"/>
    <n v="0"/>
    <n v="0"/>
    <n v="0"/>
    <n v="0"/>
    <m/>
  </r>
  <r>
    <s v="b00dkeuhxs"/>
    <x v="10"/>
    <x v="35"/>
    <s v="EARTH THERAPEUTICS"/>
    <n v="0"/>
    <x v="1"/>
    <x v="294"/>
    <n v="9.2899999999999991"/>
    <n v="9.2899999999999991"/>
    <n v="2"/>
    <s v="pc"/>
    <n v="0"/>
    <n v="0"/>
    <x v="1"/>
    <n v="0"/>
    <n v="0"/>
    <n v="0"/>
    <n v="0"/>
    <x v="1"/>
    <n v="0"/>
    <n v="0"/>
    <n v="0"/>
    <n v="0"/>
    <n v="0"/>
    <n v="0"/>
    <m/>
  </r>
  <r>
    <s v="b000mufkb2"/>
    <x v="10"/>
    <x v="35"/>
    <s v="EARTH THERAPEUTICS"/>
    <n v="0"/>
    <x v="1"/>
    <x v="295"/>
    <n v="6.29"/>
    <n v="6.29"/>
    <n v="2"/>
    <s v="pc"/>
    <n v="0"/>
    <n v="0"/>
    <x v="1"/>
    <n v="0"/>
    <n v="0"/>
    <n v="0"/>
    <n v="0"/>
    <x v="1"/>
    <n v="0"/>
    <n v="0"/>
    <n v="0"/>
    <n v="0"/>
    <n v="0"/>
    <n v="0"/>
    <m/>
  </r>
  <r>
    <s v="b07fytf73s"/>
    <x v="10"/>
    <x v="35"/>
    <s v="DR BONNERS"/>
    <n v="0"/>
    <x v="1"/>
    <x v="296"/>
    <n v="17.29"/>
    <n v="17.29"/>
    <n v="32"/>
    <s v="FL OZ"/>
    <n v="0"/>
    <n v="0"/>
    <x v="0"/>
    <n v="1"/>
    <n v="0"/>
    <n v="0"/>
    <n v="0"/>
    <x v="1"/>
    <n v="0"/>
    <n v="0"/>
    <n v="0"/>
    <n v="1"/>
    <n v="0"/>
    <n v="0"/>
    <m/>
  </r>
  <r>
    <s v="b00xz2gd06"/>
    <x v="10"/>
    <x v="35"/>
    <s v="DR BONNERS"/>
    <n v="0"/>
    <x v="1"/>
    <x v="297"/>
    <n v="7.29"/>
    <n v="7.29"/>
    <n v="5"/>
    <s v="OZ"/>
    <n v="0"/>
    <n v="0"/>
    <x v="0"/>
    <n v="1"/>
    <n v="0"/>
    <n v="0"/>
    <n v="0"/>
    <x v="1"/>
    <n v="0"/>
    <n v="0"/>
    <n v="0"/>
    <n v="0"/>
    <n v="0"/>
    <n v="0"/>
    <m/>
  </r>
  <r>
    <s v="b001ese22o"/>
    <x v="10"/>
    <x v="37"/>
    <s v="ALL TERRAIN"/>
    <n v="0"/>
    <x v="1"/>
    <x v="298"/>
    <n v="4.99"/>
    <n v="4.99"/>
    <n v="1"/>
    <s v="pc"/>
    <n v="0"/>
    <n v="0"/>
    <x v="1"/>
    <n v="0"/>
    <n v="0"/>
    <n v="0"/>
    <n v="0"/>
    <x v="1"/>
    <n v="0"/>
    <n v="0"/>
    <n v="0"/>
    <n v="0"/>
    <n v="0"/>
    <n v="0"/>
    <m/>
  </r>
  <r>
    <s v="b000oo7546"/>
    <x v="10"/>
    <x v="37"/>
    <s v="ALBA BOTANICA"/>
    <n v="0"/>
    <x v="1"/>
    <x v="299"/>
    <n v="5.39"/>
    <n v="5.39"/>
    <n v="3.5"/>
    <s v="OZ"/>
    <n v="0"/>
    <n v="0"/>
    <x v="1"/>
    <n v="0"/>
    <n v="0"/>
    <n v="0"/>
    <n v="0"/>
    <x v="1"/>
    <n v="0"/>
    <n v="0"/>
    <n v="0"/>
    <n v="0"/>
    <n v="0"/>
    <n v="0"/>
    <m/>
  </r>
  <r>
    <s v="b07br9md6w"/>
    <x v="10"/>
    <x v="35"/>
    <s v="A LA MAISON"/>
    <n v="0"/>
    <x v="1"/>
    <x v="300"/>
    <n v="5.79"/>
    <n v="5.79"/>
    <n v="8.8000000000000007"/>
    <s v="OZ"/>
    <n v="0"/>
    <n v="0"/>
    <x v="0"/>
    <n v="1"/>
    <n v="0"/>
    <n v="0"/>
    <n v="0"/>
    <x v="1"/>
    <n v="0"/>
    <n v="0"/>
    <n v="0"/>
    <n v="0"/>
    <n v="0"/>
    <n v="0"/>
    <m/>
  </r>
  <r>
    <s v="b009k1fjn8"/>
    <x v="10"/>
    <x v="35"/>
    <s v="A LA MAISON "/>
    <n v="0"/>
    <x v="1"/>
    <x v="301"/>
    <n v="5.79"/>
    <n v="5.79"/>
    <n v="8.8000000000000007"/>
    <s v="OZ"/>
    <n v="0"/>
    <n v="0"/>
    <x v="0"/>
    <n v="1"/>
    <n v="0"/>
    <n v="0"/>
    <n v="0"/>
    <x v="1"/>
    <n v="0"/>
    <n v="0"/>
    <n v="0"/>
    <n v="0"/>
    <n v="0"/>
    <n v="0"/>
    <m/>
  </r>
  <r>
    <s v="b000os131s"/>
    <x v="10"/>
    <x v="38"/>
    <s v="WELEDA"/>
    <n v="0"/>
    <x v="1"/>
    <x v="302"/>
    <n v="22.99"/>
    <n v="17.190000000000001"/>
    <n v="100"/>
    <s v="ml"/>
    <n v="0"/>
    <n v="0"/>
    <x v="0"/>
    <n v="1"/>
    <n v="0"/>
    <n v="0"/>
    <n v="0"/>
    <x v="1"/>
    <n v="0"/>
    <n v="0"/>
    <n v="0"/>
    <n v="0"/>
    <n v="0"/>
    <n v="0"/>
    <m/>
  </r>
  <r>
    <s v="b000774cka"/>
    <x v="10"/>
    <x v="38"/>
    <s v="AURA CACIA"/>
    <n v="0"/>
    <x v="1"/>
    <x v="303"/>
    <n v="9.99"/>
    <n v="7.99"/>
    <n v="4"/>
    <s v="FL OZ"/>
    <n v="0"/>
    <n v="0"/>
    <x v="0"/>
    <n v="1"/>
    <n v="0"/>
    <n v="0"/>
    <n v="0"/>
    <x v="1"/>
    <n v="0"/>
    <n v="0"/>
    <n v="0"/>
    <n v="0"/>
    <n v="0"/>
    <n v="0"/>
    <m/>
  </r>
  <r>
    <s v="b074h64bvl"/>
    <x v="10"/>
    <x v="35"/>
    <s v="365 BY WHOLEFOODS MARKET"/>
    <n v="1"/>
    <x v="0"/>
    <x v="304"/>
    <n v="4.3899999999999997"/>
    <n v="4.3899999999999997"/>
    <n v="12.5"/>
    <s v="FL OZ"/>
    <n v="0"/>
    <n v="0"/>
    <x v="0"/>
    <n v="1"/>
    <n v="0"/>
    <n v="0"/>
    <n v="0"/>
    <x v="1"/>
    <n v="0"/>
    <n v="0"/>
    <n v="0"/>
    <n v="0"/>
    <n v="1"/>
    <n v="0"/>
    <m/>
  </r>
  <r>
    <s v="b07g2dfk7m"/>
    <x v="10"/>
    <x v="38"/>
    <s v="365 BY WHOLEFOODS MARKET"/>
    <n v="1"/>
    <x v="0"/>
    <x v="305"/>
    <n v="10.79"/>
    <n v="10.79"/>
    <n v="4"/>
    <s v="FL OZ"/>
    <n v="0"/>
    <n v="0"/>
    <x v="0"/>
    <n v="1"/>
    <n v="0"/>
    <n v="0"/>
    <n v="0"/>
    <x v="1"/>
    <n v="0"/>
    <n v="0"/>
    <n v="0"/>
    <n v="0"/>
    <n v="0"/>
    <n v="0"/>
    <m/>
  </r>
  <r>
    <s v="b07ps4g34z"/>
    <x v="10"/>
    <x v="35"/>
    <s v="365 BY WHOLEFOODS MARKET"/>
    <n v="1"/>
    <x v="0"/>
    <x v="306"/>
    <n v="7.99"/>
    <n v="7.99"/>
    <n v="2"/>
    <s v="FL OZ"/>
    <n v="0"/>
    <n v="0"/>
    <x v="0"/>
    <n v="1"/>
    <n v="0"/>
    <n v="0"/>
    <n v="0"/>
    <x v="1"/>
    <n v="0"/>
    <n v="0"/>
    <n v="0"/>
    <n v="1"/>
    <n v="0"/>
    <n v="0"/>
    <m/>
  </r>
  <r>
    <s v="b07ppv895m"/>
    <x v="10"/>
    <x v="38"/>
    <s v="365 BY WHOLEFOODS MARKET"/>
    <n v="1"/>
    <x v="0"/>
    <x v="307"/>
    <n v="14.99"/>
    <n v="14.99"/>
    <n v="2"/>
    <s v="FL OZ"/>
    <n v="0"/>
    <n v="0"/>
    <x v="0"/>
    <n v="1"/>
    <n v="0"/>
    <n v="0"/>
    <n v="0"/>
    <x v="1"/>
    <n v="0"/>
    <n v="0"/>
    <n v="0"/>
    <n v="0"/>
    <n v="0"/>
    <n v="0"/>
    <m/>
  </r>
  <r>
    <s v="b07nsrql1x"/>
    <x v="6"/>
    <x v="39"/>
    <s v="365 WHOLE FOODS MARKET"/>
    <n v="1"/>
    <x v="0"/>
    <x v="308"/>
    <n v="5.39"/>
    <n v="5.39"/>
    <n v="1"/>
    <s v="lb"/>
    <n v="0"/>
    <n v="1"/>
    <x v="0"/>
    <n v="1"/>
    <n v="1"/>
    <n v="0"/>
    <n v="0"/>
    <x v="1"/>
    <n v="0"/>
    <n v="1"/>
    <n v="1"/>
    <n v="1"/>
    <n v="0"/>
    <n v="0"/>
    <m/>
  </r>
  <r>
    <s v="b07ylgh531"/>
    <x v="6"/>
    <x v="40"/>
    <s v="SMALL BATCH ORGANICS "/>
    <n v="0"/>
    <x v="1"/>
    <x v="309"/>
    <n v="6.39"/>
    <n v="5.49"/>
    <n v="8"/>
    <s v="OZ"/>
    <n v="0"/>
    <n v="1"/>
    <x v="0"/>
    <n v="1"/>
    <n v="1"/>
    <n v="0"/>
    <n v="0"/>
    <x v="1"/>
    <n v="0"/>
    <n v="1"/>
    <n v="0"/>
    <n v="1"/>
    <n v="0"/>
    <n v="0"/>
    <m/>
  </r>
  <r>
    <s v="b0154uzhnu"/>
    <x v="6"/>
    <x v="40"/>
    <s v="SEVEN SUNDAYS"/>
    <n v="0"/>
    <x v="1"/>
    <x v="310"/>
    <n v="6.79"/>
    <n v="6.79"/>
    <n v="12"/>
    <s v="OZ"/>
    <n v="0"/>
    <n v="1"/>
    <x v="1"/>
    <n v="1"/>
    <n v="1"/>
    <n v="0"/>
    <n v="0"/>
    <x v="1"/>
    <n v="0"/>
    <n v="1"/>
    <n v="0"/>
    <n v="0"/>
    <n v="1"/>
    <n v="0"/>
    <m/>
  </r>
  <r>
    <s v="b0068vwy22"/>
    <x v="6"/>
    <x v="39"/>
    <s v="NATURES PATH ORGANIC "/>
    <n v="0"/>
    <x v="1"/>
    <x v="311"/>
    <n v="4.99"/>
    <n v="4.99"/>
    <n v="14"/>
    <s v="OZ"/>
    <n v="0"/>
    <n v="1"/>
    <x v="1"/>
    <n v="1"/>
    <n v="0"/>
    <n v="0"/>
    <n v="0"/>
    <x v="1"/>
    <n v="0"/>
    <n v="1"/>
    <n v="0"/>
    <n v="1"/>
    <n v="0"/>
    <n v="0"/>
    <m/>
  </r>
  <r>
    <s v="b001kuk41y"/>
    <x v="6"/>
    <x v="39"/>
    <s v="NATURES PATH ORGANIC "/>
    <n v="0"/>
    <x v="1"/>
    <x v="312"/>
    <n v="5.29"/>
    <n v="5.29"/>
    <n v="10"/>
    <s v="OZ"/>
    <n v="0"/>
    <n v="1"/>
    <x v="0"/>
    <n v="1"/>
    <n v="0"/>
    <n v="0"/>
    <n v="0"/>
    <x v="1"/>
    <n v="0"/>
    <n v="0"/>
    <n v="0"/>
    <n v="1"/>
    <n v="1"/>
    <n v="0"/>
    <m/>
  </r>
  <r>
    <s v="1o41d61f"/>
    <x v="6"/>
    <x v="39"/>
    <s v="KIND SNACKS "/>
    <n v="0"/>
    <x v="1"/>
    <x v="313"/>
    <n v="5.99"/>
    <n v="5.99"/>
    <n v="1.5"/>
    <s v="OZ"/>
    <n v="0"/>
    <n v="1"/>
    <x v="1"/>
    <n v="0"/>
    <n v="0"/>
    <n v="0"/>
    <n v="0"/>
    <x v="1"/>
    <n v="0"/>
    <n v="1"/>
    <n v="0"/>
    <n v="0"/>
    <n v="0"/>
    <n v="0"/>
    <m/>
  </r>
  <r>
    <s v="b008elo49a"/>
    <x v="6"/>
    <x v="39"/>
    <s v="KASHI"/>
    <n v="0"/>
    <x v="1"/>
    <x v="314"/>
    <n v="4.49"/>
    <n v="4.49"/>
    <n v="10.3"/>
    <s v="OZ"/>
    <n v="0"/>
    <n v="1"/>
    <x v="0"/>
    <n v="1"/>
    <n v="0"/>
    <n v="0"/>
    <n v="0"/>
    <x v="1"/>
    <n v="0"/>
    <n v="1"/>
    <n v="1"/>
    <n v="1"/>
    <n v="0"/>
    <n v="0"/>
    <m/>
  </r>
  <r>
    <s v="b08xnydhhq"/>
    <x v="6"/>
    <x v="39"/>
    <s v="KASHI"/>
    <n v="0"/>
    <x v="1"/>
    <x v="315"/>
    <n v="4.79"/>
    <n v="4.79"/>
    <n v="15.6"/>
    <s v="OZ"/>
    <n v="0"/>
    <n v="1"/>
    <x v="0"/>
    <n v="1"/>
    <n v="1"/>
    <n v="0"/>
    <n v="0"/>
    <x v="1"/>
    <n v="0"/>
    <n v="1"/>
    <n v="1"/>
    <n v="0"/>
    <n v="0"/>
    <n v="1"/>
    <m/>
  </r>
  <r>
    <s v="b07fwn592h"/>
    <x v="6"/>
    <x v="41"/>
    <s v="WHOLE FOODS MARKET"/>
    <n v="1"/>
    <x v="0"/>
    <x v="316"/>
    <n v="4.29"/>
    <n v="4.29"/>
    <n v="12"/>
    <s v="FL OZ"/>
    <n v="0"/>
    <n v="1"/>
    <x v="1"/>
    <n v="0"/>
    <n v="0"/>
    <n v="0"/>
    <n v="0"/>
    <x v="1"/>
    <n v="0"/>
    <n v="0"/>
    <n v="0"/>
    <n v="0"/>
    <n v="0"/>
    <n v="0"/>
    <m/>
  </r>
  <r>
    <s v="b0857jv2t7"/>
    <x v="6"/>
    <x v="41"/>
    <s v="NAPA VALLEY NATURALS"/>
    <n v="0"/>
    <x v="1"/>
    <x v="317"/>
    <n v="8.39"/>
    <n v="6.99"/>
    <n v="8"/>
    <s v="FL OZ"/>
    <n v="0"/>
    <n v="1"/>
    <x v="0"/>
    <n v="1"/>
    <n v="0"/>
    <n v="0"/>
    <n v="0"/>
    <x v="1"/>
    <n v="1"/>
    <n v="0"/>
    <n v="0"/>
    <n v="0"/>
    <n v="0"/>
    <n v="0"/>
    <m/>
  </r>
  <r>
    <s v="b07qkxcynk"/>
    <x v="6"/>
    <x v="17"/>
    <s v=" KETTLE &amp; FIRE"/>
    <n v="0"/>
    <x v="1"/>
    <x v="318"/>
    <n v="7.69"/>
    <n v="7.69"/>
    <n v="16"/>
    <s v="FL OZ"/>
    <n v="0"/>
    <n v="0"/>
    <x v="1"/>
    <n v="0"/>
    <n v="0"/>
    <n v="0"/>
    <n v="1"/>
    <x v="1"/>
    <n v="1"/>
    <n v="0"/>
    <n v="0"/>
    <n v="0"/>
    <n v="1"/>
    <n v="0"/>
    <m/>
  </r>
  <r>
    <s v="b078nbzg33"/>
    <x v="6"/>
    <x v="17"/>
    <s v="SEAFOOD"/>
    <n v="0"/>
    <x v="1"/>
    <x v="319"/>
    <n v="3.55"/>
    <n v="3.55"/>
    <n v="4.25"/>
    <s v="OZ"/>
    <n v="0"/>
    <n v="1"/>
    <x v="1"/>
    <n v="0"/>
    <n v="0"/>
    <n v="1"/>
    <n v="1"/>
    <x v="1"/>
    <n v="1"/>
    <n v="1"/>
    <n v="0"/>
    <n v="0"/>
    <n v="0"/>
    <n v="0"/>
    <m/>
  </r>
  <r>
    <s v="b07nrcdvrw"/>
    <x v="6"/>
    <x v="17"/>
    <s v="SERENITY KIDS"/>
    <n v="0"/>
    <x v="1"/>
    <x v="320"/>
    <n v="5.49"/>
    <n v="5.49"/>
    <n v="3.5"/>
    <s v="OZ"/>
    <n v="0"/>
    <n v="1"/>
    <x v="1"/>
    <n v="0"/>
    <n v="1"/>
    <n v="1"/>
    <n v="1"/>
    <x v="1"/>
    <n v="0"/>
    <n v="0"/>
    <n v="0"/>
    <n v="0"/>
    <n v="0"/>
    <n v="0"/>
    <m/>
  </r>
  <r>
    <s v="b08qdp3s8x"/>
    <x v="6"/>
    <x v="39"/>
    <s v="CATALINA CRUNCH"/>
    <n v="0"/>
    <x v="1"/>
    <x v="321"/>
    <n v="8.2899999999999991"/>
    <n v="8.2899999999999991"/>
    <n v="9"/>
    <s v="OZ"/>
    <n v="0"/>
    <n v="1"/>
    <x v="0"/>
    <n v="1"/>
    <n v="0"/>
    <n v="0"/>
    <n v="1"/>
    <x v="1"/>
    <n v="1"/>
    <n v="1"/>
    <n v="0"/>
    <n v="0"/>
    <n v="0"/>
    <n v="0"/>
    <m/>
  </r>
  <r>
    <s v="b07qjq7sr2"/>
    <x v="6"/>
    <x v="39"/>
    <s v="CASCADIAN FARM"/>
    <n v="0"/>
    <x v="1"/>
    <x v="322"/>
    <n v="4.79"/>
    <n v="4.79"/>
    <n v="10.5"/>
    <s v="OZ"/>
    <n v="0"/>
    <n v="1"/>
    <x v="1"/>
    <n v="1"/>
    <n v="1"/>
    <n v="0"/>
    <n v="0"/>
    <x v="1"/>
    <n v="0"/>
    <n v="1"/>
    <n v="1"/>
    <n v="1"/>
    <n v="0"/>
    <n v="0"/>
    <m/>
  </r>
  <r>
    <s v="b08q9xfwp7"/>
    <x v="6"/>
    <x v="39"/>
    <s v="ALPEN"/>
    <n v="0"/>
    <x v="1"/>
    <x v="323"/>
    <n v="4.79"/>
    <n v="4.79"/>
    <n v="10"/>
    <s v="OZ"/>
    <n v="0"/>
    <n v="1"/>
    <x v="0"/>
    <n v="1"/>
    <n v="1"/>
    <n v="0"/>
    <n v="1"/>
    <x v="1"/>
    <n v="0"/>
    <n v="1"/>
    <n v="1"/>
    <n v="0"/>
    <n v="0"/>
    <n v="1"/>
    <m/>
  </r>
  <r>
    <s v="b07h66wk32"/>
    <x v="6"/>
    <x v="17"/>
    <s v="GRILLOS PICKLES"/>
    <n v="0"/>
    <x v="1"/>
    <x v="324"/>
    <n v="7.49"/>
    <n v="7.49"/>
    <n v="32"/>
    <s v="FL OZ"/>
    <n v="0"/>
    <n v="1"/>
    <x v="0"/>
    <n v="1"/>
    <n v="0"/>
    <n v="1"/>
    <n v="1"/>
    <x v="0"/>
    <n v="1"/>
    <n v="1"/>
    <n v="1"/>
    <n v="0"/>
    <n v="0"/>
    <n v="0"/>
    <m/>
  </r>
  <r>
    <s v="b09gd3t6nm"/>
    <x v="4"/>
    <x v="42"/>
    <s v="365 BY WHOLE FOODS MARKET"/>
    <n v="1"/>
    <x v="0"/>
    <x v="325"/>
    <n v="9.49"/>
    <n v="9.49"/>
    <n v="32"/>
    <s v="OZ"/>
    <n v="0"/>
    <n v="1"/>
    <x v="0"/>
    <n v="1"/>
    <n v="1"/>
    <n v="1"/>
    <n v="0"/>
    <x v="0"/>
    <n v="0"/>
    <n v="1"/>
    <n v="1"/>
    <n v="1"/>
    <n v="0"/>
    <n v="1"/>
    <m/>
  </r>
  <r>
    <s v="b09gczhz5r"/>
    <x v="4"/>
    <x v="42"/>
    <s v="365 BY WHOLE FOODS MARKET"/>
    <n v="1"/>
    <x v="0"/>
    <x v="326"/>
    <n v="9.49"/>
    <n v="9.49"/>
    <n v="32"/>
    <s v="OZ"/>
    <n v="0"/>
    <n v="1"/>
    <x v="0"/>
    <n v="1"/>
    <n v="1"/>
    <n v="1"/>
    <n v="0"/>
    <x v="0"/>
    <n v="0"/>
    <n v="1"/>
    <n v="1"/>
    <n v="1"/>
    <n v="0"/>
    <n v="1"/>
    <m/>
  </r>
  <r>
    <s v="b09gclvq18"/>
    <x v="4"/>
    <x v="42"/>
    <s v="365 BY WHOLE FOODS MARKET"/>
    <n v="1"/>
    <x v="0"/>
    <x v="327"/>
    <n v="2.79"/>
    <n v="2.79"/>
    <n v="16"/>
    <s v="OZ"/>
    <n v="0"/>
    <n v="1"/>
    <x v="0"/>
    <n v="1"/>
    <n v="1"/>
    <n v="1"/>
    <n v="0"/>
    <x v="0"/>
    <n v="0"/>
    <n v="1"/>
    <n v="1"/>
    <n v="0"/>
    <n v="0"/>
    <n v="1"/>
    <m/>
  </r>
  <r>
    <s v="b074h64bxb"/>
    <x v="4"/>
    <x v="42"/>
    <s v="365 BY WHOLE FOODS MARKET"/>
    <n v="1"/>
    <x v="0"/>
    <x v="328"/>
    <n v="4.99"/>
    <n v="4.99"/>
    <n v="20"/>
    <s v="OZ"/>
    <n v="0"/>
    <n v="1"/>
    <x v="1"/>
    <n v="0"/>
    <n v="0"/>
    <n v="0"/>
    <n v="0"/>
    <x v="1"/>
    <n v="0"/>
    <n v="0"/>
    <n v="0"/>
    <n v="0"/>
    <n v="0"/>
    <n v="0"/>
    <m/>
  </r>
  <r>
    <s v="b074h61rxs"/>
    <x v="4"/>
    <x v="42"/>
    <s v="365 BY WHOLE FOODS MARKET"/>
    <n v="1"/>
    <x v="0"/>
    <x v="329"/>
    <n v="3.19"/>
    <n v="3.19"/>
    <n v="16"/>
    <s v="OZ"/>
    <n v="0"/>
    <n v="1"/>
    <x v="0"/>
    <n v="1"/>
    <n v="1"/>
    <n v="0"/>
    <n v="1"/>
    <x v="0"/>
    <n v="0"/>
    <n v="1"/>
    <n v="0"/>
    <n v="1"/>
    <n v="0"/>
    <n v="1"/>
    <m/>
  </r>
  <r>
    <s v="b07cc49t64"/>
    <x v="4"/>
    <x v="42"/>
    <s v="BLENDTOPIA"/>
    <n v="0"/>
    <x v="1"/>
    <x v="330"/>
    <n v="7.69"/>
    <n v="7.69"/>
    <n v="7"/>
    <s v="OZ"/>
    <n v="0"/>
    <n v="1"/>
    <x v="0"/>
    <n v="1"/>
    <n v="1"/>
    <n v="1"/>
    <n v="0"/>
    <x v="0"/>
    <n v="0"/>
    <n v="0"/>
    <n v="1"/>
    <n v="1"/>
    <n v="1"/>
    <n v="0"/>
    <m/>
  </r>
  <r>
    <s v="b074vbl8hs"/>
    <x v="4"/>
    <x v="42"/>
    <s v="365 BY WHOLE FOODS MARKET"/>
    <n v="1"/>
    <x v="0"/>
    <x v="331"/>
    <n v="5.29"/>
    <n v="5.29"/>
    <n v="8"/>
    <s v="OZ"/>
    <n v="0"/>
    <n v="1"/>
    <x v="1"/>
    <n v="0"/>
    <n v="0"/>
    <n v="0"/>
    <n v="0"/>
    <x v="1"/>
    <n v="0"/>
    <n v="0"/>
    <n v="0"/>
    <n v="0"/>
    <n v="0"/>
    <n v="0"/>
    <m/>
  </r>
  <r>
    <s v="b001et703g"/>
    <x v="4"/>
    <x v="42"/>
    <s v="STAHLBUSH ISLAND FARMS"/>
    <n v="0"/>
    <x v="1"/>
    <x v="332"/>
    <n v="3.99"/>
    <n v="3.99"/>
    <n v="10"/>
    <s v="OZ"/>
    <n v="0"/>
    <n v="1"/>
    <x v="0"/>
    <n v="1"/>
    <n v="1"/>
    <n v="0"/>
    <n v="1"/>
    <x v="0"/>
    <n v="0"/>
    <n v="1"/>
    <n v="1"/>
    <n v="0"/>
    <n v="0"/>
    <n v="1"/>
    <m/>
  </r>
  <r>
    <s v="b082pkz78z"/>
    <x v="4"/>
    <x v="42"/>
    <s v="PITAYA PLUS"/>
    <n v="0"/>
    <x v="1"/>
    <x v="333"/>
    <n v="8.99"/>
    <n v="8.99"/>
    <n v="14"/>
    <s v="OZ"/>
    <n v="0"/>
    <n v="1"/>
    <x v="0"/>
    <n v="1"/>
    <n v="1"/>
    <n v="1"/>
    <n v="1"/>
    <x v="0"/>
    <n v="1"/>
    <n v="1"/>
    <n v="0"/>
    <n v="1"/>
    <n v="0"/>
    <n v="0"/>
    <m/>
  </r>
  <r>
    <s v="0788bn8dq"/>
    <x v="4"/>
    <x v="42"/>
    <s v="SAMBAZON"/>
    <n v="0"/>
    <x v="1"/>
    <x v="334"/>
    <n v="4.87"/>
    <n v="4.87"/>
    <n v="14.1"/>
    <s v="OZ"/>
    <n v="0"/>
    <n v="1"/>
    <x v="0"/>
    <n v="1"/>
    <n v="1"/>
    <n v="1"/>
    <n v="0"/>
    <x v="1"/>
    <n v="0"/>
    <n v="1"/>
    <n v="0"/>
    <n v="1"/>
    <n v="0"/>
    <n v="0"/>
    <m/>
  </r>
  <r>
    <s v="b0788bkn2p"/>
    <x v="4"/>
    <x v="42"/>
    <s v="SAMBAZON"/>
    <n v="0"/>
    <x v="1"/>
    <x v="335"/>
    <n v="4.87"/>
    <n v="4.87"/>
    <n v="15.5"/>
    <s v="OZ"/>
    <n v="0"/>
    <n v="1"/>
    <x v="0"/>
    <n v="1"/>
    <n v="0"/>
    <n v="0"/>
    <n v="0"/>
    <x v="1"/>
    <n v="0"/>
    <n v="1"/>
    <n v="1"/>
    <n v="1"/>
    <n v="0"/>
    <n v="0"/>
    <m/>
  </r>
  <r>
    <s v="b08n2xknjk"/>
    <x v="4"/>
    <x v="42"/>
    <s v="TATTOOED CHEF"/>
    <n v="0"/>
    <x v="1"/>
    <x v="336"/>
    <n v="4.6900000000000004"/>
    <n v="4.6900000000000004"/>
    <n v="12"/>
    <s v="OZ"/>
    <n v="0"/>
    <n v="1"/>
    <x v="0"/>
    <n v="1"/>
    <n v="1"/>
    <n v="1"/>
    <n v="1"/>
    <x v="0"/>
    <n v="1"/>
    <n v="0"/>
    <n v="1"/>
    <n v="0"/>
    <n v="0"/>
    <n v="1"/>
    <m/>
  </r>
  <r>
    <s v="b00nr91wy4"/>
    <x v="4"/>
    <x v="42"/>
    <s v="WYMANS"/>
    <n v="0"/>
    <x v="1"/>
    <x v="337"/>
    <n v="14.79"/>
    <n v="14.79"/>
    <n v="3"/>
    <s v="lb"/>
    <n v="0"/>
    <n v="1"/>
    <x v="0"/>
    <n v="1"/>
    <n v="1"/>
    <n v="1"/>
    <n v="0"/>
    <x v="0"/>
    <n v="0"/>
    <n v="0"/>
    <n v="1"/>
    <n v="0"/>
    <n v="0"/>
    <n v="1"/>
    <m/>
  </r>
  <r>
    <s v="b000o6k8aw"/>
    <x v="4"/>
    <x v="43"/>
    <s v="AMYS KITCHEN"/>
    <n v="0"/>
    <x v="1"/>
    <x v="338"/>
    <n v="5.79"/>
    <n v="5.79"/>
    <n v="10"/>
    <s v="OZ"/>
    <n v="0"/>
    <n v="0"/>
    <x v="1"/>
    <n v="1"/>
    <n v="0"/>
    <n v="0"/>
    <n v="0"/>
    <x v="1"/>
    <n v="0"/>
    <n v="1"/>
    <n v="0"/>
    <n v="1"/>
    <n v="0"/>
    <n v="0"/>
    <m/>
  </r>
  <r>
    <s v="b074h6qtbr"/>
    <x v="4"/>
    <x v="43"/>
    <s v="365 BY WHOLE FOODS MARKET"/>
    <n v="1"/>
    <x v="0"/>
    <x v="339"/>
    <n v="7.29"/>
    <n v="7.29"/>
    <n v="29.6"/>
    <s v="OZ"/>
    <n v="0"/>
    <n v="1"/>
    <x v="0"/>
    <n v="1"/>
    <n v="0"/>
    <n v="0"/>
    <n v="0"/>
    <x v="1"/>
    <n v="0"/>
    <n v="1"/>
    <n v="0"/>
    <n v="0"/>
    <n v="0"/>
    <n v="0"/>
    <m/>
  </r>
  <r>
    <s v="b07yhbpdr4"/>
    <x v="4"/>
    <x v="43"/>
    <s v="365 BY WHOLE FOODS MARKET"/>
    <n v="1"/>
    <x v="0"/>
    <x v="340"/>
    <n v="4.79"/>
    <n v="4.79"/>
    <n v="10"/>
    <s v="OZ"/>
    <n v="0"/>
    <n v="1"/>
    <x v="0"/>
    <n v="1"/>
    <n v="0"/>
    <n v="0"/>
    <n v="0"/>
    <x v="1"/>
    <n v="0"/>
    <n v="1"/>
    <n v="0"/>
    <n v="0"/>
    <n v="0"/>
    <n v="0"/>
    <m/>
  </r>
  <r>
    <s v="b00zqwhjb0"/>
    <x v="4"/>
    <x v="43"/>
    <s v="DAIYA FOODS"/>
    <n v="0"/>
    <x v="1"/>
    <x v="341"/>
    <n v="8.99"/>
    <n v="8.99"/>
    <n v="14"/>
    <s v="OZ"/>
    <n v="0"/>
    <n v="1"/>
    <x v="0"/>
    <n v="1"/>
    <n v="0"/>
    <n v="0"/>
    <n v="0"/>
    <x v="1"/>
    <n v="0"/>
    <n v="0"/>
    <n v="0"/>
    <n v="0"/>
    <n v="1"/>
    <n v="0"/>
    <m/>
  </r>
  <r>
    <s v="b074h7l855"/>
    <x v="4"/>
    <x v="43"/>
    <s v="365 BY WHOLE FOODS MARKET"/>
    <n v="1"/>
    <x v="0"/>
    <x v="342"/>
    <n v="7.29"/>
    <n v="7.29"/>
    <n v="22"/>
    <s v="OZ"/>
    <n v="0"/>
    <n v="0"/>
    <x v="1"/>
    <n v="1"/>
    <n v="1"/>
    <n v="0"/>
    <n v="1"/>
    <x v="1"/>
    <n v="0"/>
    <n v="0"/>
    <n v="0"/>
    <n v="1"/>
    <n v="0"/>
    <n v="0"/>
    <m/>
  </r>
  <r>
    <s v="b09zvpyr6j"/>
    <x v="4"/>
    <x v="43"/>
    <s v="BELGIAN BOYS"/>
    <n v="0"/>
    <x v="1"/>
    <x v="343"/>
    <n v="6.99"/>
    <n v="6.99"/>
    <n v="14.1"/>
    <s v="OZ"/>
    <n v="0"/>
    <n v="0"/>
    <x v="1"/>
    <n v="0"/>
    <n v="0"/>
    <n v="0"/>
    <n v="0"/>
    <x v="1"/>
    <n v="0"/>
    <n v="0"/>
    <n v="0"/>
    <n v="0"/>
    <n v="0"/>
    <n v="0"/>
    <m/>
  </r>
  <r>
    <s v="b00cj5u2ie"/>
    <x v="4"/>
    <x v="43"/>
    <s v="VANS FOODS"/>
    <n v="0"/>
    <x v="1"/>
    <x v="344"/>
    <n v="3.99"/>
    <n v="3.99"/>
    <n v="9"/>
    <s v="OZ"/>
    <n v="0"/>
    <n v="1"/>
    <x v="1"/>
    <n v="0"/>
    <n v="0"/>
    <n v="0"/>
    <n v="0"/>
    <x v="1"/>
    <n v="0"/>
    <n v="1"/>
    <n v="0"/>
    <n v="0"/>
    <n v="0"/>
    <n v="0"/>
    <m/>
  </r>
  <r>
    <s v="b000rejy2e"/>
    <x v="4"/>
    <x v="43"/>
    <s v="AMYS KITCHEN"/>
    <n v="0"/>
    <x v="1"/>
    <x v="345"/>
    <n v="6.49"/>
    <n v="6.49"/>
    <n v="9.5"/>
    <s v="OZ"/>
    <n v="0"/>
    <n v="0"/>
    <x v="1"/>
    <n v="0"/>
    <n v="0"/>
    <n v="0"/>
    <n v="0"/>
    <x v="1"/>
    <n v="0"/>
    <n v="1"/>
    <n v="0"/>
    <n v="1"/>
    <n v="0"/>
    <n v="0"/>
    <m/>
  </r>
  <r>
    <s v="b074h67l9s"/>
    <x v="4"/>
    <x v="43"/>
    <s v="365 BY WHOLE FOODS MARKET"/>
    <n v="1"/>
    <x v="0"/>
    <x v="346"/>
    <n v="1.99"/>
    <n v="1.99"/>
    <n v="179"/>
    <s v="g"/>
    <n v="0"/>
    <n v="0"/>
    <x v="1"/>
    <n v="0"/>
    <n v="0"/>
    <n v="0"/>
    <n v="0"/>
    <x v="1"/>
    <n v="0"/>
    <n v="0"/>
    <n v="0"/>
    <n v="0"/>
    <n v="0"/>
    <n v="0"/>
    <m/>
  </r>
  <r>
    <s v="b000rem23w"/>
    <x v="4"/>
    <x v="43"/>
    <s v="AMYS KITCHEN"/>
    <n v="0"/>
    <x v="1"/>
    <x v="347"/>
    <n v="5.79"/>
    <n v="5.79"/>
    <n v="9.5"/>
    <s v="OZ"/>
    <n v="0"/>
    <n v="0"/>
    <x v="1"/>
    <n v="0"/>
    <n v="0"/>
    <n v="0"/>
    <n v="0"/>
    <x v="1"/>
    <n v="0"/>
    <n v="1"/>
    <n v="0"/>
    <n v="1"/>
    <n v="0"/>
    <n v="0"/>
    <m/>
  </r>
  <r>
    <s v="b074j8d5kn"/>
    <x v="4"/>
    <x v="43"/>
    <s v="365 BY WHOLE FOODS MARKET"/>
    <n v="1"/>
    <x v="0"/>
    <x v="348"/>
    <n v="3.99"/>
    <n v="3.99"/>
    <n v="20"/>
    <s v="OZ"/>
    <n v="0"/>
    <n v="1"/>
    <x v="0"/>
    <n v="1"/>
    <n v="1"/>
    <n v="1"/>
    <n v="1"/>
    <x v="1"/>
    <n v="0"/>
    <n v="1"/>
    <n v="1"/>
    <n v="1"/>
    <n v="0"/>
    <n v="1"/>
    <m/>
  </r>
  <r>
    <s v="b006t88zok"/>
    <x v="4"/>
    <x v="43"/>
    <s v="APPLEGATE"/>
    <n v="0"/>
    <x v="1"/>
    <x v="349"/>
    <n v="13.99"/>
    <n v="13.99"/>
    <n v="16"/>
    <s v="OZ"/>
    <n v="0"/>
    <n v="1"/>
    <x v="1"/>
    <n v="0"/>
    <n v="0"/>
    <n v="0"/>
    <n v="0"/>
    <x v="1"/>
    <n v="0"/>
    <n v="0"/>
    <n v="0"/>
    <n v="0"/>
    <n v="0"/>
    <n v="0"/>
    <m/>
  </r>
  <r>
    <s v="b000vhu4jo"/>
    <x v="4"/>
    <x v="43"/>
    <s v="ALEXIA FOODS"/>
    <n v="0"/>
    <x v="1"/>
    <x v="350"/>
    <n v="5.99"/>
    <n v="5.99"/>
    <n v="15"/>
    <s v="OZ"/>
    <n v="0"/>
    <n v="1"/>
    <x v="0"/>
    <n v="1"/>
    <n v="0"/>
    <n v="0"/>
    <n v="0"/>
    <x v="1"/>
    <n v="0"/>
    <n v="1"/>
    <n v="0"/>
    <n v="1"/>
    <n v="1"/>
    <n v="0"/>
    <m/>
  </r>
  <r>
    <s v="b07d7brrt2"/>
    <x v="4"/>
    <x v="43"/>
    <s v="ALFREDO"/>
    <n v="0"/>
    <x v="1"/>
    <x v="351"/>
    <n v="13.79"/>
    <n v="13.79"/>
    <n v="24"/>
    <s v="OZ"/>
    <n v="0"/>
    <n v="0"/>
    <x v="1"/>
    <n v="0"/>
    <n v="0"/>
    <n v="0"/>
    <n v="0"/>
    <x v="1"/>
    <n v="0"/>
    <n v="0"/>
    <n v="0"/>
    <n v="0"/>
    <n v="0"/>
    <n v="0"/>
    <m/>
  </r>
  <r>
    <s v="b07d7b9ncj"/>
    <x v="4"/>
    <x v="43"/>
    <s v="ALFREDO"/>
    <n v="0"/>
    <x v="1"/>
    <x v="352"/>
    <n v="13.79"/>
    <n v="13.79"/>
    <n v="15"/>
    <s v="OZ"/>
    <n v="0"/>
    <n v="0"/>
    <x v="1"/>
    <n v="1"/>
    <n v="0"/>
    <n v="0"/>
    <n v="0"/>
    <x v="1"/>
    <n v="0"/>
    <n v="0"/>
    <n v="0"/>
    <n v="0"/>
    <n v="0"/>
    <n v="0"/>
    <m/>
  </r>
  <r>
    <s v="b000renlqe"/>
    <x v="4"/>
    <x v="43"/>
    <s v="AMYS KITCHEN"/>
    <n v="0"/>
    <x v="1"/>
    <x v="353"/>
    <n v="5.79"/>
    <n v="5.79"/>
    <n v="10"/>
    <s v="OZ"/>
    <n v="0"/>
    <n v="1"/>
    <x v="0"/>
    <n v="1"/>
    <n v="0"/>
    <n v="0"/>
    <n v="0"/>
    <x v="1"/>
    <n v="0"/>
    <n v="1"/>
    <n v="0"/>
    <n v="0"/>
    <n v="1"/>
    <n v="0"/>
    <m/>
  </r>
  <r>
    <s v="b000rep3ag"/>
    <x v="4"/>
    <x v="43"/>
    <s v="AMYS KITCHEN"/>
    <n v="0"/>
    <x v="1"/>
    <x v="354"/>
    <n v="6.29"/>
    <n v="6.29"/>
    <n v="9"/>
    <s v="OZ"/>
    <n v="0"/>
    <n v="1"/>
    <x v="0"/>
    <n v="1"/>
    <n v="0"/>
    <n v="0"/>
    <n v="0"/>
    <x v="1"/>
    <n v="0"/>
    <n v="1"/>
    <n v="0"/>
    <n v="1"/>
    <n v="1"/>
    <n v="0"/>
    <m/>
  </r>
  <r>
    <s v="b07tsq76wx"/>
    <x v="4"/>
    <x v="43"/>
    <s v="OATLY"/>
    <n v="0"/>
    <x v="1"/>
    <x v="355"/>
    <n v="5.79"/>
    <n v="5.79"/>
    <n v="16"/>
    <s v="OZ"/>
    <n v="0"/>
    <n v="1"/>
    <x v="0"/>
    <n v="1"/>
    <n v="1"/>
    <n v="0"/>
    <n v="0"/>
    <x v="1"/>
    <n v="0"/>
    <n v="1"/>
    <n v="0"/>
    <n v="0"/>
    <n v="1"/>
    <n v="0"/>
    <m/>
  </r>
  <r>
    <s v="b071x982dk"/>
    <x v="4"/>
    <x v="43"/>
    <s v="SAFFRON ROAD"/>
    <n v="0"/>
    <x v="1"/>
    <x v="356"/>
    <n v="5.29"/>
    <n v="5.29"/>
    <n v="10"/>
    <s v="OZ"/>
    <n v="0"/>
    <n v="0"/>
    <x v="1"/>
    <n v="1"/>
    <n v="0"/>
    <n v="0"/>
    <n v="1"/>
    <x v="1"/>
    <n v="0"/>
    <n v="0"/>
    <n v="0"/>
    <n v="0"/>
    <n v="1"/>
    <n v="0"/>
    <m/>
  </r>
  <r>
    <s v="b07z6z6wbt"/>
    <x v="4"/>
    <x v="43"/>
    <s v="SAVORLY"/>
    <n v="0"/>
    <x v="1"/>
    <x v="357"/>
    <n v="7.99"/>
    <n v="7.99"/>
    <n v="8.4600000000000009"/>
    <s v="OZ"/>
    <n v="0"/>
    <n v="0"/>
    <x v="1"/>
    <n v="1"/>
    <n v="0"/>
    <n v="0"/>
    <n v="0"/>
    <x v="1"/>
    <n v="0"/>
    <n v="0"/>
    <n v="0"/>
    <n v="0"/>
    <n v="0"/>
    <n v="0"/>
    <m/>
  </r>
  <r>
    <s v="b07trqhh8s"/>
    <x v="4"/>
    <x v="43"/>
    <s v="STRONG ROOTS"/>
    <n v="0"/>
    <x v="1"/>
    <x v="358"/>
    <n v="5.79"/>
    <n v="5.79"/>
    <n v="13.22"/>
    <s v="OZ"/>
    <n v="0"/>
    <n v="1"/>
    <x v="0"/>
    <n v="1"/>
    <n v="0"/>
    <n v="0"/>
    <n v="1"/>
    <x v="1"/>
    <n v="0"/>
    <n v="0"/>
    <n v="0"/>
    <n v="0"/>
    <n v="0"/>
    <n v="0"/>
    <m/>
  </r>
  <r>
    <s v="b0147qfbce"/>
    <x v="4"/>
    <x v="43"/>
    <s v="SUKHIS"/>
    <n v="0"/>
    <x v="1"/>
    <x v="359"/>
    <n v="7.49"/>
    <n v="7.49"/>
    <n v="10"/>
    <s v="OZ"/>
    <n v="0"/>
    <n v="1"/>
    <x v="1"/>
    <n v="0"/>
    <n v="0"/>
    <n v="0"/>
    <n v="0"/>
    <x v="1"/>
    <n v="0"/>
    <n v="0"/>
    <n v="0"/>
    <n v="0"/>
    <n v="0"/>
    <n v="0"/>
    <m/>
  </r>
  <r>
    <s v="b082lp65jb"/>
    <x v="4"/>
    <x v="43"/>
    <s v="WHOLLY VEGGIE"/>
    <n v="0"/>
    <x v="1"/>
    <x v="360"/>
    <n v="5.99"/>
    <n v="5.99"/>
    <n v="13.2"/>
    <s v="OZ"/>
    <n v="0"/>
    <n v="1"/>
    <x v="0"/>
    <n v="1"/>
    <n v="0"/>
    <n v="0"/>
    <n v="0"/>
    <x v="1"/>
    <n v="0"/>
    <n v="0"/>
    <n v="0"/>
    <n v="0"/>
    <n v="0"/>
    <n v="0"/>
    <m/>
  </r>
  <r>
    <s v="b0747pmsvj"/>
    <x v="4"/>
    <x v="43"/>
    <s v="CAULIPOWER"/>
    <n v="0"/>
    <x v="1"/>
    <x v="361"/>
    <n v="8.99"/>
    <n v="8.99"/>
    <n v="10.9"/>
    <s v="OZ"/>
    <n v="0"/>
    <n v="0"/>
    <x v="1"/>
    <n v="0"/>
    <n v="0"/>
    <n v="0"/>
    <n v="0"/>
    <x v="1"/>
    <n v="0"/>
    <n v="0"/>
    <n v="0"/>
    <n v="0"/>
    <n v="1"/>
    <n v="0"/>
    <m/>
  </r>
  <r>
    <s v="b08dk43l35"/>
    <x v="4"/>
    <x v="43"/>
    <s v="WHOLE FOODS MARKET"/>
    <n v="1"/>
    <x v="0"/>
    <x v="362"/>
    <n v="11.99"/>
    <n v="11.99"/>
    <n v="36.799999999999997"/>
    <s v="OZ"/>
    <n v="0"/>
    <n v="0"/>
    <x v="1"/>
    <n v="0"/>
    <n v="0"/>
    <n v="0"/>
    <n v="0"/>
    <x v="1"/>
    <n v="0"/>
    <n v="0"/>
    <n v="0"/>
    <n v="0"/>
    <n v="0"/>
    <n v="0"/>
    <m/>
  </r>
  <r>
    <s v="b074h6qt66"/>
    <x v="4"/>
    <x v="44"/>
    <s v="365 BY WHOLE FOODS MARKET"/>
    <n v="1"/>
    <x v="0"/>
    <x v="363"/>
    <n v="3.79"/>
    <n v="3.79"/>
    <n v="4"/>
    <s v="FL OZ"/>
    <n v="0"/>
    <n v="1"/>
    <x v="0"/>
    <n v="1"/>
    <n v="1"/>
    <n v="0"/>
    <n v="0"/>
    <x v="1"/>
    <n v="0"/>
    <n v="1"/>
    <n v="1"/>
    <n v="0"/>
    <n v="0"/>
    <n v="0"/>
    <m/>
  </r>
  <r>
    <s v="b09f7wzcdt"/>
    <x v="4"/>
    <x v="44"/>
    <s v="365 BY WHOLE FOODS MARKET"/>
    <n v="1"/>
    <x v="0"/>
    <x v="364"/>
    <n v="4.49"/>
    <n v="4.49"/>
    <n v="3"/>
    <s v="FL OZ"/>
    <n v="0"/>
    <n v="0"/>
    <x v="1"/>
    <n v="1"/>
    <n v="0"/>
    <n v="0"/>
    <n v="0"/>
    <x v="1"/>
    <n v="0"/>
    <n v="1"/>
    <n v="0"/>
    <n v="1"/>
    <n v="0"/>
    <n v="0"/>
    <m/>
  </r>
  <r>
    <s v="b07fwn7w4k"/>
    <x v="4"/>
    <x v="44"/>
    <s v="365 BY WHOLE FOODS MARKET"/>
    <n v="1"/>
    <x v="0"/>
    <x v="365"/>
    <n v="6.39"/>
    <n v="6.39"/>
    <n v="48"/>
    <s v="FL OZ"/>
    <n v="0"/>
    <n v="0"/>
    <x v="1"/>
    <n v="0"/>
    <n v="1"/>
    <n v="0"/>
    <n v="0"/>
    <x v="1"/>
    <n v="0"/>
    <n v="1"/>
    <n v="0"/>
    <n v="0"/>
    <n v="1"/>
    <n v="0"/>
    <m/>
  </r>
  <r>
    <s v="b07dfxz8vh"/>
    <x v="4"/>
    <x v="44"/>
    <s v="365 BY WHOLE FOODS MARKET"/>
    <n v="1"/>
    <x v="0"/>
    <x v="366"/>
    <n v="5.29"/>
    <n v="5.29"/>
    <n v="16"/>
    <s v="OZ"/>
    <n v="0"/>
    <n v="1"/>
    <x v="1"/>
    <n v="0"/>
    <n v="1"/>
    <n v="0"/>
    <n v="0"/>
    <x v="1"/>
    <n v="0"/>
    <n v="1"/>
    <n v="0"/>
    <n v="0"/>
    <n v="1"/>
    <n v="0"/>
    <m/>
  </r>
  <r>
    <s v="b000reye8i"/>
    <x v="4"/>
    <x v="44"/>
    <s v="ALDENS ORGANIC ICE CREAM"/>
    <n v="0"/>
    <x v="1"/>
    <x v="367"/>
    <n v="8.99"/>
    <n v="8.99"/>
    <n v="48"/>
    <s v="FL OZ"/>
    <n v="0"/>
    <n v="0"/>
    <x v="1"/>
    <n v="1"/>
    <n v="1"/>
    <n v="0"/>
    <n v="0"/>
    <x v="1"/>
    <n v="0"/>
    <n v="1"/>
    <n v="0"/>
    <n v="1"/>
    <n v="1"/>
    <n v="0"/>
    <m/>
  </r>
  <r>
    <s v="b07d6vc68y"/>
    <x v="4"/>
    <x v="44"/>
    <s v="BARTS HOMEMADE"/>
    <n v="0"/>
    <x v="1"/>
    <x v="368"/>
    <n v="7.79"/>
    <n v="7.79"/>
    <n v="16"/>
    <s v="FL OZ"/>
    <n v="0"/>
    <n v="0"/>
    <x v="1"/>
    <n v="0"/>
    <n v="1"/>
    <n v="0"/>
    <n v="0"/>
    <x v="1"/>
    <n v="0"/>
    <n v="0"/>
    <n v="0"/>
    <n v="0"/>
    <n v="1"/>
    <n v="0"/>
    <m/>
  </r>
  <r>
    <s v="b07q2tfph5"/>
    <x v="4"/>
    <x v="44"/>
    <s v="BATCH"/>
    <n v="0"/>
    <x v="1"/>
    <x v="369"/>
    <n v="6.49"/>
    <n v="6.49"/>
    <n v="16"/>
    <s v="FL OZ"/>
    <n v="0"/>
    <n v="0"/>
    <x v="1"/>
    <n v="0"/>
    <n v="1"/>
    <n v="0"/>
    <n v="0"/>
    <x v="1"/>
    <n v="0"/>
    <n v="0"/>
    <n v="0"/>
    <n v="0"/>
    <n v="1"/>
    <n v="0"/>
    <m/>
  </r>
  <r>
    <s v="b000r49hus"/>
    <x v="4"/>
    <x v="44"/>
    <s v="BEN AND JERRYS"/>
    <n v="0"/>
    <x v="1"/>
    <x v="370"/>
    <n v="5.99"/>
    <n v="5.99"/>
    <n v="16"/>
    <s v="FL OZ"/>
    <n v="0"/>
    <n v="0"/>
    <x v="1"/>
    <n v="0"/>
    <n v="1"/>
    <n v="0"/>
    <n v="0"/>
    <x v="1"/>
    <n v="0"/>
    <n v="1"/>
    <n v="0"/>
    <n v="0"/>
    <n v="0"/>
    <n v="0"/>
    <m/>
  </r>
  <r>
    <s v="b07s8d1n6c"/>
    <x v="4"/>
    <x v="44"/>
    <s v="BEN AND JERRYS"/>
    <n v="0"/>
    <x v="1"/>
    <x v="371"/>
    <n v="5.49"/>
    <n v="5.49"/>
    <n v="8"/>
    <s v="OZ"/>
    <n v="0"/>
    <n v="1"/>
    <x v="0"/>
    <n v="1"/>
    <n v="0"/>
    <n v="0"/>
    <n v="0"/>
    <x v="1"/>
    <n v="0"/>
    <n v="1"/>
    <n v="0"/>
    <n v="0"/>
    <n v="0"/>
    <n v="0"/>
    <m/>
  </r>
  <r>
    <s v="b07d6x2dj4"/>
    <x v="4"/>
    <x v="44"/>
    <s v="BLUE MOON SORBET"/>
    <n v="0"/>
    <x v="1"/>
    <x v="372"/>
    <n v="6.99"/>
    <n v="6.99"/>
    <n v="16"/>
    <s v="FL OZ"/>
    <n v="0"/>
    <n v="1"/>
    <x v="1"/>
    <n v="0"/>
    <n v="1"/>
    <n v="0"/>
    <n v="0"/>
    <x v="1"/>
    <n v="0"/>
    <n v="0"/>
    <n v="1"/>
    <n v="0"/>
    <n v="0"/>
    <n v="0"/>
    <m/>
  </r>
  <r>
    <s v="b07d7jmcq2"/>
    <x v="4"/>
    <x v="44"/>
    <s v="COLD FUSION"/>
    <n v="0"/>
    <x v="1"/>
    <x v="373"/>
    <n v="6.29"/>
    <n v="6.29"/>
    <n v="16"/>
    <s v="FL OZ"/>
    <n v="0"/>
    <n v="1"/>
    <x v="1"/>
    <n v="0"/>
    <n v="1"/>
    <n v="0"/>
    <n v="0"/>
    <x v="1"/>
    <n v="0"/>
    <n v="1"/>
    <n v="1"/>
    <n v="0"/>
    <n v="0"/>
    <n v="0"/>
    <m/>
  </r>
  <r>
    <s v="b08sfm5rff"/>
    <x v="4"/>
    <x v="44"/>
    <s v="DOLCEZZA"/>
    <n v="0"/>
    <x v="1"/>
    <x v="374"/>
    <n v="7.39"/>
    <n v="7.39"/>
    <n v="16"/>
    <s v="FL OZ"/>
    <n v="0"/>
    <n v="0"/>
    <x v="1"/>
    <n v="0"/>
    <n v="1"/>
    <n v="0"/>
    <n v="0"/>
    <x v="1"/>
    <n v="0"/>
    <n v="1"/>
    <n v="0"/>
    <n v="0"/>
    <n v="0"/>
    <n v="0"/>
    <m/>
  </r>
  <r>
    <s v="b07qg4j6fj"/>
    <x v="9"/>
    <x v="27"/>
    <s v="TONYS CHOCOLONELY"/>
    <n v="0"/>
    <x v="1"/>
    <x v="375"/>
    <n v="4.99"/>
    <n v="3.99"/>
    <n v="6.35"/>
    <s v="OZ"/>
    <n v="0"/>
    <n v="1"/>
    <x v="1"/>
    <n v="0"/>
    <n v="1"/>
    <n v="0"/>
    <n v="0"/>
    <x v="1"/>
    <n v="0"/>
    <n v="0"/>
    <n v="0"/>
    <n v="0"/>
    <n v="0"/>
    <n v="0"/>
    <m/>
  </r>
  <r>
    <s v="b07d6v75t7"/>
    <x v="9"/>
    <x v="32"/>
    <s v="TITOS TACO AND CANTINA"/>
    <n v="0"/>
    <x v="1"/>
    <x v="376"/>
    <n v="6.29"/>
    <n v="6.29"/>
    <n v="16"/>
    <s v="OZ"/>
    <n v="0"/>
    <n v="1"/>
    <x v="0"/>
    <n v="1"/>
    <n v="1"/>
    <n v="1"/>
    <n v="1"/>
    <x v="1"/>
    <n v="1"/>
    <n v="0"/>
    <n v="1"/>
    <n v="0"/>
    <n v="1"/>
    <n v="0"/>
    <m/>
  </r>
  <r>
    <s v="b089lclws4"/>
    <x v="9"/>
    <x v="33"/>
    <s v="365 BY WHOLE FOODS MARKET"/>
    <n v="1"/>
    <x v="0"/>
    <x v="377"/>
    <n v="3.29"/>
    <n v="3.29"/>
    <n v="5.5"/>
    <s v="OZ"/>
    <n v="0"/>
    <n v="0"/>
    <x v="1"/>
    <n v="0"/>
    <n v="0"/>
    <n v="0"/>
    <n v="0"/>
    <x v="1"/>
    <n v="0"/>
    <n v="1"/>
    <n v="0"/>
    <n v="0"/>
    <n v="1"/>
    <n v="0"/>
    <m/>
  </r>
  <r>
    <s v="2d84pmjj"/>
    <x v="9"/>
    <x v="30"/>
    <s v="SENSIBLE PORTIONS"/>
    <n v="0"/>
    <x v="1"/>
    <x v="378"/>
    <n v="4.99"/>
    <n v="4.99"/>
    <n v="4.25"/>
    <s v="OZ"/>
    <n v="0"/>
    <n v="0"/>
    <x v="1"/>
    <n v="0"/>
    <n v="0"/>
    <n v="0"/>
    <n v="0"/>
    <x v="1"/>
    <n v="0"/>
    <n v="1"/>
    <n v="0"/>
    <n v="0"/>
    <n v="1"/>
    <n v="0"/>
    <m/>
  </r>
  <r>
    <s v="b07v7rlb5n"/>
    <x v="9"/>
    <x v="28"/>
    <s v="THUNDERBIRD BARS"/>
    <n v="0"/>
    <x v="1"/>
    <x v="379"/>
    <n v="2.79"/>
    <n v="2.79"/>
    <n v="1.4"/>
    <s v="OZ"/>
    <n v="0"/>
    <n v="1"/>
    <x v="0"/>
    <n v="1"/>
    <n v="0"/>
    <n v="1"/>
    <n v="0"/>
    <x v="0"/>
    <n v="0"/>
    <n v="0"/>
    <n v="0"/>
    <n v="0"/>
    <n v="1"/>
    <n v="0"/>
    <m/>
  </r>
  <r>
    <s v="b07nsp8xps"/>
    <x v="9"/>
    <x v="30"/>
    <s v="365 BY WHOLE FOODS MARKET"/>
    <n v="1"/>
    <x v="0"/>
    <x v="380"/>
    <n v="1.29"/>
    <n v="1.29"/>
    <n v="1.5"/>
    <s v="OZ"/>
    <n v="0"/>
    <n v="0"/>
    <x v="1"/>
    <n v="1"/>
    <n v="1"/>
    <n v="0"/>
    <n v="0"/>
    <x v="1"/>
    <n v="0"/>
    <n v="1"/>
    <n v="0"/>
    <n v="0"/>
    <n v="1"/>
    <n v="0"/>
    <m/>
  </r>
  <r>
    <s v="b09sdyld24"/>
    <x v="9"/>
    <x v="29"/>
    <s v="KRAVE JERKY"/>
    <n v="0"/>
    <x v="1"/>
    <x v="381"/>
    <n v="7.49"/>
    <n v="7.49"/>
    <n v="8.1"/>
    <s v="OZ"/>
    <n v="0"/>
    <n v="1"/>
    <x v="1"/>
    <n v="0"/>
    <n v="0"/>
    <n v="0"/>
    <n v="0"/>
    <x v="1"/>
    <n v="0"/>
    <n v="0"/>
    <n v="1"/>
    <n v="0"/>
    <n v="0"/>
    <n v="0"/>
    <m/>
  </r>
  <r>
    <s v="b015fpjanm"/>
    <x v="9"/>
    <x v="31"/>
    <s v="CARRS"/>
    <n v="0"/>
    <x v="1"/>
    <x v="382"/>
    <n v="4.49"/>
    <n v="3.49"/>
    <n v="7"/>
    <s v="OZ"/>
    <n v="0"/>
    <n v="1"/>
    <x v="1"/>
    <n v="0"/>
    <n v="0"/>
    <n v="0"/>
    <n v="0"/>
    <x v="1"/>
    <n v="0"/>
    <n v="0"/>
    <n v="0"/>
    <n v="0"/>
    <n v="0"/>
    <n v="0"/>
    <m/>
  </r>
  <r>
    <s v="b074h5b5fr"/>
    <x v="9"/>
    <x v="27"/>
    <s v="365 BY WHOLE FOODS MARKET"/>
    <n v="1"/>
    <x v="0"/>
    <x v="383"/>
    <n v="2.79"/>
    <n v="2.79"/>
    <n v="6"/>
    <s v="OZ"/>
    <n v="0"/>
    <n v="1"/>
    <x v="0"/>
    <n v="1"/>
    <n v="1"/>
    <n v="0"/>
    <n v="1"/>
    <x v="1"/>
    <n v="0"/>
    <n v="0"/>
    <n v="0"/>
    <n v="1"/>
    <n v="1"/>
    <n v="0"/>
    <m/>
  </r>
  <r>
    <s v="b074h5zkh1"/>
    <x v="9"/>
    <x v="27"/>
    <s v="365 BY WHOLE FOODS MARKET"/>
    <n v="1"/>
    <x v="0"/>
    <x v="384"/>
    <n v="3.79"/>
    <n v="3.79"/>
    <n v="16"/>
    <s v="OZ"/>
    <n v="0"/>
    <n v="1"/>
    <x v="0"/>
    <n v="1"/>
    <n v="1"/>
    <n v="1"/>
    <n v="0"/>
    <x v="1"/>
    <n v="0"/>
    <n v="1"/>
    <n v="1"/>
    <n v="1"/>
    <n v="0"/>
    <n v="0"/>
    <m/>
  </r>
  <r>
    <s v="b074h5y3ry"/>
    <x v="9"/>
    <x v="30"/>
    <s v="365 BY WHOLE FOODS MARKET"/>
    <n v="1"/>
    <x v="0"/>
    <x v="385"/>
    <n v="2.39"/>
    <n v="2.39"/>
    <n v="8"/>
    <s v="OZ"/>
    <n v="0"/>
    <n v="1"/>
    <x v="0"/>
    <n v="1"/>
    <n v="0"/>
    <n v="0"/>
    <n v="1"/>
    <x v="1"/>
    <n v="0"/>
    <n v="1"/>
    <n v="1"/>
    <n v="1"/>
    <n v="0"/>
    <n v="0"/>
    <m/>
  </r>
  <r>
    <s v="b07dww7y4f"/>
    <x v="9"/>
    <x v="30"/>
    <s v="RHYTHM SUPERFOODS"/>
    <n v="0"/>
    <x v="1"/>
    <x v="386"/>
    <n v="4.29"/>
    <n v="4.29"/>
    <n v="1.4"/>
    <s v="OZ"/>
    <n v="0"/>
    <n v="1"/>
    <x v="0"/>
    <n v="1"/>
    <n v="0"/>
    <n v="0"/>
    <n v="0"/>
    <x v="1"/>
    <n v="0"/>
    <n v="1"/>
    <n v="1"/>
    <n v="1"/>
    <n v="1"/>
    <n v="0"/>
    <m/>
  </r>
  <r>
    <s v="b002hqnl2e"/>
    <x v="9"/>
    <x v="45"/>
    <s v="WHOLE FOODS MARKET"/>
    <n v="1"/>
    <x v="0"/>
    <x v="387"/>
    <n v="7.69"/>
    <n v="7.69"/>
    <n v="11"/>
    <s v="OZ"/>
    <n v="0"/>
    <n v="1"/>
    <x v="0"/>
    <n v="1"/>
    <n v="1"/>
    <n v="1"/>
    <n v="0"/>
    <x v="0"/>
    <n v="0"/>
    <n v="1"/>
    <n v="1"/>
    <n v="1"/>
    <n v="0"/>
    <n v="1"/>
    <m/>
  </r>
  <r>
    <s v="b07n2xrqql"/>
    <x v="9"/>
    <x v="33"/>
    <s v="HIPPEAS"/>
    <n v="0"/>
    <x v="1"/>
    <x v="388"/>
    <n v="3.99"/>
    <n v="3.99"/>
    <n v="4"/>
    <s v="OZ"/>
    <n v="0"/>
    <n v="1"/>
    <x v="0"/>
    <n v="1"/>
    <n v="0"/>
    <n v="0"/>
    <n v="0"/>
    <x v="1"/>
    <n v="0"/>
    <n v="1"/>
    <n v="0"/>
    <n v="1"/>
    <n v="1"/>
    <n v="0"/>
    <m/>
  </r>
  <r>
    <s v="b005g238ym"/>
    <x v="9"/>
    <x v="27"/>
    <s v="PUR"/>
    <n v="0"/>
    <x v="1"/>
    <x v="389"/>
    <n v="1.99"/>
    <n v="1.99"/>
    <n v="9"/>
    <s v="each"/>
    <n v="0"/>
    <n v="1"/>
    <x v="0"/>
    <n v="1"/>
    <n v="1"/>
    <n v="1"/>
    <n v="0"/>
    <x v="1"/>
    <n v="1"/>
    <n v="0"/>
    <n v="1"/>
    <n v="0"/>
    <n v="0"/>
    <n v="0"/>
    <m/>
  </r>
  <r>
    <s v="b01ft2cp7y"/>
    <x v="9"/>
    <x v="27"/>
    <s v="WEDDERSPOON"/>
    <n v="0"/>
    <x v="1"/>
    <x v="390"/>
    <n v="11.49"/>
    <n v="11.49"/>
    <n v="4"/>
    <s v="OZ"/>
    <n v="0"/>
    <n v="1"/>
    <x v="1"/>
    <n v="1"/>
    <n v="0"/>
    <n v="0"/>
    <n v="0"/>
    <x v="1"/>
    <n v="0"/>
    <n v="1"/>
    <n v="1"/>
    <n v="1"/>
    <n v="0"/>
    <n v="0"/>
    <m/>
  </r>
  <r>
    <s v="b078k6x494"/>
    <x v="9"/>
    <x v="27"/>
    <s v="UNREAL"/>
    <n v="0"/>
    <x v="1"/>
    <x v="391"/>
    <n v="6.49"/>
    <n v="6.49"/>
    <n v="5"/>
    <s v="OZ"/>
    <n v="0"/>
    <n v="0"/>
    <x v="1"/>
    <n v="0"/>
    <n v="1"/>
    <n v="0"/>
    <n v="0"/>
    <x v="1"/>
    <n v="0"/>
    <n v="0"/>
    <n v="0"/>
    <n v="0"/>
    <n v="0"/>
    <n v="0"/>
    <m/>
  </r>
  <r>
    <s v="b09sdv6qjm"/>
    <x v="9"/>
    <x v="45"/>
    <s v="BLUE STRIPES"/>
    <n v="0"/>
    <x v="1"/>
    <x v="392"/>
    <n v="6.99"/>
    <n v="5.99"/>
    <n v="4"/>
    <s v="OZ"/>
    <n v="0"/>
    <n v="1"/>
    <x v="0"/>
    <n v="1"/>
    <n v="0"/>
    <n v="1"/>
    <n v="0"/>
    <x v="0"/>
    <n v="0"/>
    <n v="1"/>
    <n v="0"/>
    <n v="0"/>
    <n v="0"/>
    <n v="1"/>
    <m/>
  </r>
  <r>
    <s v="b0078u3cqo"/>
    <x v="9"/>
    <x v="30"/>
    <s v="KETTLE BRAND"/>
    <n v="0"/>
    <x v="1"/>
    <x v="393"/>
    <n v="3.79"/>
    <n v="3.79"/>
    <n v="5"/>
    <s v="OZ"/>
    <n v="0"/>
    <n v="1"/>
    <x v="0"/>
    <n v="1"/>
    <n v="0"/>
    <n v="0"/>
    <n v="1"/>
    <x v="1"/>
    <n v="0"/>
    <n v="0"/>
    <n v="0"/>
    <n v="0"/>
    <n v="1"/>
    <n v="0"/>
    <m/>
  </r>
  <r>
    <s v="b000vk9vy0"/>
    <x v="9"/>
    <x v="28"/>
    <s v="FOOD FOR LIFE"/>
    <n v="0"/>
    <x v="1"/>
    <x v="394"/>
    <n v="7.99"/>
    <n v="7.99"/>
    <n v="16"/>
    <s v="OZ"/>
    <n v="0"/>
    <n v="1"/>
    <x v="0"/>
    <n v="1"/>
    <n v="1"/>
    <n v="0"/>
    <n v="0"/>
    <x v="1"/>
    <n v="0"/>
    <n v="1"/>
    <n v="1"/>
    <n v="1"/>
    <n v="0"/>
    <n v="0"/>
    <m/>
  </r>
  <r>
    <s v="b0876y2p1g"/>
    <x v="9"/>
    <x v="27"/>
    <s v="CHOCOLOVE"/>
    <n v="0"/>
    <x v="1"/>
    <x v="395"/>
    <n v="3.79"/>
    <n v="3.79"/>
    <n v="3.2"/>
    <s v="OZ"/>
    <n v="0"/>
    <n v="0"/>
    <x v="1"/>
    <n v="1"/>
    <n v="1"/>
    <n v="0"/>
    <n v="1"/>
    <x v="1"/>
    <n v="0"/>
    <n v="1"/>
    <n v="0"/>
    <n v="0"/>
    <n v="0"/>
    <n v="0"/>
    <m/>
  </r>
  <r>
    <s v="b0815mqvbx"/>
    <x v="9"/>
    <x v="27"/>
    <s v="LITTLE SECRETS"/>
    <n v="0"/>
    <x v="1"/>
    <x v="396"/>
    <n v="6.99"/>
    <n v="5.99"/>
    <n v="3.5"/>
    <s v="OZ"/>
    <n v="0"/>
    <n v="0"/>
    <x v="1"/>
    <n v="0"/>
    <n v="1"/>
    <n v="0"/>
    <n v="0"/>
    <x v="1"/>
    <n v="0"/>
    <n v="0"/>
    <n v="0"/>
    <n v="0"/>
    <n v="0"/>
    <n v="0"/>
    <m/>
  </r>
  <r>
    <s v="b007qr5qww"/>
    <x v="9"/>
    <x v="27"/>
    <s v="CHOCOLOVE"/>
    <n v="0"/>
    <x v="1"/>
    <x v="397"/>
    <n v="3.39"/>
    <n v="3.39"/>
    <n v="2.9"/>
    <s v="OZ"/>
    <n v="0"/>
    <n v="0"/>
    <x v="1"/>
    <n v="0"/>
    <n v="1"/>
    <n v="0"/>
    <n v="0"/>
    <x v="1"/>
    <n v="0"/>
    <n v="1"/>
    <n v="0"/>
    <n v="0"/>
    <n v="0"/>
    <n v="0"/>
    <m/>
  </r>
  <r>
    <s v="b07fycyysb"/>
    <x v="9"/>
    <x v="27"/>
    <s v="SEELY MINT"/>
    <n v="0"/>
    <x v="1"/>
    <x v="398"/>
    <n v="1.99"/>
    <n v="1.99"/>
    <n v="1"/>
    <s v="each"/>
    <n v="0"/>
    <n v="1"/>
    <x v="1"/>
    <n v="0"/>
    <n v="0"/>
    <n v="0"/>
    <n v="0"/>
    <x v="1"/>
    <n v="0"/>
    <n v="0"/>
    <n v="0"/>
    <n v="0"/>
    <n v="0"/>
    <n v="0"/>
    <m/>
  </r>
  <r>
    <s v="b074h5hglh"/>
    <x v="9"/>
    <x v="45"/>
    <s v="365 BY WHOLE FOODS MARKET"/>
    <n v="1"/>
    <x v="0"/>
    <x v="399"/>
    <n v="6.99"/>
    <n v="6.99"/>
    <n v="8"/>
    <s v="OZ"/>
    <n v="0"/>
    <n v="1"/>
    <x v="1"/>
    <n v="0"/>
    <n v="1"/>
    <n v="0"/>
    <n v="0"/>
    <x v="1"/>
    <n v="0"/>
    <n v="1"/>
    <n v="1"/>
    <n v="0"/>
    <n v="0"/>
    <n v="0"/>
    <m/>
  </r>
  <r>
    <s v="b07d7sqhz3"/>
    <x v="9"/>
    <x v="31"/>
    <s v="GALLETTINE"/>
    <n v="0"/>
    <x v="1"/>
    <x v="400"/>
    <n v="5.99"/>
    <n v="5.99"/>
    <n v="8.8000000000000007"/>
    <s v="OZ"/>
    <n v="0"/>
    <n v="1"/>
    <x v="0"/>
    <n v="1"/>
    <n v="0"/>
    <n v="0"/>
    <n v="1"/>
    <x v="1"/>
    <n v="0"/>
    <n v="0"/>
    <n v="0"/>
    <n v="0"/>
    <n v="0"/>
    <n v="0"/>
    <m/>
  </r>
  <r>
    <s v="b01er3pzyq"/>
    <x v="9"/>
    <x v="45"/>
    <s v="BACK TO NATURE"/>
    <n v="0"/>
    <x v="1"/>
    <x v="401"/>
    <n v="9.49"/>
    <n v="9.49"/>
    <n v="9"/>
    <s v="OZ"/>
    <n v="0"/>
    <n v="1"/>
    <x v="0"/>
    <n v="1"/>
    <n v="1"/>
    <n v="1"/>
    <n v="1"/>
    <x v="0"/>
    <n v="1"/>
    <n v="1"/>
    <n v="0"/>
    <n v="0"/>
    <n v="0"/>
    <n v="0"/>
    <m/>
  </r>
  <r>
    <s v="b00dx5lrzq"/>
    <x v="9"/>
    <x v="28"/>
    <s v="PROBAR"/>
    <n v="0"/>
    <x v="1"/>
    <x v="402"/>
    <n v="2.99"/>
    <n v="2.99"/>
    <n v="2.4700000000000002"/>
    <s v="OZ"/>
    <n v="0"/>
    <n v="1"/>
    <x v="1"/>
    <n v="0"/>
    <n v="0"/>
    <n v="0"/>
    <n v="0"/>
    <x v="1"/>
    <n v="0"/>
    <n v="1"/>
    <n v="0"/>
    <n v="0"/>
    <n v="1"/>
    <n v="0"/>
    <m/>
  </r>
  <r>
    <s v="b08ndd7jj4"/>
    <x v="9"/>
    <x v="28"/>
    <s v="GOMACRO"/>
    <n v="0"/>
    <x v="1"/>
    <x v="254"/>
    <n v="3.49"/>
    <n v="3.49"/>
    <n v="2.2999999999999998"/>
    <s v="OZ"/>
    <n v="0"/>
    <n v="1"/>
    <x v="0"/>
    <n v="1"/>
    <n v="1"/>
    <n v="0"/>
    <n v="0"/>
    <x v="1"/>
    <n v="0"/>
    <n v="1"/>
    <n v="0"/>
    <n v="1"/>
    <n v="1"/>
    <n v="0"/>
    <m/>
  </r>
  <r>
    <s v="b087zl7mml"/>
    <x v="9"/>
    <x v="45"/>
    <s v="AURORA NATURAL"/>
    <n v="0"/>
    <x v="1"/>
    <x v="403"/>
    <n v="10.79"/>
    <n v="10.79"/>
    <n v="9"/>
    <s v="OZ"/>
    <n v="0"/>
    <n v="1"/>
    <x v="0"/>
    <n v="1"/>
    <n v="1"/>
    <n v="0"/>
    <n v="1"/>
    <x v="1"/>
    <n v="0"/>
    <n v="1"/>
    <n v="1"/>
    <n v="0"/>
    <n v="0"/>
    <n v="0"/>
    <m/>
  </r>
  <r>
    <s v="b07nr9937l"/>
    <x v="9"/>
    <x v="28"/>
    <s v="PERFECT BAR"/>
    <n v="0"/>
    <x v="1"/>
    <x v="404"/>
    <n v="2.79"/>
    <n v="2.79"/>
    <n v="2.2999999999999998"/>
    <s v="OZ"/>
    <n v="0"/>
    <n v="0"/>
    <x v="1"/>
    <n v="1"/>
    <n v="1"/>
    <n v="0"/>
    <n v="0"/>
    <x v="1"/>
    <n v="0"/>
    <n v="1"/>
    <n v="0"/>
    <n v="1"/>
    <n v="0"/>
    <n v="0"/>
    <m/>
  </r>
  <r>
    <s v="b07fw8tv7y"/>
    <x v="9"/>
    <x v="27"/>
    <s v="365 BY WHOLE FOODS MARKET"/>
    <n v="1"/>
    <x v="0"/>
    <x v="405"/>
    <n v="5.29"/>
    <n v="5.29"/>
    <n v="13"/>
    <s v="OZ"/>
    <n v="0"/>
    <n v="1"/>
    <x v="0"/>
    <n v="1"/>
    <n v="1"/>
    <n v="0"/>
    <n v="0"/>
    <x v="1"/>
    <n v="0"/>
    <n v="1"/>
    <n v="1"/>
    <n v="0"/>
    <n v="1"/>
    <n v="0"/>
    <m/>
  </r>
  <r>
    <s v="b08kvk7jb2"/>
    <x v="9"/>
    <x v="30"/>
    <s v="TERRA"/>
    <n v="0"/>
    <x v="1"/>
    <x v="406"/>
    <n v="4.6900000000000004"/>
    <n v="4.6900000000000004"/>
    <n v="5"/>
    <s v="OZ"/>
    <n v="0"/>
    <n v="0"/>
    <x v="1"/>
    <n v="0"/>
    <n v="1"/>
    <n v="0"/>
    <n v="0"/>
    <x v="1"/>
    <n v="0"/>
    <n v="1"/>
    <n v="0"/>
    <n v="0"/>
    <n v="1"/>
    <n v="0"/>
    <m/>
  </r>
  <r>
    <s v="b0054m5446"/>
    <x v="9"/>
    <x v="30"/>
    <s v="SNACK FACTORY"/>
    <n v="0"/>
    <x v="1"/>
    <x v="407"/>
    <n v="4.49"/>
    <n v="3.89"/>
    <n v="7.2"/>
    <s v="OZ"/>
    <n v="0"/>
    <n v="1"/>
    <x v="1"/>
    <n v="0"/>
    <n v="0"/>
    <n v="0"/>
    <n v="0"/>
    <x v="1"/>
    <n v="0"/>
    <n v="1"/>
    <n v="1"/>
    <n v="0"/>
    <n v="0"/>
    <n v="0"/>
    <m/>
  </r>
  <r>
    <s v="b07h5qbbrp"/>
    <x v="9"/>
    <x v="32"/>
    <s v="WHOLE FOODS MARKET"/>
    <n v="1"/>
    <x v="0"/>
    <x v="408"/>
    <n v="3.99"/>
    <n v="3.99"/>
    <n v="16"/>
    <s v="OZ"/>
    <n v="0"/>
    <n v="1"/>
    <x v="0"/>
    <n v="1"/>
    <n v="0"/>
    <n v="1"/>
    <n v="1"/>
    <x v="0"/>
    <n v="1"/>
    <n v="1"/>
    <n v="1"/>
    <n v="0"/>
    <n v="0"/>
    <n v="0"/>
    <m/>
  </r>
  <r>
    <s v="b07d6tr5mw"/>
    <x v="9"/>
    <x v="32"/>
    <s v="SAMIRAS HOMEMADE"/>
    <n v="0"/>
    <x v="1"/>
    <x v="409"/>
    <n v="4.29"/>
    <n v="4.29"/>
    <n v="8"/>
    <s v="OZ"/>
    <n v="0"/>
    <n v="1"/>
    <x v="0"/>
    <n v="1"/>
    <n v="1"/>
    <n v="0"/>
    <n v="1"/>
    <x v="1"/>
    <n v="0"/>
    <n v="0"/>
    <n v="1"/>
    <n v="0"/>
    <n v="0"/>
    <n v="0"/>
    <m/>
  </r>
  <r>
    <s v="b008xs1wn0"/>
    <x v="9"/>
    <x v="45"/>
    <s v="GO RAW"/>
    <n v="0"/>
    <x v="1"/>
    <x v="410"/>
    <n v="14.79"/>
    <n v="14.79"/>
    <n v="14"/>
    <s v="OZ"/>
    <n v="0"/>
    <n v="1"/>
    <x v="0"/>
    <n v="1"/>
    <n v="0"/>
    <n v="1"/>
    <n v="1"/>
    <x v="0"/>
    <n v="1"/>
    <n v="1"/>
    <n v="0"/>
    <n v="0"/>
    <n v="1"/>
    <n v="0"/>
    <m/>
  </r>
  <r>
    <s v="b07ybvsqqx"/>
    <x v="9"/>
    <x v="28"/>
    <s v="THUNDERBIRD BARS"/>
    <n v="0"/>
    <x v="1"/>
    <x v="411"/>
    <n v="2.79"/>
    <n v="2.79"/>
    <n v="1.7"/>
    <s v="OZ"/>
    <n v="0"/>
    <n v="1"/>
    <x v="0"/>
    <n v="1"/>
    <n v="1"/>
    <n v="1"/>
    <n v="0"/>
    <x v="1"/>
    <n v="0"/>
    <n v="0"/>
    <n v="0"/>
    <n v="0"/>
    <n v="1"/>
    <n v="0"/>
    <m/>
  </r>
  <r>
    <s v="b00822xrfi"/>
    <x v="9"/>
    <x v="30"/>
    <s v="INKA CROPS"/>
    <n v="0"/>
    <x v="1"/>
    <x v="412"/>
    <n v="1.99"/>
    <n v="1.99"/>
    <n v="4"/>
    <s v="OZ"/>
    <n v="0"/>
    <n v="1"/>
    <x v="0"/>
    <n v="1"/>
    <n v="1"/>
    <n v="0"/>
    <n v="1"/>
    <x v="1"/>
    <n v="0"/>
    <n v="1"/>
    <n v="0"/>
    <n v="0"/>
    <n v="1"/>
    <n v="0"/>
    <m/>
  </r>
  <r>
    <s v="b01huipwti"/>
    <x v="9"/>
    <x v="28"/>
    <s v="HAPPY TOT"/>
    <n v="0"/>
    <x v="1"/>
    <x v="413"/>
    <n v="4.3899999999999997"/>
    <n v="4.3899999999999997"/>
    <n v="0.88"/>
    <s v="OZ"/>
    <n v="0"/>
    <n v="0"/>
    <x v="0"/>
    <n v="1"/>
    <n v="1"/>
    <n v="0"/>
    <n v="0"/>
    <x v="1"/>
    <n v="0"/>
    <n v="0"/>
    <n v="1"/>
    <n v="1"/>
    <n v="0"/>
    <n v="0"/>
    <m/>
  </r>
  <r>
    <s v="b085wt8w9l"/>
    <x v="9"/>
    <x v="28"/>
    <s v="KIND SNACKS"/>
    <n v="0"/>
    <x v="1"/>
    <x v="414"/>
    <n v="9.49"/>
    <n v="9.49"/>
    <n v="0.7"/>
    <s v="OZ"/>
    <n v="0"/>
    <n v="1"/>
    <x v="1"/>
    <n v="0"/>
    <n v="0"/>
    <n v="0"/>
    <n v="0"/>
    <x v="1"/>
    <n v="0"/>
    <n v="1"/>
    <n v="0"/>
    <n v="0"/>
    <n v="0"/>
    <n v="0"/>
    <m/>
  </r>
  <r>
    <s v="b075m2dm1w"/>
    <x v="9"/>
    <x v="32"/>
    <s v="CEDARS"/>
    <n v="0"/>
    <x v="1"/>
    <x v="415"/>
    <n v="3.99"/>
    <n v="3.99"/>
    <n v="8"/>
    <s v="OZ"/>
    <n v="0"/>
    <n v="1"/>
    <x v="0"/>
    <n v="1"/>
    <n v="1"/>
    <n v="0"/>
    <n v="1"/>
    <x v="0"/>
    <n v="0"/>
    <n v="1"/>
    <n v="1"/>
    <n v="0"/>
    <n v="1"/>
    <n v="1"/>
    <m/>
  </r>
  <r>
    <s v="b0052m0j0m"/>
    <x v="9"/>
    <x v="30"/>
    <s v="KETTLE BRAND"/>
    <n v="0"/>
    <x v="1"/>
    <x v="416"/>
    <n v="3.79"/>
    <n v="3.79"/>
    <n v="5"/>
    <s v="OZ"/>
    <n v="0"/>
    <n v="1"/>
    <x v="1"/>
    <n v="0"/>
    <n v="0"/>
    <n v="0"/>
    <n v="0"/>
    <x v="1"/>
    <n v="0"/>
    <n v="0"/>
    <n v="0"/>
    <n v="0"/>
    <n v="1"/>
    <n v="0"/>
    <m/>
  </r>
  <r>
    <s v="b00oo6n2my"/>
    <x v="9"/>
    <x v="27"/>
    <s v="LAKE CHAMPLAIN CHOCOLATES"/>
    <n v="0"/>
    <x v="1"/>
    <x v="417"/>
    <n v="4.6900000000000004"/>
    <n v="4.6900000000000004"/>
    <n v="3"/>
    <s v="OZ"/>
    <n v="0"/>
    <n v="1"/>
    <x v="0"/>
    <n v="1"/>
    <n v="1"/>
    <n v="0"/>
    <n v="0"/>
    <x v="1"/>
    <n v="0"/>
    <n v="1"/>
    <n v="0"/>
    <n v="1"/>
    <n v="0"/>
    <n v="0"/>
    <m/>
  </r>
  <r>
    <s v="b07v5kfg31"/>
    <x v="9"/>
    <x v="27"/>
    <s v="SIMPLY GUM"/>
    <n v="0"/>
    <x v="1"/>
    <x v="418"/>
    <n v="2.99"/>
    <n v="2.99"/>
    <n v="15"/>
    <s v="each"/>
    <n v="0"/>
    <n v="1"/>
    <x v="0"/>
    <n v="1"/>
    <n v="1"/>
    <n v="0"/>
    <n v="0"/>
    <x v="1"/>
    <n v="0"/>
    <n v="1"/>
    <n v="1"/>
    <n v="0"/>
    <n v="0"/>
    <n v="0"/>
    <m/>
  </r>
  <r>
    <s v="b074y7z794"/>
    <x v="9"/>
    <x v="27"/>
    <s v="WHOLE FOODS MARKET"/>
    <n v="1"/>
    <x v="0"/>
    <x v="419"/>
    <n v="6.49"/>
    <n v="6.49"/>
    <n v="7"/>
    <s v="OZ"/>
    <n v="0"/>
    <n v="0"/>
    <x v="1"/>
    <n v="0"/>
    <n v="1"/>
    <n v="0"/>
    <n v="0"/>
    <x v="1"/>
    <n v="0"/>
    <n v="0"/>
    <n v="1"/>
    <n v="0"/>
    <n v="0"/>
    <n v="0"/>
    <m/>
  </r>
  <r>
    <s v="b0823ckh32"/>
    <x v="9"/>
    <x v="28"/>
    <s v="RXBAR"/>
    <n v="0"/>
    <x v="1"/>
    <x v="420"/>
    <n v="10.99"/>
    <n v="10.99"/>
    <n v="1"/>
    <s v="each"/>
    <n v="0"/>
    <n v="1"/>
    <x v="1"/>
    <n v="1"/>
    <n v="0"/>
    <n v="1"/>
    <n v="0"/>
    <x v="0"/>
    <n v="0"/>
    <n v="1"/>
    <n v="0"/>
    <n v="0"/>
    <n v="0"/>
    <n v="0"/>
    <m/>
  </r>
  <r>
    <s v="b0013jlzbu"/>
    <x v="9"/>
    <x v="33"/>
    <s v="LUNDBERG FAMILY FARMS"/>
    <n v="0"/>
    <x v="1"/>
    <x v="421"/>
    <n v="4.79"/>
    <n v="4.79"/>
    <n v="9.5"/>
    <s v="OZ"/>
    <n v="0"/>
    <n v="1"/>
    <x v="0"/>
    <n v="1"/>
    <n v="1"/>
    <n v="0"/>
    <n v="0"/>
    <x v="1"/>
    <n v="0"/>
    <n v="1"/>
    <n v="1"/>
    <n v="1"/>
    <n v="1"/>
    <n v="0"/>
    <m/>
  </r>
  <r>
    <s v="21kgkpgh"/>
    <x v="9"/>
    <x v="27"/>
    <s v="CHOCOLATE HOLLOW"/>
    <n v="0"/>
    <x v="1"/>
    <x v="422"/>
    <n v="4.99"/>
    <n v="4.3899999999999997"/>
    <n v="1"/>
    <s v="each"/>
    <n v="0"/>
    <n v="1"/>
    <x v="1"/>
    <n v="0"/>
    <n v="0"/>
    <n v="0"/>
    <n v="0"/>
    <x v="1"/>
    <n v="0"/>
    <n v="0"/>
    <n v="0"/>
    <n v="0"/>
    <n v="1"/>
    <n v="0"/>
    <m/>
  </r>
  <r>
    <s v="b08t7tkf23"/>
    <x v="9"/>
    <x v="28"/>
    <s v="GOMACRO"/>
    <n v="0"/>
    <x v="1"/>
    <x v="423"/>
    <n v="3.49"/>
    <n v="3.49"/>
    <n v="2.2999999999999998"/>
    <s v="0z"/>
    <n v="0"/>
    <n v="1"/>
    <x v="0"/>
    <n v="1"/>
    <n v="1"/>
    <n v="0"/>
    <n v="0"/>
    <x v="1"/>
    <n v="0"/>
    <n v="1"/>
    <n v="0"/>
    <n v="1"/>
    <n v="1"/>
    <n v="0"/>
    <m/>
  </r>
  <r>
    <s v="b078144v7v"/>
    <x v="11"/>
    <x v="46"/>
    <s v="SPENCE AND CO LTD"/>
    <n v="0"/>
    <x v="1"/>
    <x v="424"/>
    <n v="11.99"/>
    <n v="9.99"/>
    <n v="4"/>
    <s v="OZ"/>
    <n v="0"/>
    <n v="1"/>
    <x v="1"/>
    <n v="0"/>
    <n v="0"/>
    <n v="1"/>
    <n v="1"/>
    <x v="0"/>
    <n v="1"/>
    <n v="1"/>
    <n v="0"/>
    <n v="0"/>
    <n v="0"/>
    <n v="0"/>
    <n v="0"/>
  </r>
  <r>
    <s v="b0789n4pk1"/>
    <x v="11"/>
    <x v="46"/>
    <s v="WHOLE FOODS MARKET"/>
    <n v="1"/>
    <x v="0"/>
    <x v="425"/>
    <n v="16.989999999999998"/>
    <n v="14.99"/>
    <n v="1"/>
    <s v="lb"/>
    <n v="0"/>
    <n v="1"/>
    <x v="1"/>
    <n v="0"/>
    <n v="0"/>
    <n v="1"/>
    <n v="0"/>
    <x v="0"/>
    <n v="1"/>
    <n v="0"/>
    <n v="0"/>
    <n v="0"/>
    <n v="0"/>
    <n v="0"/>
    <n v="0"/>
  </r>
  <r>
    <s v="b074j6j936"/>
    <x v="11"/>
    <x v="46"/>
    <s v="365 BY WHOLE FOODS MARKET"/>
    <n v="1"/>
    <x v="0"/>
    <x v="426"/>
    <n v="21.99"/>
    <n v="21.99"/>
    <n v="32"/>
    <s v="OZ"/>
    <n v="0"/>
    <n v="1"/>
    <x v="1"/>
    <n v="0"/>
    <n v="1"/>
    <n v="1"/>
    <n v="1"/>
    <x v="0"/>
    <n v="1"/>
    <n v="0"/>
    <n v="1"/>
    <n v="0"/>
    <n v="0"/>
    <n v="0"/>
    <n v="0"/>
  </r>
  <r>
    <s v="b09hwfbczf"/>
    <x v="11"/>
    <x v="47"/>
    <s v="365 BY WHOLE FOODS MARKET"/>
    <n v="1"/>
    <x v="0"/>
    <x v="427"/>
    <n v="19.989999999999998"/>
    <n v="19.989999999999998"/>
    <n v="32"/>
    <s v="OZ"/>
    <n v="0"/>
    <n v="1"/>
    <x v="1"/>
    <n v="0"/>
    <n v="1"/>
    <n v="1"/>
    <n v="1"/>
    <x v="0"/>
    <n v="1"/>
    <n v="0"/>
    <n v="1"/>
    <n v="0"/>
    <n v="0"/>
    <n v="0"/>
    <n v="0"/>
  </r>
  <r>
    <s v="b0078dq85s"/>
    <x v="9"/>
    <x v="31"/>
    <s v="DOCTOR IN THE KITCHEN"/>
    <n v="0"/>
    <x v="1"/>
    <x v="428"/>
    <n v="5.99"/>
    <n v="5.99"/>
    <n v="5"/>
    <s v="OZ"/>
    <n v="0"/>
    <n v="1"/>
    <x v="0"/>
    <n v="1"/>
    <n v="0"/>
    <n v="1"/>
    <n v="1"/>
    <x v="0"/>
    <n v="1"/>
    <n v="1"/>
    <n v="0"/>
    <n v="1"/>
    <n v="1"/>
    <n v="1"/>
    <n v="0"/>
  </r>
  <r>
    <s v="b08w28sndz"/>
    <x v="9"/>
    <x v="28"/>
    <s v="BOBOS OAT BARS"/>
    <n v="0"/>
    <x v="1"/>
    <x v="429"/>
    <n v="9.99"/>
    <n v="9.99"/>
    <n v="12"/>
    <s v="OZ"/>
    <n v="0"/>
    <n v="1"/>
    <x v="0"/>
    <n v="1"/>
    <n v="1"/>
    <n v="0"/>
    <n v="0"/>
    <x v="1"/>
    <n v="0"/>
    <n v="1"/>
    <n v="0"/>
    <n v="0"/>
    <n v="1"/>
    <n v="0"/>
    <n v="0"/>
  </r>
  <r>
    <s v="b00ggyhfam"/>
    <x v="9"/>
    <x v="27"/>
    <s v="MOO ORGANIC CHOCOLATE"/>
    <n v="0"/>
    <x v="1"/>
    <x v="430"/>
    <n v="1.89"/>
    <n v="1.89"/>
    <n v="1.4"/>
    <s v="OZ"/>
    <n v="0"/>
    <n v="0"/>
    <x v="1"/>
    <n v="0"/>
    <n v="1"/>
    <n v="0"/>
    <n v="0"/>
    <x v="1"/>
    <n v="0"/>
    <n v="0"/>
    <n v="0"/>
    <n v="0"/>
    <n v="0"/>
    <n v="0"/>
    <n v="1"/>
  </r>
  <r>
    <s v="b0779hwjm3"/>
    <x v="9"/>
    <x v="27"/>
    <s v="ICELANDIC CHOCOLATE"/>
    <n v="0"/>
    <x v="1"/>
    <x v="431"/>
    <n v="4.99"/>
    <n v="4.99"/>
    <n v="7.05"/>
    <s v="OZ"/>
    <n v="0"/>
    <n v="1"/>
    <x v="1"/>
    <n v="0"/>
    <n v="1"/>
    <n v="0"/>
    <n v="0"/>
    <x v="1"/>
    <n v="0"/>
    <n v="0"/>
    <n v="0"/>
    <n v="0"/>
    <n v="0"/>
    <n v="0"/>
    <n v="0"/>
  </r>
  <r>
    <s v="b074h5b5fr"/>
    <x v="9"/>
    <x v="33"/>
    <s v="365 BY WHOLE FOODS MARKET"/>
    <n v="1"/>
    <x v="0"/>
    <x v="383"/>
    <n v="2.79"/>
    <n v="2.79"/>
    <n v="6"/>
    <s v="OZ"/>
    <n v="0"/>
    <n v="1"/>
    <x v="0"/>
    <n v="1"/>
    <n v="1"/>
    <n v="0"/>
    <n v="1"/>
    <x v="1"/>
    <n v="0"/>
    <n v="0"/>
    <n v="0"/>
    <n v="1"/>
    <n v="1"/>
    <n v="0"/>
    <n v="0"/>
  </r>
  <r>
    <s v="b08q6lkg95"/>
    <x v="9"/>
    <x v="33"/>
    <s v="SERENITY KIDS"/>
    <n v="0"/>
    <x v="1"/>
    <x v="432"/>
    <n v="5.29"/>
    <n v="5.29"/>
    <n v="1.5"/>
    <s v="OZ"/>
    <n v="0"/>
    <n v="1"/>
    <x v="1"/>
    <n v="0"/>
    <n v="0"/>
    <n v="1"/>
    <n v="1"/>
    <x v="1"/>
    <n v="0"/>
    <n v="0"/>
    <n v="0"/>
    <n v="0"/>
    <n v="1"/>
    <n v="0"/>
    <n v="0"/>
  </r>
  <r>
    <s v="b07dsl4qqg"/>
    <x v="9"/>
    <x v="30"/>
    <s v="SIETE FAMILY FOODS"/>
    <n v="0"/>
    <x v="1"/>
    <x v="433"/>
    <n v="3.99"/>
    <n v="3.99"/>
    <n v="4"/>
    <s v="OZ"/>
    <n v="0"/>
    <n v="1"/>
    <x v="0"/>
    <n v="1"/>
    <n v="1"/>
    <n v="1"/>
    <n v="1"/>
    <x v="1"/>
    <n v="0"/>
    <n v="0"/>
    <n v="0"/>
    <n v="0"/>
    <n v="1"/>
    <n v="0"/>
    <n v="0"/>
  </r>
  <r>
    <s v="b01ghh174m"/>
    <x v="9"/>
    <x v="32"/>
    <s v="CHICA DE GALLO"/>
    <n v="0"/>
    <x v="1"/>
    <x v="258"/>
    <n v="6.29"/>
    <n v="6.29"/>
    <n v="8"/>
    <s v="OZ"/>
    <n v="0"/>
    <n v="1"/>
    <x v="0"/>
    <n v="1"/>
    <n v="1"/>
    <n v="1"/>
    <n v="1"/>
    <x v="0"/>
    <n v="1"/>
    <n v="1"/>
    <n v="1"/>
    <n v="0"/>
    <n v="0"/>
    <n v="0"/>
    <n v="1"/>
  </r>
  <r>
    <s v="b07d7kdzn7"/>
    <x v="9"/>
    <x v="31"/>
    <s v="MITICA"/>
    <n v="0"/>
    <x v="1"/>
    <x v="434"/>
    <n v="3.99"/>
    <n v="3.99"/>
    <n v="8.81"/>
    <s v="OZ"/>
    <n v="0"/>
    <n v="1"/>
    <x v="0"/>
    <n v="1"/>
    <n v="0"/>
    <n v="0"/>
    <n v="1"/>
    <x v="1"/>
    <n v="0"/>
    <n v="0"/>
    <n v="0"/>
    <n v="0"/>
    <n v="0"/>
    <n v="0"/>
    <n v="0"/>
  </r>
  <r>
    <s v="b08d1gr314"/>
    <x v="9"/>
    <x v="28"/>
    <s v="QUANTUM ENERGY SQUARE"/>
    <n v="0"/>
    <x v="1"/>
    <x v="435"/>
    <n v="2.4900000000000002"/>
    <n v="2.4900000000000002"/>
    <n v="1.69"/>
    <s v="OZ"/>
    <n v="0"/>
    <n v="1"/>
    <x v="0"/>
    <n v="1"/>
    <n v="0"/>
    <n v="0"/>
    <n v="0"/>
    <x v="1"/>
    <n v="0"/>
    <n v="1"/>
    <n v="0"/>
    <n v="0"/>
    <n v="1"/>
    <n v="0"/>
    <n v="0"/>
  </r>
  <r>
    <s v="b06y4wqyk2"/>
    <x v="9"/>
    <x v="30"/>
    <s v="HIPPEAS"/>
    <n v="0"/>
    <x v="1"/>
    <x v="436"/>
    <n v="3.99"/>
    <n v="3.99"/>
    <n v="4"/>
    <s v="OZ"/>
    <n v="0"/>
    <n v="1"/>
    <x v="0"/>
    <n v="1"/>
    <n v="0"/>
    <n v="0"/>
    <n v="0"/>
    <x v="1"/>
    <n v="0"/>
    <n v="1"/>
    <n v="0"/>
    <n v="1"/>
    <n v="1"/>
    <n v="0"/>
    <n v="0"/>
  </r>
  <r>
    <s v="b0866t7kgg"/>
    <x v="9"/>
    <x v="45"/>
    <s v="MITICA"/>
    <n v="0"/>
    <x v="1"/>
    <x v="437"/>
    <n v="6.99"/>
    <n v="6.99"/>
    <n v="3.53"/>
    <s v="OZ"/>
    <n v="0"/>
    <n v="1"/>
    <x v="1"/>
    <n v="0"/>
    <n v="1"/>
    <n v="0"/>
    <n v="0"/>
    <x v="1"/>
    <n v="0"/>
    <n v="0"/>
    <n v="0"/>
    <n v="0"/>
    <n v="0"/>
    <n v="0"/>
    <n v="0"/>
  </r>
  <r>
    <s v="b08p8vxx5m"/>
    <x v="9"/>
    <x v="32"/>
    <s v="KITE HILL"/>
    <n v="0"/>
    <x v="1"/>
    <x v="438"/>
    <n v="4.99"/>
    <n v="4"/>
    <n v="8"/>
    <s v="OZ"/>
    <n v="0"/>
    <n v="1"/>
    <x v="0"/>
    <n v="1"/>
    <n v="1"/>
    <n v="0"/>
    <n v="1"/>
    <x v="1"/>
    <n v="1"/>
    <n v="1"/>
    <n v="0"/>
    <n v="0"/>
    <n v="0"/>
    <n v="0"/>
    <n v="0"/>
  </r>
  <r>
    <s v="b08f8n8v1t"/>
    <x v="9"/>
    <x v="28"/>
    <s v="CEREBELLY"/>
    <n v="0"/>
    <x v="1"/>
    <x v="252"/>
    <n v="5.69"/>
    <n v="5.69"/>
    <n v="4.2"/>
    <s v="OZ"/>
    <n v="0"/>
    <n v="1"/>
    <x v="0"/>
    <n v="1"/>
    <n v="1"/>
    <n v="0"/>
    <n v="0"/>
    <x v="1"/>
    <n v="0"/>
    <n v="1"/>
    <n v="0"/>
    <n v="1"/>
    <n v="0"/>
    <n v="0"/>
    <n v="0"/>
  </r>
  <r>
    <s v="b079w15hbp"/>
    <x v="9"/>
    <x v="45"/>
    <s v="WHOLE FOODS MARKET"/>
    <n v="1"/>
    <x v="0"/>
    <x v="439"/>
    <n v="9.7899999999999991"/>
    <n v="9.7899999999999991"/>
    <n v="9"/>
    <s v="OZ"/>
    <n v="0"/>
    <n v="1"/>
    <x v="0"/>
    <n v="1"/>
    <n v="1"/>
    <n v="1"/>
    <n v="1"/>
    <x v="0"/>
    <n v="1"/>
    <n v="1"/>
    <n v="0"/>
    <n v="1"/>
    <n v="0"/>
    <n v="0"/>
    <n v="0"/>
  </r>
  <r>
    <s v="b002lgopxe"/>
    <x v="9"/>
    <x v="27"/>
    <s v="TAZA CHOCOLATE"/>
    <n v="0"/>
    <x v="1"/>
    <x v="440"/>
    <n v="5.99"/>
    <n v="5.99"/>
    <n v="2.7"/>
    <s v="OZ"/>
    <n v="0"/>
    <n v="1"/>
    <x v="0"/>
    <n v="1"/>
    <n v="0"/>
    <n v="0"/>
    <n v="0"/>
    <x v="1"/>
    <n v="0"/>
    <n v="1"/>
    <n v="0"/>
    <n v="1"/>
    <n v="1"/>
    <n v="0"/>
    <n v="1"/>
  </r>
  <r>
    <s v="b09glgr9xv"/>
    <x v="9"/>
    <x v="28"/>
    <s v="AMG SNACKS"/>
    <n v="0"/>
    <x v="1"/>
    <x v="441"/>
    <n v="5.29"/>
    <n v="5.29"/>
    <n v="4.2300000000000004"/>
    <s v="OZ"/>
    <n v="0"/>
    <n v="1"/>
    <x v="0"/>
    <n v="1"/>
    <n v="1"/>
    <n v="0"/>
    <n v="0"/>
    <x v="1"/>
    <n v="0"/>
    <n v="0"/>
    <n v="0"/>
    <n v="0"/>
    <n v="0"/>
    <n v="0"/>
    <n v="0"/>
  </r>
  <r>
    <s v="b07qgfyyms"/>
    <x v="9"/>
    <x v="27"/>
    <s v="DIVINE CHOCOLATE"/>
    <n v="0"/>
    <x v="1"/>
    <x v="442"/>
    <n v="4.1900000000000004"/>
    <n v="4.1900000000000004"/>
    <n v="3"/>
    <s v="OZ"/>
    <n v="0"/>
    <n v="1"/>
    <x v="0"/>
    <n v="1"/>
    <n v="0"/>
    <n v="0"/>
    <n v="0"/>
    <x v="1"/>
    <n v="0"/>
    <n v="1"/>
    <n v="0"/>
    <n v="0"/>
    <n v="0"/>
    <n v="0"/>
    <n v="0"/>
  </r>
  <r>
    <s v="b088gdd6k2"/>
    <x v="9"/>
    <x v="29"/>
    <s v="LOUISVILLE VEGAN JERKY"/>
    <n v="0"/>
    <x v="1"/>
    <x v="443"/>
    <n v="7.39"/>
    <n v="7.39"/>
    <n v="3"/>
    <s v="OZ"/>
    <n v="0"/>
    <n v="1"/>
    <x v="0"/>
    <n v="1"/>
    <n v="0"/>
    <n v="0"/>
    <n v="1"/>
    <x v="1"/>
    <n v="0"/>
    <n v="0"/>
    <n v="0"/>
    <n v="0"/>
    <n v="1"/>
    <n v="0"/>
    <n v="0"/>
  </r>
  <r>
    <s v="b08gv6dm2q"/>
    <x v="9"/>
    <x v="27"/>
    <s v="LILYS"/>
    <n v="0"/>
    <x v="1"/>
    <x v="444"/>
    <n v="4.49"/>
    <n v="3.5"/>
    <n v="2.8"/>
    <s v="OZ"/>
    <n v="0"/>
    <n v="0"/>
    <x v="1"/>
    <n v="1"/>
    <n v="1"/>
    <n v="0"/>
    <n v="0"/>
    <x v="1"/>
    <n v="0"/>
    <n v="1"/>
    <n v="0"/>
    <n v="0"/>
    <n v="0"/>
    <n v="0"/>
    <n v="0"/>
  </r>
  <r>
    <s v="b07qjfxnl7"/>
    <x v="9"/>
    <x v="29"/>
    <s v="365 BY WHOLE FOODS MARKET"/>
    <n v="1"/>
    <x v="0"/>
    <x v="445"/>
    <n v="6.69"/>
    <n v="6.69"/>
    <n v="3"/>
    <s v="OZ"/>
    <n v="0"/>
    <n v="1"/>
    <x v="1"/>
    <n v="0"/>
    <n v="0"/>
    <n v="0"/>
    <n v="0"/>
    <x v="1"/>
    <n v="0"/>
    <n v="0"/>
    <n v="1"/>
    <n v="1"/>
    <n v="1"/>
    <n v="0"/>
    <n v="0"/>
  </r>
  <r>
    <s v="b01gkuiaxw"/>
    <x v="9"/>
    <x v="28"/>
    <s v="88 ACRES"/>
    <n v="0"/>
    <x v="1"/>
    <x v="446"/>
    <n v="18.489999999999998"/>
    <n v="18.489999999999998"/>
    <n v="14.4"/>
    <s v="OZ"/>
    <n v="0"/>
    <n v="1"/>
    <x v="0"/>
    <n v="1"/>
    <n v="1"/>
    <n v="0"/>
    <n v="0"/>
    <x v="1"/>
    <n v="0"/>
    <n v="1"/>
    <n v="0"/>
    <n v="0"/>
    <n v="1"/>
    <n v="0"/>
    <n v="1"/>
  </r>
  <r>
    <s v="b074hjf6km"/>
    <x v="9"/>
    <x v="48"/>
    <s v="365 BY WHOLE FOODS MARKET"/>
    <n v="1"/>
    <x v="0"/>
    <x v="447"/>
    <n v="14.99"/>
    <n v="14.99"/>
    <n v="15"/>
    <s v="OZ"/>
    <n v="0"/>
    <n v="1"/>
    <x v="0"/>
    <n v="1"/>
    <n v="1"/>
    <n v="1"/>
    <n v="1"/>
    <x v="0"/>
    <n v="1"/>
    <n v="1"/>
    <n v="0"/>
    <n v="1"/>
    <n v="0"/>
    <n v="1"/>
    <n v="0"/>
  </r>
  <r>
    <s v="b074h51hdd"/>
    <x v="9"/>
    <x v="49"/>
    <s v="365 BY WHOLE FOODS MARKET"/>
    <n v="1"/>
    <x v="0"/>
    <x v="448"/>
    <n v="0.79"/>
    <n v="0.79"/>
    <n v="0.63"/>
    <s v="OZ"/>
    <n v="0"/>
    <n v="1"/>
    <x v="0"/>
    <n v="1"/>
    <n v="1"/>
    <n v="1"/>
    <n v="0"/>
    <x v="1"/>
    <n v="0"/>
    <n v="0"/>
    <n v="1"/>
    <n v="1"/>
    <n v="0"/>
    <n v="0"/>
    <n v="0"/>
  </r>
  <r>
    <s v="b07fwn36zh"/>
    <x v="9"/>
    <x v="27"/>
    <s v="365 BY WHOLE FOODS MARKET"/>
    <n v="1"/>
    <x v="0"/>
    <x v="449"/>
    <n v="5.29"/>
    <n v="5.29"/>
    <n v="10"/>
    <s v="OZ"/>
    <n v="0"/>
    <n v="1"/>
    <x v="0"/>
    <n v="1"/>
    <n v="1"/>
    <n v="0"/>
    <n v="0"/>
    <x v="1"/>
    <n v="0"/>
    <n v="1"/>
    <n v="1"/>
    <n v="0"/>
    <n v="1"/>
    <n v="0"/>
    <n v="1"/>
  </r>
  <r>
    <s v="b002hqpam8"/>
    <x v="9"/>
    <x v="48"/>
    <s v="AURORA NATURAL"/>
    <n v="0"/>
    <x v="1"/>
    <x v="450"/>
    <n v="9.99"/>
    <n v="9.99"/>
    <n v="7"/>
    <s v="OZ"/>
    <n v="0"/>
    <n v="1"/>
    <x v="0"/>
    <n v="1"/>
    <n v="1"/>
    <n v="1"/>
    <n v="1"/>
    <x v="0"/>
    <n v="1"/>
    <n v="1"/>
    <n v="0"/>
    <n v="0"/>
    <n v="0"/>
    <n v="0"/>
    <n v="0"/>
  </r>
  <r>
    <s v="b07nr2674b"/>
    <x v="9"/>
    <x v="27"/>
    <s v="365 BY WHOLE FOODS MARKET"/>
    <n v="1"/>
    <x v="0"/>
    <x v="451"/>
    <n v="4.79"/>
    <n v="4.79"/>
    <n v="4.7"/>
    <s v="OZ"/>
    <n v="0"/>
    <n v="0"/>
    <x v="1"/>
    <n v="0"/>
    <n v="1"/>
    <n v="0"/>
    <n v="0"/>
    <x v="1"/>
    <n v="0"/>
    <n v="1"/>
    <n v="0"/>
    <n v="0"/>
    <n v="0"/>
    <n v="0"/>
    <n v="0"/>
  </r>
  <r>
    <s v="b074h54nkr"/>
    <x v="9"/>
    <x v="48"/>
    <s v="365 BY WHOLE FOODS MARKET"/>
    <n v="1"/>
    <x v="0"/>
    <x v="452"/>
    <n v="7.29"/>
    <n v="7.29"/>
    <n v="8"/>
    <s v="OZ"/>
    <n v="0"/>
    <n v="1"/>
    <x v="0"/>
    <n v="1"/>
    <n v="1"/>
    <n v="1"/>
    <n v="0"/>
    <x v="0"/>
    <n v="0"/>
    <n v="1"/>
    <n v="1"/>
    <n v="1"/>
    <n v="0"/>
    <n v="1"/>
    <n v="0"/>
  </r>
  <r>
    <s v="b07qbsj77k"/>
    <x v="9"/>
    <x v="27"/>
    <s v="ALTER ECO"/>
    <n v="0"/>
    <x v="1"/>
    <x v="453"/>
    <n v="3.99"/>
    <n v="3"/>
    <n v="2.65"/>
    <s v="OZ"/>
    <n v="0"/>
    <n v="1"/>
    <x v="0"/>
    <n v="1"/>
    <n v="1"/>
    <n v="0"/>
    <n v="0"/>
    <x v="1"/>
    <n v="0"/>
    <n v="0"/>
    <n v="0"/>
    <n v="1"/>
    <n v="0"/>
    <n v="0"/>
    <n v="0"/>
  </r>
  <r>
    <s v="b07gl6kndk"/>
    <x v="9"/>
    <x v="28"/>
    <s v="365 BY WHOLE FOODS MARKET"/>
    <n v="1"/>
    <x v="0"/>
    <x v="454"/>
    <n v="5.99"/>
    <n v="5.99"/>
    <n v="14"/>
    <s v="OZ"/>
    <n v="0"/>
    <n v="1"/>
    <x v="1"/>
    <n v="0"/>
    <n v="1"/>
    <n v="0"/>
    <n v="0"/>
    <x v="1"/>
    <n v="0"/>
    <n v="1"/>
    <n v="0"/>
    <n v="0"/>
    <n v="0"/>
    <n v="0"/>
    <n v="0"/>
  </r>
  <r>
    <s v="b07zpp2zdk"/>
    <x v="9"/>
    <x v="27"/>
    <s v="TAZA CHOCOLATE"/>
    <n v="0"/>
    <x v="1"/>
    <x v="455"/>
    <n v="7.49"/>
    <n v="7.49"/>
    <n v="2.5"/>
    <s v="OZ"/>
    <n v="0"/>
    <n v="1"/>
    <x v="0"/>
    <n v="1"/>
    <n v="1"/>
    <n v="1"/>
    <n v="0"/>
    <x v="1"/>
    <n v="0"/>
    <n v="1"/>
    <n v="0"/>
    <n v="1"/>
    <n v="1"/>
    <n v="0"/>
    <n v="1"/>
  </r>
  <r>
    <s v="b000vk80si"/>
    <x v="9"/>
    <x v="28"/>
    <s v="ANNIES HOMEGROWN"/>
    <n v="0"/>
    <x v="1"/>
    <x v="456"/>
    <n v="4.99"/>
    <n v="4.99"/>
    <n v="7.5"/>
    <s v="OZ"/>
    <n v="0"/>
    <n v="0"/>
    <x v="1"/>
    <n v="1"/>
    <n v="0"/>
    <n v="0"/>
    <n v="1"/>
    <x v="1"/>
    <n v="0"/>
    <n v="0"/>
    <n v="0"/>
    <n v="1"/>
    <n v="0"/>
    <n v="0"/>
    <n v="0"/>
  </r>
  <r>
    <s v="b07g9qk778"/>
    <x v="9"/>
    <x v="32"/>
    <s v="LATE JULY ORGANIC SNACKS"/>
    <n v="0"/>
    <x v="1"/>
    <x v="457"/>
    <n v="4.79"/>
    <n v="4.79"/>
    <n v="15.5"/>
    <s v="OZ"/>
    <n v="0"/>
    <n v="1"/>
    <x v="0"/>
    <n v="1"/>
    <n v="0"/>
    <n v="1"/>
    <n v="1"/>
    <x v="0"/>
    <n v="1"/>
    <n v="0"/>
    <n v="1"/>
    <n v="1"/>
    <n v="0"/>
    <n v="1"/>
    <n v="0"/>
  </r>
  <r>
    <s v="b07811pq1m"/>
    <x v="9"/>
    <x v="27"/>
    <s v="QUALITY CONFECTIONS"/>
    <n v="0"/>
    <x v="1"/>
    <x v="458"/>
    <n v="9.99"/>
    <n v="9.99"/>
    <n v="16"/>
    <s v="OZ"/>
    <n v="0"/>
    <n v="0"/>
    <x v="1"/>
    <n v="0"/>
    <n v="1"/>
    <n v="0"/>
    <n v="0"/>
    <x v="1"/>
    <n v="0"/>
    <n v="1"/>
    <n v="0"/>
    <n v="0"/>
    <n v="0"/>
    <n v="0"/>
    <n v="0"/>
  </r>
  <r>
    <s v="b086hnt1m4"/>
    <x v="9"/>
    <x v="28"/>
    <s v="365 BY WHOLE FOODS MARKET"/>
    <n v="1"/>
    <x v="0"/>
    <x v="459"/>
    <n v="2.4900000000000002"/>
    <n v="2.4900000000000002"/>
    <n v="1.58"/>
    <s v="OZ"/>
    <n v="0"/>
    <n v="1"/>
    <x v="1"/>
    <n v="1"/>
    <n v="1"/>
    <n v="0"/>
    <n v="0"/>
    <x v="1"/>
    <n v="0"/>
    <n v="1"/>
    <n v="0"/>
    <n v="0"/>
    <n v="0"/>
    <n v="0"/>
    <n v="0"/>
  </r>
  <r>
    <s v="b01l243m2a"/>
    <x v="9"/>
    <x v="28"/>
    <s v="ALOHA"/>
    <n v="0"/>
    <x v="1"/>
    <x v="460"/>
    <n v="2.69"/>
    <n v="2.69"/>
    <n v="1.98"/>
    <s v="OZ"/>
    <n v="0"/>
    <n v="1"/>
    <x v="0"/>
    <n v="1"/>
    <n v="1"/>
    <n v="0"/>
    <n v="0"/>
    <x v="1"/>
    <n v="0"/>
    <n v="1"/>
    <n v="0"/>
    <n v="1"/>
    <n v="0"/>
    <n v="0"/>
    <n v="0"/>
  </r>
  <r>
    <s v="b07h5q73tw"/>
    <x v="9"/>
    <x v="32"/>
    <s v="CEDARS"/>
    <n v="0"/>
    <x v="1"/>
    <x v="461"/>
    <n v="4.99"/>
    <n v="4.99"/>
    <n v="10"/>
    <s v="OZ"/>
    <n v="0"/>
    <n v="1"/>
    <x v="0"/>
    <n v="1"/>
    <n v="1"/>
    <n v="0"/>
    <n v="1"/>
    <x v="1"/>
    <n v="0"/>
    <n v="1"/>
    <n v="0"/>
    <n v="1"/>
    <n v="1"/>
    <n v="0"/>
    <n v="1"/>
  </r>
  <r>
    <s v="b086zm2p1b"/>
    <x v="9"/>
    <x v="32"/>
    <s v="THE PICK"/>
    <n v="0"/>
    <x v="1"/>
    <x v="462"/>
    <n v="4.99"/>
    <n v="4.99"/>
    <n v="6.5"/>
    <s v="OZ"/>
    <n v="0"/>
    <n v="1"/>
    <x v="0"/>
    <n v="1"/>
    <n v="1"/>
    <n v="1"/>
    <n v="1"/>
    <x v="0"/>
    <n v="1"/>
    <n v="0"/>
    <n v="1"/>
    <n v="0"/>
    <n v="0"/>
    <n v="1"/>
    <n v="1"/>
  </r>
  <r>
    <s v="b074h5y1fw"/>
    <x v="12"/>
    <x v="50"/>
    <s v="365 BY WHOLE FOODS MARKET"/>
    <n v="1"/>
    <x v="0"/>
    <x v="463"/>
    <n v="7.49"/>
    <n v="7.49"/>
    <n v="4.5999999999999996"/>
    <s v="OZ"/>
    <n v="0"/>
    <n v="1"/>
    <x v="0"/>
    <n v="1"/>
    <n v="0"/>
    <n v="1"/>
    <n v="0"/>
    <x v="0"/>
    <n v="1"/>
    <n v="1"/>
    <n v="0"/>
    <n v="0"/>
    <n v="0"/>
    <n v="1"/>
    <n v="0"/>
  </r>
  <r>
    <s v="b0756p3rpr"/>
    <x v="12"/>
    <x v="50"/>
    <s v="ALLEGRO"/>
    <n v="0"/>
    <x v="1"/>
    <x v="464"/>
    <n v="8.99"/>
    <n v="8.99"/>
    <n v="12"/>
    <s v="OZ"/>
    <n v="0"/>
    <n v="1"/>
    <x v="0"/>
    <n v="1"/>
    <n v="0"/>
    <n v="1"/>
    <n v="0"/>
    <x v="0"/>
    <n v="1"/>
    <n v="1"/>
    <n v="0"/>
    <n v="0"/>
    <n v="0"/>
    <n v="1"/>
    <n v="0"/>
  </r>
  <r>
    <s v="b086zfm5d2"/>
    <x v="12"/>
    <x v="50"/>
    <s v="BANG"/>
    <n v="0"/>
    <x v="1"/>
    <x v="465"/>
    <n v="11.99"/>
    <n v="11.99"/>
    <n v="10.5"/>
    <s v="OZ"/>
    <n v="0"/>
    <n v="1"/>
    <x v="0"/>
    <n v="1"/>
    <n v="0"/>
    <n v="1"/>
    <n v="0"/>
    <x v="0"/>
    <n v="1"/>
    <n v="1"/>
    <n v="0"/>
    <n v="0"/>
    <n v="0"/>
    <n v="1"/>
    <n v="0"/>
  </r>
  <r>
    <s v="b074h6x5f5"/>
    <x v="12"/>
    <x v="51"/>
    <s v="365 BY WHOLE FOODS MARKET"/>
    <n v="1"/>
    <x v="0"/>
    <x v="466"/>
    <n v="3.99"/>
    <n v="3.99"/>
    <n v="64"/>
    <s v="FL OZ"/>
    <n v="0"/>
    <n v="1"/>
    <x v="0"/>
    <n v="1"/>
    <n v="1"/>
    <n v="0"/>
    <n v="0"/>
    <x v="1"/>
    <n v="0"/>
    <n v="1"/>
    <n v="1"/>
    <n v="0"/>
    <n v="0"/>
    <n v="0"/>
    <m/>
  </r>
  <r>
    <s v="b074j6tr6r"/>
    <x v="12"/>
    <x v="51"/>
    <s v="365 BY WHOLE FOODS MARKET"/>
    <n v="1"/>
    <x v="0"/>
    <x v="467"/>
    <n v="4.29"/>
    <n v="4.29"/>
    <n v="59"/>
    <s v="FL OZ"/>
    <n v="0"/>
    <n v="1"/>
    <x v="0"/>
    <n v="1"/>
    <n v="1"/>
    <n v="0"/>
    <n v="0"/>
    <x v="0"/>
    <n v="0"/>
    <n v="1"/>
    <n v="1"/>
    <n v="0"/>
    <n v="0"/>
    <n v="0"/>
    <m/>
  </r>
  <r>
    <s v="b074y5t191"/>
    <x v="12"/>
    <x v="51"/>
    <s v="365 BY WHOLE FOODS MARKET"/>
    <n v="1"/>
    <x v="0"/>
    <x v="468"/>
    <n v="5.99"/>
    <n v="5.99"/>
    <n v="64"/>
    <s v="FL OZ"/>
    <n v="0"/>
    <n v="1"/>
    <x v="0"/>
    <n v="1"/>
    <n v="1"/>
    <n v="0"/>
    <n v="0"/>
    <x v="0"/>
    <n v="0"/>
    <n v="1"/>
    <n v="1"/>
    <n v="1"/>
    <n v="0"/>
    <n v="0"/>
    <m/>
  </r>
  <r>
    <s v="b074h73gd2"/>
    <x v="12"/>
    <x v="52"/>
    <s v="365 BY WHOLE FOODS MARKET "/>
    <n v="1"/>
    <x v="0"/>
    <x v="469"/>
    <n v="12.99"/>
    <n v="12.99"/>
    <n v="2"/>
    <s v="FL OZ"/>
    <n v="0"/>
    <n v="1"/>
    <x v="0"/>
    <n v="1"/>
    <n v="0"/>
    <n v="0"/>
    <n v="0"/>
    <x v="1"/>
    <n v="1"/>
    <n v="0"/>
    <n v="0"/>
    <n v="0"/>
    <n v="0"/>
    <n v="0"/>
    <m/>
  </r>
  <r>
    <s v="b074y4ffm8"/>
    <x v="12"/>
    <x v="53"/>
    <s v="365 BY WHOLE FOODS MARKET "/>
    <n v="1"/>
    <x v="0"/>
    <x v="470"/>
    <n v="0.89"/>
    <n v="0.89"/>
    <n v="12"/>
    <s v="FL OZ"/>
    <n v="0"/>
    <n v="1"/>
    <x v="0"/>
    <n v="1"/>
    <n v="1"/>
    <n v="1"/>
    <n v="1"/>
    <x v="0"/>
    <n v="1"/>
    <n v="1"/>
    <n v="1"/>
    <n v="0"/>
    <n v="0"/>
    <n v="1"/>
    <m/>
  </r>
  <r>
    <s v="b09c1hly75"/>
    <x v="12"/>
    <x v="53"/>
    <s v="365 BY WHOLE FOODS MARKET "/>
    <n v="1"/>
    <x v="0"/>
    <x v="471"/>
    <n v="1.99"/>
    <n v="1.99"/>
    <n v="50.7"/>
    <s v="FL OZ"/>
    <n v="0"/>
    <n v="1"/>
    <x v="0"/>
    <n v="1"/>
    <n v="1"/>
    <n v="1"/>
    <n v="0"/>
    <x v="0"/>
    <n v="1"/>
    <n v="0"/>
    <n v="1"/>
    <n v="0"/>
    <n v="0"/>
    <n v="1"/>
    <m/>
  </r>
  <r>
    <s v="b074627wxw"/>
    <x v="12"/>
    <x v="50"/>
    <s v="ALLEGRO"/>
    <n v="0"/>
    <x v="1"/>
    <x v="472"/>
    <n v="12.99"/>
    <n v="12.99"/>
    <n v="12"/>
    <s v="OZ"/>
    <n v="0"/>
    <n v="1"/>
    <x v="1"/>
    <n v="1"/>
    <n v="1"/>
    <n v="1"/>
    <n v="1"/>
    <x v="0"/>
    <n v="1"/>
    <n v="1"/>
    <n v="1"/>
    <n v="1"/>
    <n v="1"/>
    <n v="1"/>
    <m/>
  </r>
  <r>
    <s v="b0756q3f7z"/>
    <x v="12"/>
    <x v="50"/>
    <s v="ALLEGRO"/>
    <n v="0"/>
    <x v="1"/>
    <x v="473"/>
    <n v="9.99"/>
    <n v="9.99"/>
    <n v="0.38"/>
    <s v="OZ"/>
    <n v="0"/>
    <n v="1"/>
    <x v="1"/>
    <n v="1"/>
    <n v="1"/>
    <n v="1"/>
    <n v="0"/>
    <x v="0"/>
    <n v="0"/>
    <n v="0"/>
    <n v="1"/>
    <n v="1"/>
    <n v="0"/>
    <n v="1"/>
    <m/>
  </r>
  <r>
    <s v="b07fydp1z2"/>
    <x v="12"/>
    <x v="51"/>
    <s v="BELVOIR"/>
    <n v="0"/>
    <x v="1"/>
    <x v="474"/>
    <n v="7.49"/>
    <n v="7.49"/>
    <n v="25.4"/>
    <s v="FL OZ"/>
    <n v="0"/>
    <n v="1"/>
    <x v="0"/>
    <n v="1"/>
    <n v="0"/>
    <n v="0"/>
    <n v="0"/>
    <x v="1"/>
    <n v="0"/>
    <n v="0"/>
    <n v="0"/>
    <n v="1"/>
    <n v="0"/>
    <n v="0"/>
    <m/>
  </r>
  <r>
    <s v="b089hgt8wl"/>
    <x v="12"/>
    <x v="54"/>
    <s v="BETTER BOOCH"/>
    <n v="0"/>
    <x v="1"/>
    <x v="475"/>
    <n v="3.19"/>
    <n v="3.19"/>
    <n v="16"/>
    <s v="OZ"/>
    <n v="0"/>
    <n v="1"/>
    <x v="0"/>
    <n v="1"/>
    <n v="1"/>
    <n v="0"/>
    <n v="0"/>
    <x v="1"/>
    <n v="0"/>
    <n v="1"/>
    <n v="1"/>
    <n v="1"/>
    <n v="1"/>
    <n v="0"/>
    <m/>
  </r>
  <r>
    <s v="b08cby1m3w"/>
    <x v="12"/>
    <x v="54"/>
    <s v="BIO K PLUS"/>
    <n v="0"/>
    <x v="1"/>
    <x v="476"/>
    <n v="5.99"/>
    <n v="5.99"/>
    <n v="3.5"/>
    <s v="FL OZ"/>
    <n v="0"/>
    <n v="1"/>
    <x v="1"/>
    <n v="0"/>
    <n v="0"/>
    <n v="0"/>
    <n v="0"/>
    <x v="1"/>
    <n v="0"/>
    <n v="0"/>
    <n v="1"/>
    <n v="0"/>
    <n v="0"/>
    <n v="0"/>
    <m/>
  </r>
  <r>
    <s v="b0848779yc"/>
    <x v="12"/>
    <x v="54"/>
    <s v="BREW DR KOMBUCHA"/>
    <n v="0"/>
    <x v="1"/>
    <x v="477"/>
    <n v="3.49"/>
    <n v="5"/>
    <n v="14"/>
    <s v="FL OZ"/>
    <n v="0"/>
    <n v="1"/>
    <x v="0"/>
    <n v="1"/>
    <n v="1"/>
    <n v="0"/>
    <n v="0"/>
    <x v="1"/>
    <n v="0"/>
    <n v="1"/>
    <n v="1"/>
    <n v="1"/>
    <n v="0"/>
    <n v="0"/>
    <m/>
  </r>
  <r>
    <s v="b085zcnw45"/>
    <x v="12"/>
    <x v="54"/>
    <s v="BREW DR KOMBUCHA"/>
    <n v="0"/>
    <x v="1"/>
    <x v="478"/>
    <n v="10.79"/>
    <n v="8.99"/>
    <n v="12"/>
    <s v="OZ"/>
    <n v="0"/>
    <n v="1"/>
    <x v="0"/>
    <n v="1"/>
    <n v="1"/>
    <n v="0"/>
    <n v="0"/>
    <x v="1"/>
    <n v="0"/>
    <n v="1"/>
    <n v="1"/>
    <n v="1"/>
    <n v="0"/>
    <n v="0"/>
    <m/>
  </r>
  <r>
    <s v="b08v6jzl4h"/>
    <x v="12"/>
    <x v="55"/>
    <s v="CULTURE POP SODA"/>
    <n v="0"/>
    <x v="1"/>
    <x v="479"/>
    <n v="7.69"/>
    <n v="7.69"/>
    <n v="12"/>
    <s v="FL OZ"/>
    <n v="0"/>
    <n v="1"/>
    <x v="0"/>
    <n v="1"/>
    <n v="1"/>
    <n v="1"/>
    <n v="0"/>
    <x v="0"/>
    <n v="0"/>
    <n v="1"/>
    <n v="1"/>
    <n v="0"/>
    <n v="0"/>
    <n v="0"/>
    <m/>
  </r>
  <r>
    <s v="b00hucjhka"/>
    <x v="12"/>
    <x v="55"/>
    <s v="FEVER TREE"/>
    <n v="0"/>
    <x v="1"/>
    <x v="480"/>
    <n v="3.19"/>
    <n v="5"/>
    <n v="16.899999999999999"/>
    <s v="FL OZ"/>
    <n v="0"/>
    <n v="1"/>
    <x v="1"/>
    <n v="0"/>
    <n v="1"/>
    <n v="0"/>
    <n v="0"/>
    <x v="1"/>
    <n v="0"/>
    <n v="0"/>
    <n v="1"/>
    <n v="0"/>
    <n v="0"/>
    <n v="0"/>
    <m/>
  </r>
  <r>
    <s v="b07xbs8m6b"/>
    <x v="12"/>
    <x v="53"/>
    <s v="FEVER TREE"/>
    <n v="0"/>
    <x v="1"/>
    <x v="481"/>
    <n v="6.49"/>
    <n v="4.99"/>
    <n v="6.8"/>
    <s v="FL OZ"/>
    <n v="0"/>
    <n v="1"/>
    <x v="1"/>
    <n v="0"/>
    <n v="1"/>
    <n v="0"/>
    <n v="0"/>
    <x v="1"/>
    <n v="0"/>
    <n v="0"/>
    <n v="1"/>
    <n v="0"/>
    <n v="0"/>
    <n v="0"/>
    <m/>
  </r>
  <r>
    <s v="b01avz93hy"/>
    <x v="12"/>
    <x v="56"/>
    <s v="GURU"/>
    <n v="0"/>
    <x v="1"/>
    <x v="482"/>
    <n v="3.19"/>
    <n v="5"/>
    <n v="12"/>
    <s v="FL OZ"/>
    <n v="0"/>
    <n v="1"/>
    <x v="0"/>
    <n v="1"/>
    <n v="1"/>
    <n v="0"/>
    <n v="0"/>
    <x v="1"/>
    <n v="0"/>
    <n v="0"/>
    <n v="1"/>
    <n v="1"/>
    <n v="0"/>
    <n v="0"/>
    <m/>
  </r>
  <r>
    <s v="b083fk3tzs"/>
    <x v="12"/>
    <x v="51"/>
    <s v="HARMLESS HARVEST"/>
    <n v="0"/>
    <x v="1"/>
    <x v="483"/>
    <n v="4.79"/>
    <n v="4.79"/>
    <n v="12"/>
    <s v="FL OZ"/>
    <n v="0"/>
    <n v="1"/>
    <x v="0"/>
    <n v="1"/>
    <n v="1"/>
    <n v="0"/>
    <n v="0"/>
    <x v="0"/>
    <n v="0"/>
    <n v="1"/>
    <n v="1"/>
    <n v="0"/>
    <n v="0"/>
    <n v="0"/>
    <m/>
  </r>
  <r>
    <s v="b08t429pb1"/>
    <x v="12"/>
    <x v="53"/>
    <s v="HARMLESS HARVEST"/>
    <n v="0"/>
    <x v="1"/>
    <x v="484"/>
    <n v="3.99"/>
    <n v="3.49"/>
    <n v="10"/>
    <s v="FL OZ"/>
    <n v="0"/>
    <n v="1"/>
    <x v="0"/>
    <n v="1"/>
    <n v="1"/>
    <n v="1"/>
    <n v="0"/>
    <x v="0"/>
    <n v="0"/>
    <n v="1"/>
    <n v="0"/>
    <n v="1"/>
    <n v="0"/>
    <n v="0"/>
    <m/>
  </r>
  <r>
    <s v="b076zyp9n3"/>
    <x v="12"/>
    <x v="50"/>
    <s v="HOMESTEAD"/>
    <n v="0"/>
    <x v="1"/>
    <x v="485"/>
    <n v="16.989999999999998"/>
    <n v="16.989999999999998"/>
    <n v="12"/>
    <s v="OZ"/>
    <n v="0"/>
    <n v="1"/>
    <x v="1"/>
    <n v="1"/>
    <n v="1"/>
    <n v="1"/>
    <n v="0"/>
    <x v="0"/>
    <n v="0"/>
    <n v="0"/>
    <n v="1"/>
    <n v="0"/>
    <n v="0"/>
    <n v="0"/>
    <m/>
  </r>
  <r>
    <s v="b07jcbj9k8"/>
    <x v="12"/>
    <x v="52"/>
    <s v="HOPLARK "/>
    <n v="0"/>
    <x v="1"/>
    <x v="486"/>
    <n v="2.99"/>
    <n v="2.99"/>
    <n v="16"/>
    <s v="OZ"/>
    <n v="0"/>
    <n v="1"/>
    <x v="0"/>
    <n v="1"/>
    <n v="1"/>
    <n v="1"/>
    <n v="1"/>
    <x v="0"/>
    <n v="1"/>
    <n v="0"/>
    <n v="1"/>
    <n v="0"/>
    <n v="0"/>
    <n v="1"/>
    <m/>
  </r>
  <r>
    <s v="b00dtr9r9q"/>
    <x v="12"/>
    <x v="50"/>
    <s v="ILLY"/>
    <n v="0"/>
    <x v="1"/>
    <x v="487"/>
    <n v="17.29"/>
    <n v="11.99"/>
    <n v="8.8000000000000007"/>
    <s v="OZ"/>
    <n v="0"/>
    <n v="1"/>
    <x v="1"/>
    <n v="1"/>
    <n v="1"/>
    <n v="1"/>
    <n v="0"/>
    <x v="0"/>
    <n v="0"/>
    <n v="1"/>
    <n v="1"/>
    <n v="1"/>
    <n v="0"/>
    <n v="1"/>
    <m/>
  </r>
  <r>
    <s v="b001bkplck"/>
    <x v="12"/>
    <x v="51"/>
    <s v="ITALIAN VOLCANO"/>
    <n v="0"/>
    <x v="1"/>
    <x v="488"/>
    <n v="11.49"/>
    <n v="11.49"/>
    <n v="33.799999999999997"/>
    <s v="FL OZ"/>
    <n v="0"/>
    <n v="1"/>
    <x v="0"/>
    <n v="1"/>
    <n v="1"/>
    <n v="1"/>
    <n v="1"/>
    <x v="0"/>
    <n v="0"/>
    <n v="1"/>
    <n v="1"/>
    <n v="1"/>
    <n v="0"/>
    <n v="0"/>
    <m/>
  </r>
  <r>
    <s v="b0086xqaac"/>
    <x v="12"/>
    <x v="52"/>
    <s v="ITO EN "/>
    <n v="0"/>
    <x v="1"/>
    <x v="489"/>
    <n v="2.79"/>
    <n v="2.79"/>
    <n v="16.899999999999999"/>
    <s v="OZ"/>
    <n v="0"/>
    <n v="1"/>
    <x v="0"/>
    <n v="1"/>
    <n v="1"/>
    <n v="1"/>
    <n v="1"/>
    <x v="0"/>
    <n v="1"/>
    <n v="0"/>
    <n v="1"/>
    <n v="0"/>
    <n v="0"/>
    <n v="1"/>
    <m/>
  </r>
  <r>
    <s v="b083cmx51m"/>
    <x v="12"/>
    <x v="53"/>
    <s v="JUST WATER"/>
    <n v="0"/>
    <x v="1"/>
    <x v="490"/>
    <n v="1.49"/>
    <n v="1.49"/>
    <n v="16.899999999999999"/>
    <s v="FL OZ"/>
    <n v="0"/>
    <n v="1"/>
    <x v="0"/>
    <n v="1"/>
    <n v="0"/>
    <n v="1"/>
    <n v="1"/>
    <x v="0"/>
    <n v="1"/>
    <n v="0"/>
    <n v="0"/>
    <n v="0"/>
    <n v="0"/>
    <n v="1"/>
    <m/>
  </r>
  <r>
    <s v="b01n5dirsf"/>
    <x v="12"/>
    <x v="50"/>
    <s v="LA COLOMBE"/>
    <n v="0"/>
    <x v="1"/>
    <x v="491"/>
    <n v="3.29"/>
    <n v="0"/>
    <n v="9"/>
    <s v="FL OZ"/>
    <n v="0"/>
    <n v="1"/>
    <x v="1"/>
    <n v="0"/>
    <n v="0"/>
    <n v="0"/>
    <n v="0"/>
    <x v="1"/>
    <n v="0"/>
    <n v="0"/>
    <n v="0"/>
    <n v="1"/>
    <n v="0"/>
    <n v="0"/>
    <m/>
  </r>
  <r>
    <s v="b078x376g9"/>
    <x v="12"/>
    <x v="50"/>
    <s v="LA COLOMBE"/>
    <n v="0"/>
    <x v="1"/>
    <x v="492"/>
    <n v="3.29"/>
    <n v="3.29"/>
    <n v="9"/>
    <s v="FL OZ"/>
    <n v="0"/>
    <n v="1"/>
    <x v="1"/>
    <n v="1"/>
    <n v="1"/>
    <n v="1"/>
    <n v="0"/>
    <x v="0"/>
    <n v="1"/>
    <n v="0"/>
    <n v="1"/>
    <n v="1"/>
    <n v="1"/>
    <n v="0"/>
    <m/>
  </r>
  <r>
    <s v="b0781b354n"/>
    <x v="12"/>
    <x v="51"/>
    <s v="LAKEWOOD"/>
    <n v="0"/>
    <x v="1"/>
    <x v="493"/>
    <n v="6.99"/>
    <n v="6.99"/>
    <n v="32"/>
    <s v="FL OZ"/>
    <n v="0"/>
    <n v="1"/>
    <x v="0"/>
    <n v="1"/>
    <n v="1"/>
    <n v="0"/>
    <n v="0"/>
    <x v="0"/>
    <n v="0"/>
    <n v="1"/>
    <n v="1"/>
    <n v="1"/>
    <n v="0"/>
    <n v="0"/>
    <m/>
  </r>
  <r>
    <s v="b085d7vwjb"/>
    <x v="12"/>
    <x v="53"/>
    <s v="LIQUID DEATH "/>
    <n v="0"/>
    <x v="1"/>
    <x v="494"/>
    <n v="1.89"/>
    <n v="1.89"/>
    <n v="16.899999999999999"/>
    <s v="FL OZ"/>
    <n v="0"/>
    <n v="1"/>
    <x v="0"/>
    <n v="1"/>
    <n v="0"/>
    <n v="1"/>
    <n v="0"/>
    <x v="0"/>
    <n v="1"/>
    <n v="0"/>
    <n v="0"/>
    <n v="0"/>
    <n v="0"/>
    <n v="1"/>
    <m/>
  </r>
  <r>
    <s v="b078hgd9yn"/>
    <x v="12"/>
    <x v="50"/>
    <s v="METRIC COFFEE"/>
    <n v="0"/>
    <x v="1"/>
    <x v="495"/>
    <n v="12.99"/>
    <n v="12.99"/>
    <n v="12"/>
    <s v="OZ"/>
    <n v="0"/>
    <n v="1"/>
    <x v="1"/>
    <n v="1"/>
    <n v="1"/>
    <n v="1"/>
    <n v="0"/>
    <x v="0"/>
    <n v="0"/>
    <n v="1"/>
    <n v="1"/>
    <n v="0"/>
    <n v="0"/>
    <n v="1"/>
    <m/>
  </r>
  <r>
    <s v="b078hhb5yz"/>
    <x v="12"/>
    <x v="50"/>
    <s v="METRIC COFFEE"/>
    <n v="0"/>
    <x v="1"/>
    <x v="496"/>
    <n v="12.99"/>
    <n v="12.99"/>
    <n v="12"/>
    <s v="0z"/>
    <n v="0"/>
    <n v="1"/>
    <x v="1"/>
    <n v="1"/>
    <n v="1"/>
    <n v="1"/>
    <n v="1"/>
    <x v="0"/>
    <n v="1"/>
    <n v="1"/>
    <n v="1"/>
    <n v="0"/>
    <n v="1"/>
    <n v="1"/>
    <m/>
  </r>
  <r>
    <s v="b000wlw9s8"/>
    <x v="12"/>
    <x v="51"/>
    <s v="NAKED JUICE"/>
    <n v="0"/>
    <x v="1"/>
    <x v="497"/>
    <n v="3.49"/>
    <n v="3.49"/>
    <n v="15.2"/>
    <s v="FL OZ"/>
    <n v="0"/>
    <n v="1"/>
    <x v="0"/>
    <n v="1"/>
    <n v="1"/>
    <n v="0"/>
    <n v="0"/>
    <x v="1"/>
    <n v="0"/>
    <n v="1"/>
    <n v="1"/>
    <n v="0"/>
    <n v="0"/>
    <n v="0"/>
    <m/>
  </r>
  <r>
    <s v="b01619upai"/>
    <x v="12"/>
    <x v="50"/>
    <s v="PEETS COFFEE"/>
    <n v="0"/>
    <x v="1"/>
    <x v="498"/>
    <n v="12.79"/>
    <n v="8.99"/>
    <n v="4.4000000000000004"/>
    <s v="OZ"/>
    <n v="0"/>
    <n v="1"/>
    <x v="1"/>
    <n v="1"/>
    <n v="1"/>
    <n v="1"/>
    <n v="0"/>
    <x v="0"/>
    <n v="0"/>
    <n v="1"/>
    <n v="1"/>
    <n v="1"/>
    <n v="0"/>
    <n v="1"/>
    <m/>
  </r>
  <r>
    <s v="b07fyjq45m"/>
    <x v="12"/>
    <x v="55"/>
    <s v="Q MIXERS"/>
    <n v="0"/>
    <x v="1"/>
    <x v="499"/>
    <n v="5.49"/>
    <n v="3.99"/>
    <n v="7.5"/>
    <s v="FL OZ"/>
    <n v="0"/>
    <n v="1"/>
    <x v="0"/>
    <n v="1"/>
    <n v="0"/>
    <n v="1"/>
    <n v="0"/>
    <x v="1"/>
    <n v="0"/>
    <n v="1"/>
    <n v="1"/>
    <n v="0"/>
    <n v="0"/>
    <n v="0"/>
    <m/>
  </r>
  <r>
    <s v="b072bqjlfh"/>
    <x v="12"/>
    <x v="56"/>
    <s v="REBBL"/>
    <n v="0"/>
    <x v="1"/>
    <x v="500"/>
    <n v="4.99"/>
    <n v="4.99"/>
    <n v="12"/>
    <s v="FL OZ"/>
    <n v="0"/>
    <n v="1"/>
    <x v="0"/>
    <n v="1"/>
    <n v="0"/>
    <n v="1"/>
    <n v="0"/>
    <x v="1"/>
    <n v="0"/>
    <n v="0"/>
    <n v="0"/>
    <n v="1"/>
    <n v="0"/>
    <n v="0"/>
    <m/>
  </r>
  <r>
    <s v="b01fn4dvmg"/>
    <x v="12"/>
    <x v="56"/>
    <s v="SAMBAZON "/>
    <n v="0"/>
    <x v="1"/>
    <x v="501"/>
    <n v="3.29"/>
    <n v="3.29"/>
    <n v="12"/>
    <s v="each"/>
    <n v="0"/>
    <n v="1"/>
    <x v="0"/>
    <n v="1"/>
    <n v="1"/>
    <n v="0"/>
    <n v="0"/>
    <x v="1"/>
    <n v="0"/>
    <n v="1"/>
    <n v="1"/>
    <n v="1"/>
    <n v="0"/>
    <n v="0"/>
    <m/>
  </r>
  <r>
    <s v="b00507efek"/>
    <x v="12"/>
    <x v="53"/>
    <s v="SANPELLEGRINO "/>
    <n v="0"/>
    <x v="1"/>
    <x v="502"/>
    <n v="1.49"/>
    <n v="1.49"/>
    <n v="16.899999999999999"/>
    <s v="FL OZ"/>
    <n v="0"/>
    <n v="1"/>
    <x v="0"/>
    <n v="1"/>
    <n v="1"/>
    <n v="1"/>
    <n v="1"/>
    <x v="0"/>
    <n v="1"/>
    <n v="0"/>
    <n v="1"/>
    <n v="0"/>
    <n v="0"/>
    <n v="1"/>
    <m/>
  </r>
  <r>
    <s v="b000radql8"/>
    <x v="12"/>
    <x v="51"/>
    <s v="SANTA CRUZ ORGANIC"/>
    <n v="0"/>
    <x v="1"/>
    <x v="488"/>
    <n v="5.79"/>
    <n v="5.79"/>
    <n v="16"/>
    <s v="FL OZ"/>
    <n v="0"/>
    <n v="1"/>
    <x v="0"/>
    <n v="1"/>
    <n v="1"/>
    <n v="0"/>
    <n v="0"/>
    <x v="0"/>
    <n v="0"/>
    <n v="1"/>
    <n v="1"/>
    <n v="1"/>
    <n v="0"/>
    <n v="0"/>
    <m/>
  </r>
  <r>
    <s v="b078ldr23q"/>
    <x v="12"/>
    <x v="51"/>
    <s v="SUJA JUICE"/>
    <n v="0"/>
    <x v="1"/>
    <x v="503"/>
    <n v="9.99"/>
    <n v="9.99"/>
    <n v="46"/>
    <s v="FL OZ"/>
    <n v="0"/>
    <n v="1"/>
    <x v="0"/>
    <n v="1"/>
    <n v="1"/>
    <n v="0"/>
    <n v="0"/>
    <x v="0"/>
    <n v="0"/>
    <n v="1"/>
    <n v="1"/>
    <n v="1"/>
    <n v="0"/>
    <n v="0"/>
    <m/>
  </r>
  <r>
    <s v="b087zl6xrc"/>
    <x v="12"/>
    <x v="51"/>
    <s v="SUJA JUICE"/>
    <n v="0"/>
    <x v="1"/>
    <x v="504"/>
    <n v="3.99"/>
    <n v="3.99"/>
    <n v="12"/>
    <s v="FL OZ"/>
    <n v="0"/>
    <n v="1"/>
    <x v="0"/>
    <n v="1"/>
    <n v="0"/>
    <n v="0"/>
    <n v="0"/>
    <x v="0"/>
    <n v="0"/>
    <n v="1"/>
    <n v="1"/>
    <n v="0"/>
    <n v="0"/>
    <n v="0"/>
    <m/>
  </r>
  <r>
    <s v="b0010dlwt4"/>
    <x v="12"/>
    <x v="52"/>
    <s v="THE REPUBLIC OF TEA"/>
    <n v="0"/>
    <x v="1"/>
    <x v="505"/>
    <n v="13.49"/>
    <n v="13.49"/>
    <n v="2.8"/>
    <s v="OZ"/>
    <n v="0"/>
    <n v="1"/>
    <x v="0"/>
    <n v="1"/>
    <n v="0"/>
    <n v="1"/>
    <n v="0"/>
    <x v="0"/>
    <n v="1"/>
    <n v="1"/>
    <n v="0"/>
    <n v="0"/>
    <n v="0"/>
    <n v="1"/>
    <m/>
  </r>
  <r>
    <s v="b008hl7rb4"/>
    <x v="12"/>
    <x v="53"/>
    <s v="TOPO CHICO "/>
    <n v="0"/>
    <x v="1"/>
    <x v="506"/>
    <n v="1.99"/>
    <n v="1.99"/>
    <n v="12"/>
    <s v="FL OZ"/>
    <n v="0"/>
    <n v="1"/>
    <x v="0"/>
    <n v="1"/>
    <n v="1"/>
    <n v="1"/>
    <n v="0"/>
    <x v="0"/>
    <n v="1"/>
    <n v="0"/>
    <n v="1"/>
    <n v="0"/>
    <n v="0"/>
    <n v="1"/>
    <m/>
  </r>
  <r>
    <s v="b000sr62zc"/>
    <x v="12"/>
    <x v="52"/>
    <s v="TRADITIONAL MEDICINALS "/>
    <n v="0"/>
    <x v="1"/>
    <x v="507"/>
    <n v="5.29"/>
    <n v="5.29"/>
    <n v="16"/>
    <s v="each"/>
    <n v="0"/>
    <n v="1"/>
    <x v="0"/>
    <n v="1"/>
    <n v="0"/>
    <n v="1"/>
    <n v="0"/>
    <x v="0"/>
    <n v="0"/>
    <n v="0"/>
    <n v="0"/>
    <n v="0"/>
    <n v="0"/>
    <n v="0"/>
    <m/>
  </r>
  <r>
    <s v="b007wp192e"/>
    <x v="12"/>
    <x v="52"/>
    <s v="TRADITIONAL MEDICINALS "/>
    <n v="0"/>
    <x v="1"/>
    <x v="508"/>
    <n v="17.29"/>
    <n v="17.29"/>
    <n v="50"/>
    <s v="each "/>
    <n v="0"/>
    <n v="1"/>
    <x v="0"/>
    <n v="1"/>
    <n v="0"/>
    <n v="1"/>
    <n v="0"/>
    <x v="0"/>
    <n v="1"/>
    <n v="0"/>
    <n v="0"/>
    <n v="1"/>
    <n v="0"/>
    <n v="1"/>
    <m/>
  </r>
  <r>
    <s v="b003g89z18"/>
    <x v="12"/>
    <x v="56"/>
    <s v="VITAMIN WATER "/>
    <n v="0"/>
    <x v="1"/>
    <x v="509"/>
    <n v="2.19"/>
    <n v="2.19"/>
    <n v="20"/>
    <s v="FL OZ"/>
    <n v="0"/>
    <n v="1"/>
    <x v="0"/>
    <n v="1"/>
    <n v="1"/>
    <n v="1"/>
    <n v="1"/>
    <x v="1"/>
    <n v="1"/>
    <n v="1"/>
    <n v="1"/>
    <n v="0"/>
    <n v="0"/>
    <n v="0"/>
    <m/>
  </r>
  <r>
    <s v="b08qf7ftrk"/>
    <x v="12"/>
    <x v="56"/>
    <s v="VIVE ORGANIC "/>
    <n v="0"/>
    <x v="1"/>
    <x v="510"/>
    <n v="14.99"/>
    <n v="14.99"/>
    <n v="2"/>
    <s v="FL OZ"/>
    <n v="0"/>
    <n v="1"/>
    <x v="0"/>
    <n v="1"/>
    <n v="0"/>
    <n v="1"/>
    <n v="0"/>
    <x v="0"/>
    <n v="0"/>
    <n v="0"/>
    <n v="0"/>
    <n v="1"/>
    <n v="0"/>
    <n v="0"/>
    <m/>
  </r>
  <r>
    <s v="b00ki2bapy"/>
    <x v="12"/>
    <x v="51"/>
    <s v="WTRMLN WTR"/>
    <n v="0"/>
    <x v="1"/>
    <x v="511"/>
    <n v="4.1900000000000004"/>
    <n v="7"/>
    <n v="12"/>
    <s v="OZ"/>
    <n v="0"/>
    <n v="1"/>
    <x v="0"/>
    <n v="1"/>
    <n v="1"/>
    <n v="0"/>
    <n v="0"/>
    <x v="0"/>
    <n v="0"/>
    <n v="1"/>
    <n v="1"/>
    <n v="0"/>
    <n v="0"/>
    <n v="0"/>
    <m/>
  </r>
  <r>
    <s v="b019oed5o0"/>
    <x v="12"/>
    <x v="52"/>
    <s v="YOGI"/>
    <n v="0"/>
    <x v="1"/>
    <x v="512"/>
    <n v="4.99"/>
    <n v="4.49"/>
    <n v="1.1200000000000001"/>
    <s v="OZ"/>
    <n v="0"/>
    <n v="1"/>
    <x v="0"/>
    <n v="1"/>
    <n v="0"/>
    <n v="1"/>
    <n v="0"/>
    <x v="0"/>
    <n v="1"/>
    <n v="1"/>
    <n v="0"/>
    <n v="1"/>
    <n v="0"/>
    <n v="0"/>
    <m/>
  </r>
  <r>
    <s v="b00016au3k"/>
    <x v="12"/>
    <x v="52"/>
    <s v="YOGI "/>
    <n v="0"/>
    <x v="1"/>
    <x v="513"/>
    <n v="4.99"/>
    <n v="4.49"/>
    <n v="1.27"/>
    <s v="OZ"/>
    <n v="0"/>
    <n v="1"/>
    <x v="0"/>
    <n v="1"/>
    <n v="0"/>
    <n v="0"/>
    <n v="0"/>
    <x v="1"/>
    <n v="0"/>
    <n v="1"/>
    <n v="0"/>
    <n v="0"/>
    <n v="0"/>
    <n v="0"/>
    <m/>
  </r>
  <r>
    <s v="b07nr862tp"/>
    <x v="12"/>
    <x v="52"/>
    <s v="ZEVIA"/>
    <n v="0"/>
    <x v="1"/>
    <x v="514"/>
    <n v="2.19"/>
    <n v="2.19"/>
    <n v="12"/>
    <s v="OZ"/>
    <n v="0"/>
    <n v="1"/>
    <x v="0"/>
    <n v="1"/>
    <n v="1"/>
    <n v="1"/>
    <n v="1"/>
    <x v="1"/>
    <n v="1"/>
    <n v="1"/>
    <n v="1"/>
    <n v="0"/>
    <n v="1"/>
    <n v="0"/>
    <m/>
  </r>
  <r>
    <s v="b074j67stq"/>
    <x v="6"/>
    <x v="34"/>
    <s v="365 BY WHOLE FOODS MARKET"/>
    <n v="1"/>
    <x v="0"/>
    <x v="515"/>
    <n v="2.4900000000000002"/>
    <n v="2.4900000000000002"/>
    <n v="14"/>
    <s v="OZ"/>
    <n v="0"/>
    <n v="1"/>
    <x v="0"/>
    <n v="1"/>
    <n v="0"/>
    <n v="1"/>
    <n v="1"/>
    <x v="0"/>
    <n v="1"/>
    <n v="1"/>
    <n v="1"/>
    <n v="1"/>
    <n v="0"/>
    <n v="0"/>
    <m/>
  </r>
  <r>
    <s v="b07cwz53sv"/>
    <x v="6"/>
    <x v="34"/>
    <s v="365 BY WHOLE FOODS MARKET"/>
    <n v="1"/>
    <x v="0"/>
    <x v="516"/>
    <n v="3.99"/>
    <n v="3.99"/>
    <n v="16"/>
    <s v="OZ"/>
    <n v="0"/>
    <n v="1"/>
    <x v="0"/>
    <n v="1"/>
    <n v="1"/>
    <n v="0"/>
    <n v="0"/>
    <x v="1"/>
    <n v="0"/>
    <n v="0"/>
    <n v="0"/>
    <n v="1"/>
    <n v="0"/>
    <n v="0"/>
    <m/>
  </r>
  <r>
    <s v="b004zk79ku"/>
    <x v="6"/>
    <x v="34"/>
    <s v="GOLDS"/>
    <n v="0"/>
    <x v="1"/>
    <x v="517"/>
    <n v="2.69"/>
    <n v="2.59"/>
    <n v="6"/>
    <s v="OZ"/>
    <n v="0"/>
    <n v="1"/>
    <x v="0"/>
    <n v="1"/>
    <n v="0"/>
    <n v="1"/>
    <n v="0"/>
    <x v="0"/>
    <n v="1"/>
    <n v="1"/>
    <n v="1"/>
    <n v="0"/>
    <n v="1"/>
    <n v="1"/>
    <m/>
  </r>
  <r>
    <s v="b00sr29zou"/>
    <x v="6"/>
    <x v="34"/>
    <s v="FIX HOT SAUCE"/>
    <n v="0"/>
    <x v="1"/>
    <x v="518"/>
    <n v="8.69"/>
    <n v="8.69"/>
    <n v="18"/>
    <s v="OZ"/>
    <n v="0"/>
    <n v="1"/>
    <x v="0"/>
    <n v="1"/>
    <n v="0"/>
    <n v="0"/>
    <n v="0"/>
    <x v="1"/>
    <n v="1"/>
    <n v="0"/>
    <n v="1"/>
    <n v="0"/>
    <n v="0"/>
    <n v="0"/>
    <m/>
  </r>
  <r>
    <s v="b004ub692i"/>
    <x v="6"/>
    <x v="34"/>
    <s v="DE NIGRIS"/>
    <n v="0"/>
    <x v="1"/>
    <x v="519"/>
    <n v="11.99"/>
    <n v="10.99"/>
    <n v="8.5"/>
    <s v="OZ FL"/>
    <n v="0"/>
    <n v="1"/>
    <x v="0"/>
    <n v="1"/>
    <n v="1"/>
    <n v="1"/>
    <n v="0"/>
    <x v="0"/>
    <n v="0"/>
    <n v="0"/>
    <n v="1"/>
    <n v="0"/>
    <n v="0"/>
    <n v="1"/>
    <m/>
  </r>
  <r>
    <s v="b014w6iqas"/>
    <x v="6"/>
    <x v="34"/>
    <s v="CINDYS KITCHEN"/>
    <n v="0"/>
    <x v="1"/>
    <x v="520"/>
    <n v="7.99"/>
    <n v="7.99"/>
    <n v="16"/>
    <s v="OZ FL"/>
    <n v="0"/>
    <n v="1"/>
    <x v="1"/>
    <n v="0"/>
    <n v="0"/>
    <n v="0"/>
    <n v="0"/>
    <x v="1"/>
    <n v="1"/>
    <n v="0"/>
    <n v="0"/>
    <n v="0"/>
    <n v="0"/>
    <n v="0"/>
    <m/>
  </r>
  <r>
    <s v="b0006z7npo"/>
    <x v="6"/>
    <x v="34"/>
    <s v="BRAGG LIVE FOOD PRODUCTS"/>
    <n v="0"/>
    <x v="1"/>
    <x v="271"/>
    <n v="24.99"/>
    <n v="24.99"/>
    <n v="32"/>
    <s v="OZ FL"/>
    <n v="0"/>
    <n v="1"/>
    <x v="0"/>
    <n v="1"/>
    <n v="1"/>
    <n v="1"/>
    <n v="0"/>
    <x v="1"/>
    <n v="1"/>
    <n v="1"/>
    <n v="0"/>
    <n v="1"/>
    <n v="0"/>
    <n v="0"/>
    <m/>
  </r>
  <r>
    <s v="b07fw72l21"/>
    <x v="6"/>
    <x v="34"/>
    <s v="BLACK GARLIC"/>
    <n v="0"/>
    <x v="1"/>
    <x v="521"/>
    <n v="4.29"/>
    <n v="4.29"/>
    <n v="12"/>
    <s v="OZ FL"/>
    <n v="0"/>
    <n v="1"/>
    <x v="0"/>
    <n v="1"/>
    <n v="0"/>
    <n v="0"/>
    <n v="0"/>
    <x v="1"/>
    <n v="0"/>
    <n v="0"/>
    <n v="1"/>
    <n v="0"/>
    <n v="0"/>
    <n v="0"/>
    <m/>
  </r>
  <r>
    <s v="b001o8pkv6"/>
    <x v="6"/>
    <x v="34"/>
    <s v="BIONATURAE"/>
    <n v="0"/>
    <x v="1"/>
    <x v="522"/>
    <n v="3.19"/>
    <n v="3.19"/>
    <n v="7"/>
    <s v="OZ FL"/>
    <n v="0"/>
    <n v="1"/>
    <x v="0"/>
    <n v="1"/>
    <n v="1"/>
    <n v="1"/>
    <n v="1"/>
    <x v="0"/>
    <n v="0"/>
    <n v="0"/>
    <n v="1"/>
    <n v="1"/>
    <n v="1"/>
    <n v="1"/>
    <m/>
  </r>
  <r>
    <s v="b09d8t6434"/>
    <x v="6"/>
    <x v="34"/>
    <s v="365 BY WHOLE FOODS MARKET"/>
    <n v="1"/>
    <x v="0"/>
    <x v="523"/>
    <n v="5.99"/>
    <n v="5.99"/>
    <n v="16"/>
    <s v="OZ"/>
    <n v="0"/>
    <n v="1"/>
    <x v="0"/>
    <n v="1"/>
    <n v="0"/>
    <n v="0"/>
    <n v="1"/>
    <x v="1"/>
    <n v="1"/>
    <n v="1"/>
    <n v="1"/>
    <n v="1"/>
    <n v="0"/>
    <n v="0"/>
    <m/>
  </r>
  <r>
    <s v="b07cwz7ngw"/>
    <x v="6"/>
    <x v="34"/>
    <s v="365 BY WHOLE FOODS MARKET"/>
    <n v="1"/>
    <x v="0"/>
    <x v="524"/>
    <n v="3.79"/>
    <n v="3.79"/>
    <n v="16"/>
    <s v="OZ FL"/>
    <n v="0"/>
    <n v="0"/>
    <x v="1"/>
    <n v="0"/>
    <n v="0"/>
    <n v="0"/>
    <n v="1"/>
    <x v="1"/>
    <n v="1"/>
    <n v="0"/>
    <n v="0"/>
    <n v="1"/>
    <n v="0"/>
    <n v="0"/>
    <m/>
  </r>
  <r>
    <s v="b000qv6tg2"/>
    <x v="6"/>
    <x v="34"/>
    <s v="SPECTRUM"/>
    <n v="0"/>
    <x v="1"/>
    <x v="525"/>
    <n v="10.99"/>
    <n v="10.99"/>
    <n v="16"/>
    <s v="OZ FL"/>
    <n v="0"/>
    <n v="1"/>
    <x v="0"/>
    <n v="1"/>
    <n v="1"/>
    <n v="0"/>
    <n v="0"/>
    <x v="1"/>
    <n v="1"/>
    <n v="1"/>
    <n v="0"/>
    <n v="0"/>
    <n v="0"/>
    <n v="0"/>
    <m/>
  </r>
  <r>
    <s v="b079579nzd"/>
    <x v="6"/>
    <x v="34"/>
    <s v="RED DUCK FOODS"/>
    <n v="0"/>
    <x v="1"/>
    <x v="526"/>
    <n v="5.69"/>
    <n v="5.69"/>
    <n v="8"/>
    <s v="OZ FL"/>
    <n v="0"/>
    <n v="1"/>
    <x v="0"/>
    <n v="1"/>
    <n v="0"/>
    <n v="1"/>
    <n v="1"/>
    <x v="0"/>
    <n v="1"/>
    <n v="0"/>
    <n v="1"/>
    <n v="1"/>
    <n v="0"/>
    <n v="0"/>
    <m/>
  </r>
  <r>
    <s v="b0725x1tl6"/>
    <x v="6"/>
    <x v="34"/>
    <s v="PRIMAL KITCHEN"/>
    <n v="0"/>
    <x v="1"/>
    <x v="527"/>
    <n v="7.29"/>
    <n v="7.29"/>
    <n v="8"/>
    <s v="OZ FL"/>
    <n v="0"/>
    <n v="1"/>
    <x v="1"/>
    <n v="1"/>
    <n v="0"/>
    <n v="0"/>
    <n v="1"/>
    <x v="1"/>
    <n v="1"/>
    <n v="0"/>
    <n v="0"/>
    <n v="0"/>
    <n v="0"/>
    <n v="0"/>
    <m/>
  </r>
  <r>
    <s v="b07gld8ygm"/>
    <x v="6"/>
    <x v="34"/>
    <s v="MUSO"/>
    <n v="0"/>
    <x v="1"/>
    <x v="528"/>
    <n v="4.29"/>
    <n v="4.29"/>
    <n v="1"/>
    <s v="each"/>
    <n v="0"/>
    <n v="1"/>
    <x v="0"/>
    <n v="1"/>
    <n v="0"/>
    <n v="0"/>
    <n v="0"/>
    <x v="1"/>
    <n v="0"/>
    <n v="0"/>
    <n v="0"/>
    <n v="0"/>
    <n v="0"/>
    <n v="0"/>
    <m/>
  </r>
  <r>
    <s v="b078wgkk8g"/>
    <x v="6"/>
    <x v="34"/>
    <s v="LUCINI"/>
    <n v="0"/>
    <x v="1"/>
    <x v="271"/>
    <n v="16.489999999999998"/>
    <n v="16.489999999999998"/>
    <n v="16.899999999999999"/>
    <s v="OZ FL"/>
    <n v="0"/>
    <n v="1"/>
    <x v="0"/>
    <n v="1"/>
    <n v="1"/>
    <n v="1"/>
    <n v="0"/>
    <x v="1"/>
    <n v="1"/>
    <n v="0"/>
    <n v="0"/>
    <n v="1"/>
    <n v="1"/>
    <n v="0"/>
    <m/>
  </r>
  <r>
    <s v="b074hkccsb"/>
    <x v="6"/>
    <x v="34"/>
    <s v="365 BY WHOLE FOODS MARKET"/>
    <n v="1"/>
    <x v="0"/>
    <x v="529"/>
    <n v="1.99"/>
    <n v="1.99"/>
    <n v="8"/>
    <s v="OZ FL"/>
    <n v="0"/>
    <n v="1"/>
    <x v="1"/>
    <n v="1"/>
    <n v="0"/>
    <n v="0"/>
    <n v="0"/>
    <x v="1"/>
    <n v="1"/>
    <n v="1"/>
    <n v="1"/>
    <n v="1"/>
    <n v="0"/>
    <n v="1"/>
    <m/>
  </r>
  <r>
    <s v="b09d8s7k3b"/>
    <x v="6"/>
    <x v="34"/>
    <s v="365 BY WHOLE FOODS MARKET"/>
    <n v="1"/>
    <x v="0"/>
    <x v="530"/>
    <n v="4.79"/>
    <n v="4.79"/>
    <n v="12"/>
    <s v="OZ FL"/>
    <n v="0"/>
    <n v="0"/>
    <x v="1"/>
    <n v="1"/>
    <n v="0"/>
    <n v="0"/>
    <n v="0"/>
    <x v="1"/>
    <n v="1"/>
    <n v="0"/>
    <n v="0"/>
    <n v="1"/>
    <n v="1"/>
    <n v="0"/>
    <m/>
  </r>
  <r>
    <s v="b09jb9w5wk"/>
    <x v="6"/>
    <x v="34"/>
    <s v="BACHANS"/>
    <n v="0"/>
    <x v="1"/>
    <x v="531"/>
    <n v="8.99"/>
    <n v="8.49"/>
    <n v="16"/>
    <s v="OZ FL"/>
    <n v="0"/>
    <n v="1"/>
    <x v="1"/>
    <n v="0"/>
    <n v="0"/>
    <n v="0"/>
    <n v="0"/>
    <x v="1"/>
    <n v="0"/>
    <n v="0"/>
    <n v="1"/>
    <n v="0"/>
    <n v="0"/>
    <n v="0"/>
    <m/>
  </r>
  <r>
    <s v="b0711k3fd7"/>
    <x v="6"/>
    <x v="34"/>
    <s v="BRAGG LIVE FOOD PRODUCTS"/>
    <n v="0"/>
    <x v="1"/>
    <x v="532"/>
    <n v="11.79"/>
    <n v="11.79"/>
    <n v="32"/>
    <s v="OZ FL"/>
    <n v="0"/>
    <n v="1"/>
    <x v="1"/>
    <n v="1"/>
    <n v="1"/>
    <n v="1"/>
    <n v="0"/>
    <x v="1"/>
    <n v="0"/>
    <n v="1"/>
    <n v="1"/>
    <n v="1"/>
    <n v="0"/>
    <n v="0"/>
    <m/>
  </r>
  <r>
    <s v="b085v5lsh4"/>
    <x v="6"/>
    <x v="34"/>
    <s v="COBRAM ESTATE"/>
    <n v="0"/>
    <x v="1"/>
    <x v="533"/>
    <n v="11.49"/>
    <n v="11.49"/>
    <n v="12.7"/>
    <s v="OZ FL"/>
    <n v="0"/>
    <n v="1"/>
    <x v="0"/>
    <n v="1"/>
    <n v="1"/>
    <n v="1"/>
    <n v="0"/>
    <x v="1"/>
    <n v="1"/>
    <n v="1"/>
    <n v="0"/>
    <n v="0"/>
    <n v="0"/>
    <n v="0"/>
    <m/>
  </r>
  <r>
    <s v="b0005z8ncm"/>
    <x v="6"/>
    <x v="34"/>
    <s v="COLGIN"/>
    <n v="0"/>
    <x v="1"/>
    <x v="534"/>
    <n v="2.29"/>
    <n v="2.29"/>
    <n v="4"/>
    <s v="OZ FL"/>
    <n v="0"/>
    <n v="1"/>
    <x v="0"/>
    <n v="1"/>
    <n v="0"/>
    <n v="1"/>
    <n v="0"/>
    <x v="1"/>
    <n v="1"/>
    <n v="1"/>
    <n v="1"/>
    <n v="0"/>
    <n v="0"/>
    <n v="0"/>
    <m/>
  </r>
  <r>
    <s v="b005gwytsg"/>
    <x v="6"/>
    <x v="34"/>
    <s v="CUCINA ANTICA"/>
    <n v="0"/>
    <x v="1"/>
    <x v="535"/>
    <n v="7.69"/>
    <n v="7.69"/>
    <n v="25"/>
    <s v="OZ FL"/>
    <n v="0"/>
    <n v="1"/>
    <x v="0"/>
    <n v="1"/>
    <n v="0"/>
    <n v="1"/>
    <n v="0"/>
    <x v="1"/>
    <n v="0"/>
    <n v="0"/>
    <n v="0"/>
    <n v="0"/>
    <n v="0"/>
    <n v="0"/>
    <m/>
  </r>
  <r>
    <s v="b01b8v7ac0"/>
    <x v="6"/>
    <x v="34"/>
    <s v="EPIC PROVISIONS"/>
    <n v="0"/>
    <x v="1"/>
    <x v="536"/>
    <n v="12.99"/>
    <n v="12.99"/>
    <n v="11"/>
    <s v="OZ FL"/>
    <n v="0"/>
    <n v="1"/>
    <x v="1"/>
    <n v="0"/>
    <n v="1"/>
    <n v="1"/>
    <n v="1"/>
    <x v="1"/>
    <n v="1"/>
    <n v="0"/>
    <n v="0"/>
    <n v="0"/>
    <n v="0"/>
    <n v="0"/>
    <m/>
  </r>
  <r>
    <s v="b000vylt8w"/>
    <x v="6"/>
    <x v="34"/>
    <s v="LITEHOUSE"/>
    <n v="0"/>
    <x v="1"/>
    <x v="537"/>
    <n v="4.99"/>
    <n v="4.99"/>
    <n v="13"/>
    <s v="OZ FL"/>
    <n v="0"/>
    <n v="0"/>
    <x v="1"/>
    <n v="0"/>
    <n v="0"/>
    <n v="0"/>
    <n v="0"/>
    <x v="1"/>
    <n v="1"/>
    <n v="0"/>
    <n v="0"/>
    <n v="0"/>
    <n v="0"/>
    <n v="0"/>
    <m/>
  </r>
  <r>
    <s v="b005jczxre"/>
    <x v="6"/>
    <x v="34"/>
    <s v="NEWMANS OWN"/>
    <n v="0"/>
    <x v="1"/>
    <x v="520"/>
    <n v="4.1900000000000004"/>
    <n v="4.1900000000000004"/>
    <n v="16"/>
    <s v="OZ FL"/>
    <n v="0"/>
    <n v="1"/>
    <x v="1"/>
    <n v="0"/>
    <n v="0"/>
    <n v="0"/>
    <n v="0"/>
    <x v="1"/>
    <n v="1"/>
    <n v="0"/>
    <n v="0"/>
    <n v="0"/>
    <n v="0"/>
    <n v="0"/>
    <m/>
  </r>
  <r>
    <s v="b07dldr21x"/>
    <x v="6"/>
    <x v="34"/>
    <s v="O OLIVE OIL"/>
    <n v="0"/>
    <x v="1"/>
    <x v="538"/>
    <n v="10.49"/>
    <n v="10.49"/>
    <n v="10.1"/>
    <s v="OZ FL"/>
    <n v="0"/>
    <n v="1"/>
    <x v="0"/>
    <n v="1"/>
    <n v="1"/>
    <n v="1"/>
    <n v="1"/>
    <x v="0"/>
    <n v="1"/>
    <n v="0"/>
    <n v="1"/>
    <n v="0"/>
    <n v="0"/>
    <n v="0"/>
    <m/>
  </r>
  <r>
    <s v="b07dqb5bcd"/>
    <x v="6"/>
    <x v="34"/>
    <s v="PRIMAL KITCHEN"/>
    <n v="0"/>
    <x v="1"/>
    <x v="539"/>
    <n v="6.49"/>
    <n v="6.49"/>
    <n v="12"/>
    <s v="OZ FL"/>
    <n v="0"/>
    <n v="1"/>
    <x v="0"/>
    <n v="1"/>
    <n v="0"/>
    <n v="1"/>
    <n v="0"/>
    <x v="0"/>
    <n v="1"/>
    <n v="1"/>
    <n v="1"/>
    <n v="1"/>
    <n v="0"/>
    <n v="1"/>
    <m/>
  </r>
  <r>
    <s v="b079rrwgh5"/>
    <x v="6"/>
    <x v="34"/>
    <s v="PRIMAL KITCHEN"/>
    <n v="0"/>
    <x v="1"/>
    <x v="540"/>
    <n v="10.49"/>
    <n v="10.49"/>
    <n v="12"/>
    <s v="OZ FL"/>
    <n v="0"/>
    <n v="1"/>
    <x v="1"/>
    <n v="1"/>
    <n v="0"/>
    <n v="1"/>
    <n v="1"/>
    <x v="1"/>
    <n v="1"/>
    <n v="1"/>
    <n v="0"/>
    <n v="0"/>
    <n v="1"/>
    <n v="0"/>
    <m/>
  </r>
  <r>
    <s v="b07dghbc2l"/>
    <x v="6"/>
    <x v="34"/>
    <s v="WEDDERSPOON"/>
    <n v="0"/>
    <x v="1"/>
    <x v="541"/>
    <n v="11.29"/>
    <n v="9.59"/>
    <n v="25"/>
    <s v="OZ FL"/>
    <n v="0"/>
    <n v="1"/>
    <x v="1"/>
    <n v="1"/>
    <n v="1"/>
    <n v="11"/>
    <n v="0"/>
    <x v="1"/>
    <n v="0"/>
    <n v="0"/>
    <n v="1"/>
    <n v="0"/>
    <n v="0"/>
    <n v="0"/>
    <m/>
  </r>
  <r>
    <s v="b01ncf5ulg"/>
    <x v="6"/>
    <x v="34"/>
    <s v="YELLOWBIRD SAUCE"/>
    <n v="0"/>
    <x v="1"/>
    <x v="542"/>
    <n v="5.29"/>
    <n v="5.29"/>
    <n v="9.8000000000000007"/>
    <s v="OZ FL"/>
    <n v="0"/>
    <n v="1"/>
    <x v="0"/>
    <n v="1"/>
    <n v="0"/>
    <n v="0"/>
    <n v="0"/>
    <x v="1"/>
    <n v="0"/>
    <n v="0"/>
    <n v="1"/>
    <n v="0"/>
    <n v="0"/>
    <n v="0"/>
    <m/>
  </r>
  <r>
    <s v="b000sr5ak0"/>
    <x v="6"/>
    <x v="34"/>
    <s v="BRIANNAS"/>
    <n v="0"/>
    <x v="1"/>
    <x v="543"/>
    <n v="4.1900000000000004"/>
    <n v="4.1900000000000004"/>
    <n v="12"/>
    <s v="OZ FL"/>
    <n v="0"/>
    <n v="1"/>
    <x v="1"/>
    <n v="0"/>
    <n v="1"/>
    <n v="0"/>
    <n v="0"/>
    <x v="1"/>
    <n v="0"/>
    <n v="1"/>
    <n v="0"/>
    <n v="0"/>
    <n v="0"/>
    <n v="0"/>
    <m/>
  </r>
  <r>
    <s v="b07nsrkbnf"/>
    <x v="6"/>
    <x v="57"/>
    <s v="365 BY WHOLE FOODS MARKET"/>
    <n v="1"/>
    <x v="0"/>
    <x v="544"/>
    <n v="5.39"/>
    <n v="5.39"/>
    <n v="11.3"/>
    <s v="OZ"/>
    <n v="0"/>
    <n v="1"/>
    <x v="0"/>
    <n v="1"/>
    <n v="1"/>
    <n v="0"/>
    <n v="0"/>
    <x v="1"/>
    <n v="0"/>
    <n v="1"/>
    <n v="1"/>
    <n v="1"/>
    <n v="0"/>
    <n v="0"/>
    <m/>
  </r>
  <r>
    <s v="b01kaqqd9u"/>
    <x v="6"/>
    <x v="57"/>
    <s v="BOBS RED MILL"/>
    <n v="0"/>
    <x v="1"/>
    <x v="545"/>
    <n v="8.99"/>
    <n v="8.99"/>
    <n v="32"/>
    <s v="OZ"/>
    <n v="0"/>
    <n v="1"/>
    <x v="0"/>
    <n v="1"/>
    <n v="1"/>
    <n v="0"/>
    <n v="1"/>
    <x v="0"/>
    <n v="0"/>
    <n v="1"/>
    <n v="0"/>
    <n v="1"/>
    <n v="0"/>
    <n v="0"/>
    <m/>
  </r>
  <r>
    <s v="b082fz7kcr"/>
    <x v="6"/>
    <x v="57"/>
    <s v="RXBAR"/>
    <n v="0"/>
    <x v="1"/>
    <x v="546"/>
    <n v="3.49"/>
    <n v="3.49"/>
    <n v="2.1800000000000002"/>
    <s v="OZ"/>
    <n v="0"/>
    <n v="1"/>
    <x v="1"/>
    <n v="1"/>
    <n v="1"/>
    <n v="0"/>
    <n v="0"/>
    <x v="1"/>
    <n v="0"/>
    <n v="0"/>
    <n v="0"/>
    <n v="0"/>
    <n v="0"/>
    <n v="0"/>
    <m/>
  </r>
  <r>
    <s v="b086hlkwgf"/>
    <x v="6"/>
    <x v="57"/>
    <s v="PURELY ELIZABETH"/>
    <n v="0"/>
    <x v="1"/>
    <x v="547"/>
    <n v="5.99"/>
    <n v="5.99"/>
    <n v="8"/>
    <s v="OZ"/>
    <n v="0"/>
    <n v="1"/>
    <x v="1"/>
    <n v="0"/>
    <n v="0"/>
    <n v="0"/>
    <n v="0"/>
    <x v="1"/>
    <n v="0"/>
    <n v="0"/>
    <n v="0"/>
    <n v="0"/>
    <n v="1"/>
    <n v="0"/>
    <m/>
  </r>
  <r>
    <s v="b09d8w3cbf"/>
    <x v="6"/>
    <x v="34"/>
    <s v="365 BY WHOLE FOODS MARKET"/>
    <n v="1"/>
    <x v="0"/>
    <x v="548"/>
    <n v="7.99"/>
    <n v="7.99"/>
    <n v="21.8"/>
    <s v="OZ"/>
    <n v="0"/>
    <n v="0"/>
    <x v="1"/>
    <n v="1"/>
    <n v="0"/>
    <n v="0"/>
    <n v="0"/>
    <x v="1"/>
    <n v="1"/>
    <n v="0"/>
    <n v="0"/>
    <n v="1"/>
    <n v="1"/>
    <n v="0"/>
    <m/>
  </r>
  <r>
    <s v="b000r73xz0"/>
    <x v="6"/>
    <x v="34"/>
    <s v="BRAGG LIVE FOOD PRODUCTS"/>
    <n v="0"/>
    <x v="1"/>
    <x v="549"/>
    <n v="4.99"/>
    <n v="4.99"/>
    <n v="16"/>
    <s v="OZ FL"/>
    <n v="0"/>
    <n v="1"/>
    <x v="0"/>
    <n v="1"/>
    <n v="1"/>
    <n v="1"/>
    <n v="0"/>
    <x v="0"/>
    <n v="1"/>
    <n v="1"/>
    <n v="1"/>
    <n v="1"/>
    <n v="0"/>
    <n v="1"/>
    <m/>
  </r>
  <r>
    <s v="b001i7mvg0"/>
    <x v="6"/>
    <x v="34"/>
    <s v="BRAGG LIVE FOOD PRODUCTS"/>
    <n v="0"/>
    <x v="1"/>
    <x v="550"/>
    <n v="7.49"/>
    <n v="7.49"/>
    <n v="32"/>
    <s v="OZ FL"/>
    <n v="0"/>
    <n v="1"/>
    <x v="0"/>
    <n v="1"/>
    <n v="1"/>
    <n v="1"/>
    <n v="0"/>
    <x v="0"/>
    <n v="1"/>
    <n v="1"/>
    <n v="1"/>
    <n v="1"/>
    <n v="0"/>
    <n v="1"/>
    <m/>
  </r>
  <r>
    <s v="b08scx5q9k"/>
    <x v="6"/>
    <x v="34"/>
    <s v="CASA FIRELLI"/>
    <n v="0"/>
    <x v="1"/>
    <x v="551"/>
    <n v="4.6900000000000004"/>
    <n v="4.6900000000000004"/>
    <n v="5"/>
    <s v="OZ FL"/>
    <n v="0"/>
    <n v="1"/>
    <x v="1"/>
    <n v="0"/>
    <n v="0"/>
    <n v="0"/>
    <n v="0"/>
    <x v="1"/>
    <n v="1"/>
    <n v="0"/>
    <n v="1"/>
    <n v="0"/>
    <n v="0"/>
    <n v="0"/>
    <m/>
  </r>
  <r>
    <s v="b01ayyf1nc"/>
    <x v="6"/>
    <x v="34"/>
    <s v="CHOSEN FOODS"/>
    <n v="0"/>
    <x v="1"/>
    <x v="552"/>
    <n v="8.49"/>
    <n v="8.49"/>
    <n v="12"/>
    <s v="OZ FL"/>
    <n v="0"/>
    <n v="1"/>
    <x v="1"/>
    <n v="1"/>
    <n v="0"/>
    <n v="1"/>
    <n v="1"/>
    <x v="1"/>
    <n v="1"/>
    <n v="1"/>
    <n v="0"/>
    <n v="0"/>
    <n v="1"/>
    <n v="0"/>
    <m/>
  </r>
  <r>
    <s v="b08ndfm5qj"/>
    <x v="6"/>
    <x v="34"/>
    <s v="CHOSEN FOODS"/>
    <n v="0"/>
    <x v="1"/>
    <x v="553"/>
    <n v="6.49"/>
    <n v="6.49"/>
    <n v="4.7"/>
    <s v="OZ FL"/>
    <n v="0"/>
    <n v="1"/>
    <x v="0"/>
    <n v="1"/>
    <n v="1"/>
    <n v="1"/>
    <n v="0"/>
    <x v="1"/>
    <n v="1"/>
    <n v="1"/>
    <n v="1"/>
    <n v="0"/>
    <n v="0"/>
    <n v="0"/>
    <m/>
  </r>
  <r>
    <s v="b000srgqsk"/>
    <x v="6"/>
    <x v="34"/>
    <s v="BRIANNAS"/>
    <n v="0"/>
    <x v="1"/>
    <x v="554"/>
    <n v="4.1900000000000004"/>
    <n v="4.1900000000000004"/>
    <n v="12"/>
    <s v="OZ FL"/>
    <n v="0"/>
    <n v="1"/>
    <x v="0"/>
    <n v="1"/>
    <n v="0"/>
    <n v="0"/>
    <n v="0"/>
    <x v="1"/>
    <n v="0"/>
    <n v="1"/>
    <n v="0"/>
    <n v="0"/>
    <n v="0"/>
    <n v="0"/>
    <m/>
  </r>
  <r>
    <s v="b098pvnv18"/>
    <x v="6"/>
    <x v="34"/>
    <s v="CLEVELAND KITCHEN"/>
    <n v="0"/>
    <x v="1"/>
    <x v="555"/>
    <n v="5.99"/>
    <n v="5.99"/>
    <n v="16"/>
    <s v="OZ"/>
    <n v="0"/>
    <n v="1"/>
    <x v="0"/>
    <n v="1"/>
    <n v="0"/>
    <n v="0"/>
    <n v="0"/>
    <x v="1"/>
    <n v="0"/>
    <n v="1"/>
    <n v="1"/>
    <n v="0"/>
    <n v="0"/>
    <n v="0"/>
    <m/>
  </r>
  <r>
    <s v="b087xprpq2"/>
    <x v="6"/>
    <x v="34"/>
    <s v="FOLLOW YOUR HEART"/>
    <n v="0"/>
    <x v="1"/>
    <x v="556"/>
    <n v="7.39"/>
    <n v="7.39"/>
    <n v="16"/>
    <s v="OZ"/>
    <n v="0"/>
    <n v="1"/>
    <x v="0"/>
    <n v="1"/>
    <n v="0"/>
    <n v="0"/>
    <n v="0"/>
    <x v="1"/>
    <n v="1"/>
    <n v="1"/>
    <n v="0"/>
    <n v="0"/>
    <n v="0"/>
    <n v="0"/>
    <m/>
  </r>
  <r>
    <s v="b081vx5hwn"/>
    <x v="6"/>
    <x v="34"/>
    <s v="HILLSIDE HARVEST"/>
    <n v="0"/>
    <x v="1"/>
    <x v="557"/>
    <n v="7.99"/>
    <n v="7.99"/>
    <n v="5"/>
    <s v="OZ"/>
    <n v="0"/>
    <n v="1"/>
    <x v="0"/>
    <n v="1"/>
    <n v="0"/>
    <n v="1"/>
    <n v="1"/>
    <x v="1"/>
    <n v="1"/>
    <n v="0"/>
    <n v="1"/>
    <n v="0"/>
    <n v="0"/>
    <n v="0"/>
    <m/>
  </r>
  <r>
    <s v="b0046ieja4"/>
    <x v="6"/>
    <x v="34"/>
    <s v="LUCINI"/>
    <n v="0"/>
    <x v="1"/>
    <x v="558"/>
    <n v="26.99"/>
    <n v="26.99"/>
    <n v="16.899999999999999"/>
    <s v="OZ FL"/>
    <n v="0"/>
    <n v="1"/>
    <x v="0"/>
    <n v="1"/>
    <n v="1"/>
    <n v="1"/>
    <n v="0"/>
    <x v="1"/>
    <n v="1"/>
    <n v="0"/>
    <n v="0"/>
    <n v="1"/>
    <n v="0"/>
    <n v="0"/>
    <m/>
  </r>
  <r>
    <s v="b01m9b7hgd"/>
    <x v="6"/>
    <x v="34"/>
    <s v="THAI TASTE"/>
    <n v="0"/>
    <x v="1"/>
    <x v="559"/>
    <n v="5.39"/>
    <n v="5.39"/>
    <n v="15.23"/>
    <s v="OZ FL"/>
    <n v="0"/>
    <n v="1"/>
    <x v="1"/>
    <n v="0"/>
    <n v="0"/>
    <n v="0"/>
    <n v="0"/>
    <x v="1"/>
    <n v="0"/>
    <n v="0"/>
    <n v="1"/>
    <n v="0"/>
    <n v="0"/>
    <n v="0"/>
    <m/>
  </r>
  <r>
    <s v="b07djpvx8w"/>
    <x v="13"/>
    <x v="58"/>
    <s v="ATHLETIC BREWING CO"/>
    <n v="0"/>
    <x v="1"/>
    <x v="560"/>
    <n v="11.49"/>
    <n v="11.49"/>
    <n v="12"/>
    <s v="OZ FL"/>
    <n v="0"/>
    <n v="1"/>
    <x v="0"/>
    <n v="1"/>
    <n v="0"/>
    <n v="0"/>
    <n v="0"/>
    <x v="1"/>
    <n v="0"/>
    <n v="0"/>
    <n v="0"/>
    <n v="0"/>
    <n v="0"/>
    <n v="0"/>
    <m/>
  </r>
  <r>
    <s v="b091gpjrlx"/>
    <x v="13"/>
    <x v="59"/>
    <s v="TOST"/>
    <n v="0"/>
    <x v="1"/>
    <x v="561"/>
    <n v="8.49"/>
    <n v="6.99"/>
    <n v="25.4"/>
    <s v="OZ FL"/>
    <n v="0"/>
    <n v="1"/>
    <x v="1"/>
    <n v="0"/>
    <n v="1"/>
    <n v="0"/>
    <n v="0"/>
    <x v="1"/>
    <n v="0"/>
    <n v="1"/>
    <n v="0"/>
    <n v="0"/>
    <n v="0"/>
    <n v="0"/>
    <m/>
  </r>
  <r>
    <s v="b00k7a6q3i"/>
    <x v="14"/>
    <x v="60"/>
    <s v="ALAFFIA"/>
    <n v="0"/>
    <x v="1"/>
    <x v="562"/>
    <n v="3.19"/>
    <n v="2.79"/>
    <n v="0.15"/>
    <s v="OZ"/>
    <n v="0"/>
    <n v="0"/>
    <x v="0"/>
    <n v="1"/>
    <n v="0"/>
    <n v="0"/>
    <n v="0"/>
    <x v="1"/>
    <n v="0"/>
    <n v="0"/>
    <n v="0"/>
    <n v="0"/>
    <n v="0"/>
    <n v="0"/>
    <m/>
  </r>
  <r>
    <s v="b074h55fzm"/>
    <x v="14"/>
    <x v="60"/>
    <s v="WHOLE FOODS MARKET"/>
    <n v="1"/>
    <x v="0"/>
    <x v="563"/>
    <n v="1.99"/>
    <n v="1.99"/>
    <n v="0.15"/>
    <s v="OZ"/>
    <n v="0"/>
    <n v="0"/>
    <x v="1"/>
    <n v="1"/>
    <n v="0"/>
    <n v="0"/>
    <n v="0"/>
    <x v="1"/>
    <n v="0"/>
    <n v="0"/>
    <n v="0"/>
    <n v="1"/>
    <n v="0"/>
    <n v="0"/>
    <m/>
  </r>
  <r>
    <s v="b00jkovhea"/>
    <x v="14"/>
    <x v="61"/>
    <s v="DR HAUSCHKA"/>
    <n v="0"/>
    <x v="1"/>
    <x v="564"/>
    <n v="36.99"/>
    <n v="36.99"/>
    <n v="1"/>
    <s v="FL OZ"/>
    <n v="0"/>
    <n v="0"/>
    <x v="1"/>
    <n v="1"/>
    <n v="0"/>
    <n v="0"/>
    <n v="0"/>
    <x v="1"/>
    <n v="0"/>
    <n v="0"/>
    <n v="0"/>
    <n v="0"/>
    <n v="0"/>
    <n v="0"/>
    <m/>
  </r>
  <r>
    <s v="b017kqxwuq"/>
    <x v="14"/>
    <x v="61"/>
    <s v="COCOKIND"/>
    <n v="0"/>
    <x v="1"/>
    <x v="565"/>
    <n v="21.489000000000001"/>
    <n v="21.489000000000001"/>
    <n v="4"/>
    <s v="FL OZ"/>
    <n v="0"/>
    <n v="0"/>
    <x v="0"/>
    <n v="1"/>
    <n v="0"/>
    <n v="1"/>
    <n v="0"/>
    <x v="0"/>
    <n v="0"/>
    <n v="0"/>
    <n v="0"/>
    <n v="1"/>
    <n v="0"/>
    <n v="0"/>
    <m/>
  </r>
  <r>
    <s v="b003z4ukgm"/>
    <x v="14"/>
    <x v="61"/>
    <s v="ACURE"/>
    <n v="0"/>
    <x v="1"/>
    <x v="566"/>
    <n v="10.49"/>
    <n v="10.49"/>
    <n v="4"/>
    <s v="FL OZ"/>
    <n v="0"/>
    <n v="0"/>
    <x v="0"/>
    <n v="1"/>
    <n v="0"/>
    <n v="0"/>
    <n v="0"/>
    <x v="1"/>
    <n v="0"/>
    <n v="0"/>
    <n v="0"/>
    <n v="0"/>
    <n v="0"/>
    <n v="0"/>
    <m/>
  </r>
  <r>
    <s v="b07gl15zt9"/>
    <x v="14"/>
    <x v="61"/>
    <s v="365 BY WHOLE FOODS MARKET"/>
    <n v="1"/>
    <x v="0"/>
    <x v="567"/>
    <n v="8.2899999999999991"/>
    <n v="8.2899999999999991"/>
    <n v="8.4499999999999993"/>
    <s v="FL OZ"/>
    <n v="0"/>
    <n v="0"/>
    <x v="0"/>
    <n v="1"/>
    <n v="0"/>
    <n v="1"/>
    <n v="0"/>
    <x v="1"/>
    <n v="0"/>
    <n v="0"/>
    <n v="0"/>
    <n v="0"/>
    <n v="0"/>
    <n v="0"/>
    <m/>
  </r>
  <r>
    <s v="b082g12bcw"/>
    <x v="14"/>
    <x v="62"/>
    <s v="ALAFFIA"/>
    <n v="0"/>
    <x v="1"/>
    <x v="568"/>
    <n v="11.79"/>
    <n v="11.79"/>
    <n v="8"/>
    <s v="FL OZ"/>
    <n v="0"/>
    <n v="0"/>
    <x v="0"/>
    <n v="1"/>
    <n v="0"/>
    <n v="0"/>
    <n v="0"/>
    <x v="1"/>
    <n v="0"/>
    <n v="0"/>
    <n v="0"/>
    <n v="0"/>
    <n v="0"/>
    <n v="0"/>
    <m/>
  </r>
  <r>
    <s v="b0095d2q32"/>
    <x v="14"/>
    <x v="62"/>
    <s v="AVALON ORGANICS"/>
    <n v="0"/>
    <x v="1"/>
    <x v="569"/>
    <n v="9.99"/>
    <n v="8.49"/>
    <n v="11"/>
    <s v="FL OZ"/>
    <n v="0"/>
    <n v="0"/>
    <x v="0"/>
    <n v="1"/>
    <n v="0"/>
    <n v="0"/>
    <n v="0"/>
    <x v="1"/>
    <n v="0"/>
    <n v="0"/>
    <n v="0"/>
    <n v="1"/>
    <n v="0"/>
    <n v="0"/>
    <m/>
  </r>
  <r>
    <s v="b00ovqo66s"/>
    <x v="14"/>
    <x v="62"/>
    <s v="SHEA MOISTURE"/>
    <n v="0"/>
    <x v="1"/>
    <x v="570"/>
    <n v="12.99"/>
    <n v="12.99"/>
    <n v="13"/>
    <s v="FL OZ"/>
    <n v="0"/>
    <n v="0"/>
    <x v="1"/>
    <n v="1"/>
    <n v="0"/>
    <n v="0"/>
    <n v="0"/>
    <x v="1"/>
    <n v="0"/>
    <n v="0"/>
    <n v="0"/>
    <n v="0"/>
    <n v="0"/>
    <n v="0"/>
    <m/>
  </r>
  <r>
    <s v="b082ygk39w"/>
    <x v="14"/>
    <x v="62"/>
    <s v="ACURE"/>
    <n v="0"/>
    <x v="1"/>
    <x v="571"/>
    <n v="8.2899999999999991"/>
    <n v="8.2899999999999991"/>
    <n v="8"/>
    <s v="FL OZ"/>
    <n v="0"/>
    <n v="0"/>
    <x v="0"/>
    <n v="1"/>
    <n v="0"/>
    <n v="0"/>
    <n v="0"/>
    <x v="1"/>
    <n v="0"/>
    <n v="0"/>
    <n v="0"/>
    <n v="0"/>
    <n v="0"/>
    <n v="0"/>
    <m/>
  </r>
  <r>
    <s v="b07g2k83cj"/>
    <x v="14"/>
    <x v="63"/>
    <s v="KUUMBA MADE"/>
    <n v="0"/>
    <x v="1"/>
    <x v="572"/>
    <n v="12.99"/>
    <n v="12.99"/>
    <n v="0.125"/>
    <s v="OZ"/>
    <n v="0"/>
    <n v="0"/>
    <x v="0"/>
    <n v="1"/>
    <n v="0"/>
    <n v="0"/>
    <n v="0"/>
    <x v="1"/>
    <n v="0"/>
    <n v="0"/>
    <n v="0"/>
    <n v="1"/>
    <n v="0"/>
    <n v="0"/>
    <m/>
  </r>
  <r>
    <s v="1o41d61a"/>
    <x v="6"/>
    <x v="64"/>
    <s v="KIND SNACKS"/>
    <n v="0"/>
    <x v="1"/>
    <x v="573"/>
    <n v="5.99"/>
    <n v="5.99"/>
    <n v="1.5"/>
    <s v="OZ"/>
    <n v="0"/>
    <n v="1"/>
    <x v="1"/>
    <n v="0"/>
    <n v="0"/>
    <n v="0"/>
    <n v="0"/>
    <x v="1"/>
    <n v="0"/>
    <n v="1"/>
    <n v="0"/>
    <n v="0"/>
    <n v="0"/>
    <n v="0"/>
    <m/>
  </r>
  <r>
    <s v="b08ngcrv7q"/>
    <x v="6"/>
    <x v="64"/>
    <s v="MUSH"/>
    <n v="0"/>
    <x v="1"/>
    <x v="574"/>
    <n v="2.4900000000000002"/>
    <n v="2.4900000000000002"/>
    <n v="5"/>
    <s v="OZ"/>
    <n v="0"/>
    <n v="1"/>
    <x v="1"/>
    <n v="1"/>
    <n v="0"/>
    <n v="0"/>
    <n v="0"/>
    <x v="1"/>
    <n v="0"/>
    <n v="1"/>
    <n v="0"/>
    <n v="0"/>
    <n v="1"/>
    <n v="0"/>
    <m/>
  </r>
  <r>
    <s v="b09csp225z"/>
    <x v="6"/>
    <x v="64"/>
    <s v="YISHI"/>
    <n v="0"/>
    <x v="1"/>
    <x v="575"/>
    <n v="2.99"/>
    <n v="2.99"/>
    <n v="1.76"/>
    <s v="OZ"/>
    <n v="0"/>
    <n v="1"/>
    <x v="0"/>
    <n v="1"/>
    <n v="1"/>
    <n v="0"/>
    <n v="1"/>
    <x v="1"/>
    <n v="0"/>
    <n v="0"/>
    <n v="0"/>
    <n v="1"/>
    <n v="0"/>
    <n v="0"/>
    <m/>
  </r>
  <r>
    <s v="b07brxfxcr"/>
    <x v="6"/>
    <x v="64"/>
    <s v="BOB'S RED MILL"/>
    <n v="0"/>
    <x v="1"/>
    <x v="576"/>
    <n v="8.69"/>
    <n v="8.69"/>
    <n v="32"/>
    <s v="OZ"/>
    <n v="0"/>
    <n v="1"/>
    <x v="0"/>
    <n v="1"/>
    <n v="1"/>
    <n v="0"/>
    <n v="1"/>
    <x v="0"/>
    <n v="0"/>
    <n v="1"/>
    <n v="0"/>
    <n v="1"/>
    <n v="1"/>
    <n v="1"/>
    <m/>
  </r>
  <r>
    <s v="b074h5j9jv"/>
    <x v="6"/>
    <x v="65"/>
    <s v="365 BY WHOLE FOODS MARKET"/>
    <n v="1"/>
    <x v="0"/>
    <x v="577"/>
    <n v="4.99"/>
    <n v="4.99"/>
    <n v="17"/>
    <s v="OZ"/>
    <n v="0"/>
    <n v="1"/>
    <x v="0"/>
    <n v="1"/>
    <n v="1"/>
    <n v="0"/>
    <n v="0"/>
    <x v="1"/>
    <n v="0"/>
    <n v="0"/>
    <n v="1"/>
    <n v="1"/>
    <n v="1"/>
    <n v="0"/>
    <m/>
  </r>
  <r>
    <s v="b0015vw100"/>
    <x v="6"/>
    <x v="65"/>
    <s v="MITICA"/>
    <n v="0"/>
    <x v="1"/>
    <x v="578"/>
    <n v="7.39"/>
    <n v="7.39"/>
    <n v="10"/>
    <s v="OZ"/>
    <n v="0"/>
    <n v="1"/>
    <x v="1"/>
    <n v="0"/>
    <n v="1"/>
    <n v="0"/>
    <n v="0"/>
    <x v="1"/>
    <n v="0"/>
    <n v="0"/>
    <n v="1"/>
    <n v="0"/>
    <n v="0"/>
    <n v="0"/>
    <m/>
  </r>
  <r>
    <s v="b00cmkgq22"/>
    <x v="6"/>
    <x v="65"/>
    <s v="CEDARS"/>
    <n v="0"/>
    <x v="1"/>
    <x v="579"/>
    <n v="3.99"/>
    <n v="3.99"/>
    <n v="8"/>
    <s v="OZ"/>
    <n v="0"/>
    <n v="1"/>
    <x v="0"/>
    <n v="1"/>
    <n v="1"/>
    <n v="0"/>
    <n v="1"/>
    <x v="1"/>
    <n v="1"/>
    <n v="1"/>
    <n v="0"/>
    <n v="0"/>
    <n v="1"/>
    <n v="0"/>
    <m/>
  </r>
  <r>
    <s v="b01n5sq2v5"/>
    <x v="6"/>
    <x v="65"/>
    <s v="BASE CULTURE"/>
    <n v="0"/>
    <x v="1"/>
    <x v="580"/>
    <n v="9.7899999999999991"/>
    <n v="9.7899999999999991"/>
    <n v="16"/>
    <s v="OZ"/>
    <n v="0"/>
    <n v="1"/>
    <x v="0"/>
    <n v="1"/>
    <n v="1"/>
    <n v="1"/>
    <n v="1"/>
    <x v="0"/>
    <n v="1"/>
    <n v="0"/>
    <n v="0"/>
    <n v="0"/>
    <n v="1"/>
    <n v="0"/>
    <m/>
  </r>
  <r>
    <s v="b0046hns8y"/>
    <x v="6"/>
    <x v="65"/>
    <s v="SANTA CRUZ ORGANIC"/>
    <n v="0"/>
    <x v="1"/>
    <x v="581"/>
    <n v="4.99"/>
    <n v="4.99"/>
    <n v="16"/>
    <s v="OZ"/>
    <n v="0"/>
    <n v="1"/>
    <x v="0"/>
    <n v="1"/>
    <n v="1"/>
    <n v="0"/>
    <n v="1"/>
    <x v="0"/>
    <n v="1"/>
    <n v="1"/>
    <n v="0"/>
    <n v="1"/>
    <n v="1"/>
    <n v="0"/>
    <m/>
  </r>
  <r>
    <s v="b09pmr2v5z"/>
    <x v="6"/>
    <x v="65"/>
    <s v="FIX AND FOGG"/>
    <n v="0"/>
    <x v="1"/>
    <x v="582"/>
    <n v="10.49"/>
    <n v="7.99"/>
    <n v="10"/>
    <s v="OZ"/>
    <n v="0"/>
    <n v="1"/>
    <x v="0"/>
    <n v="1"/>
    <n v="1"/>
    <n v="0"/>
    <n v="0"/>
    <x v="1"/>
    <n v="0"/>
    <n v="0"/>
    <n v="0"/>
    <n v="0"/>
    <n v="0"/>
    <n v="0"/>
    <m/>
  </r>
  <r>
    <s v="b007yamqqk"/>
    <x v="6"/>
    <x v="65"/>
    <s v="ST DALFOUR"/>
    <n v="0"/>
    <x v="1"/>
    <x v="583"/>
    <n v="4.99"/>
    <n v="4.99"/>
    <n v="10"/>
    <s v="OZ"/>
    <n v="0"/>
    <n v="1"/>
    <x v="0"/>
    <n v="1"/>
    <n v="1"/>
    <n v="1"/>
    <n v="0"/>
    <x v="1"/>
    <n v="0"/>
    <n v="0"/>
    <n v="1"/>
    <n v="0"/>
    <n v="0"/>
    <n v="0"/>
    <m/>
  </r>
  <r>
    <s v="b074j57yqm"/>
    <x v="6"/>
    <x v="65"/>
    <s v="88 ACRES"/>
    <n v="0"/>
    <x v="1"/>
    <x v="584"/>
    <n v="10.49"/>
    <n v="10.49"/>
    <n v="14"/>
    <s v="OZ"/>
    <n v="0"/>
    <n v="1"/>
    <x v="0"/>
    <n v="1"/>
    <n v="1"/>
    <n v="0"/>
    <n v="0"/>
    <x v="1"/>
    <n v="0"/>
    <n v="1"/>
    <n v="0"/>
    <n v="1"/>
    <n v="1"/>
    <n v="0"/>
    <m/>
  </r>
  <r>
    <s v="b0004mtm9o"/>
    <x v="6"/>
    <x v="65"/>
    <s v="BONNE MAMAN"/>
    <n v="0"/>
    <x v="1"/>
    <x v="585"/>
    <n v="6.49"/>
    <n v="6.49"/>
    <n v="13"/>
    <s v="OZ"/>
    <n v="0"/>
    <n v="1"/>
    <x v="1"/>
    <n v="0"/>
    <n v="1"/>
    <n v="0"/>
    <n v="0"/>
    <x v="1"/>
    <n v="0"/>
    <n v="1"/>
    <n v="1"/>
    <n v="0"/>
    <n v="1"/>
    <n v="0"/>
    <m/>
  </r>
  <r>
    <s v="b097rygmhf"/>
    <x v="6"/>
    <x v="65"/>
    <s v="NUTTZO"/>
    <n v="0"/>
    <x v="1"/>
    <x v="586"/>
    <n v="10.99"/>
    <n v="10.99"/>
    <n v="12"/>
    <s v="OZ"/>
    <n v="0"/>
    <n v="1"/>
    <x v="0"/>
    <n v="1"/>
    <n v="1"/>
    <n v="1"/>
    <n v="1"/>
    <x v="1"/>
    <n v="0"/>
    <n v="1"/>
    <n v="0"/>
    <n v="0"/>
    <n v="1"/>
    <n v="0"/>
    <m/>
  </r>
  <r>
    <s v="b07hcplz1n"/>
    <x v="6"/>
    <x v="65"/>
    <s v="LUCIEN GEORGELIN"/>
    <n v="0"/>
    <x v="1"/>
    <x v="587"/>
    <n v="5.49"/>
    <n v="5.49"/>
    <n v="11.28"/>
    <s v="OZ"/>
    <n v="0"/>
    <n v="1"/>
    <x v="0"/>
    <n v="1"/>
    <n v="1"/>
    <n v="0"/>
    <n v="0"/>
    <x v="1"/>
    <n v="0"/>
    <n v="0"/>
    <n v="1"/>
    <n v="0"/>
    <n v="0"/>
    <n v="0"/>
    <m/>
  </r>
  <r>
    <s v="b0004mtm9y"/>
    <x v="6"/>
    <x v="65"/>
    <s v="BONNE MAMAN"/>
    <n v="0"/>
    <x v="1"/>
    <x v="588"/>
    <n v="6.49"/>
    <n v="6.49"/>
    <n v="13"/>
    <s v="OZ"/>
    <n v="0"/>
    <n v="1"/>
    <x v="1"/>
    <n v="0"/>
    <n v="1"/>
    <n v="0"/>
    <n v="0"/>
    <x v="1"/>
    <n v="0"/>
    <n v="1"/>
    <n v="1"/>
    <n v="0"/>
    <n v="1"/>
    <n v="0"/>
    <m/>
  </r>
  <r>
    <s v="b08px2v7sx"/>
    <x v="6"/>
    <x v="65"/>
    <s v="FIX AND FOGG"/>
    <n v="0"/>
    <x v="1"/>
    <x v="589"/>
    <n v="10.49"/>
    <n v="7.69"/>
    <n v="10"/>
    <s v="OZ"/>
    <n v="0"/>
    <n v="1"/>
    <x v="0"/>
    <n v="1"/>
    <n v="1"/>
    <n v="0"/>
    <n v="1"/>
    <x v="1"/>
    <n v="1"/>
    <n v="0"/>
    <n v="0"/>
    <n v="0"/>
    <n v="1"/>
    <n v="0"/>
    <m/>
  </r>
  <r>
    <s v="b09jb3c5lp"/>
    <x v="6"/>
    <x v="65"/>
    <s v="SUNBUTTER"/>
    <n v="0"/>
    <x v="1"/>
    <x v="590"/>
    <n v="1.49"/>
    <n v="1.49"/>
    <n v="1.1000000000000001"/>
    <s v="OZ"/>
    <n v="0"/>
    <n v="1"/>
    <x v="0"/>
    <n v="1"/>
    <n v="1"/>
    <n v="1"/>
    <n v="1"/>
    <x v="0"/>
    <n v="1"/>
    <n v="1"/>
    <n v="0"/>
    <n v="1"/>
    <n v="1"/>
    <n v="0"/>
    <m/>
  </r>
  <r>
    <s v="b001ro6z3o"/>
    <x v="6"/>
    <x v="65"/>
    <s v="TEDDIE PEANUT BUTTER"/>
    <n v="0"/>
    <x v="1"/>
    <x v="591"/>
    <n v="4.49"/>
    <n v="4.49"/>
    <n v="16"/>
    <s v="OZ"/>
    <n v="0"/>
    <n v="1"/>
    <x v="0"/>
    <n v="1"/>
    <n v="1"/>
    <n v="0"/>
    <n v="1"/>
    <x v="0"/>
    <n v="1"/>
    <n v="1"/>
    <n v="0"/>
    <n v="0"/>
    <n v="1"/>
    <n v="0"/>
    <m/>
  </r>
  <r>
    <s v="b00555h0lc"/>
    <x v="6"/>
    <x v="65"/>
    <s v="JUSTINS"/>
    <n v="0"/>
    <x v="1"/>
    <x v="592"/>
    <n v="11.99"/>
    <n v="11.99"/>
    <n v="16"/>
    <s v="OZ"/>
    <n v="0"/>
    <n v="1"/>
    <x v="0"/>
    <n v="1"/>
    <n v="1"/>
    <n v="0"/>
    <n v="0"/>
    <x v="1"/>
    <n v="0"/>
    <n v="1"/>
    <n v="0"/>
    <n v="0"/>
    <n v="1"/>
    <n v="0"/>
    <m/>
  </r>
  <r>
    <s v="b00thgpt5y"/>
    <x v="6"/>
    <x v="65"/>
    <s v="STONEWALL KITCHEN"/>
    <n v="0"/>
    <x v="1"/>
    <x v="593"/>
    <n v="8.99"/>
    <n v="8.99"/>
    <n v="12.5"/>
    <s v="OZ"/>
    <n v="0"/>
    <n v="1"/>
    <x v="1"/>
    <n v="0"/>
    <n v="1"/>
    <n v="0"/>
    <n v="0"/>
    <x v="1"/>
    <n v="0"/>
    <n v="0"/>
    <n v="1"/>
    <n v="0"/>
    <n v="0"/>
    <n v="0"/>
    <m/>
  </r>
  <r>
    <s v="b08lpw7b8m"/>
    <x v="6"/>
    <x v="65"/>
    <s v="CROFTERS"/>
    <n v="0"/>
    <x v="1"/>
    <x v="594"/>
    <n v="5.79"/>
    <n v="5.79"/>
    <n v="16.5"/>
    <s v="OZ"/>
    <n v="0"/>
    <n v="1"/>
    <x v="0"/>
    <n v="1"/>
    <n v="1"/>
    <n v="0"/>
    <n v="0"/>
    <x v="1"/>
    <n v="0"/>
    <n v="0"/>
    <n v="1"/>
    <n v="1"/>
    <n v="0"/>
    <n v="0"/>
    <m/>
  </r>
  <r>
    <s v="b07jh7zpsk"/>
    <x v="6"/>
    <x v="65"/>
    <s v="88 ACRES"/>
    <n v="0"/>
    <x v="1"/>
    <x v="595"/>
    <n v="10.49"/>
    <n v="10.49"/>
    <n v="14"/>
    <s v="OZ"/>
    <n v="0"/>
    <n v="1"/>
    <x v="0"/>
    <n v="1"/>
    <n v="1"/>
    <n v="0"/>
    <n v="0"/>
    <x v="1"/>
    <n v="0"/>
    <n v="1"/>
    <n v="0"/>
    <n v="1"/>
    <n v="1"/>
    <n v="0"/>
    <m/>
  </r>
  <r>
    <s v="b00d6478oi"/>
    <x v="6"/>
    <x v="65"/>
    <s v="CROFTERS"/>
    <n v="0"/>
    <x v="1"/>
    <x v="596"/>
    <n v="5.79"/>
    <n v="5.79"/>
    <n v="16.5"/>
    <s v="OZ"/>
    <n v="0"/>
    <n v="1"/>
    <x v="0"/>
    <n v="1"/>
    <n v="1"/>
    <n v="0"/>
    <n v="0"/>
    <x v="1"/>
    <n v="0"/>
    <n v="0"/>
    <n v="1"/>
    <n v="1"/>
    <n v="0"/>
    <n v="0"/>
    <m/>
  </r>
  <r>
    <s v="b01m7ycy81"/>
    <x v="6"/>
    <x v="65"/>
    <s v="CROFTERS"/>
    <n v="0"/>
    <x v="1"/>
    <x v="597"/>
    <n v="5.79"/>
    <n v="5.79"/>
    <n v="16.5"/>
    <s v="OZ"/>
    <n v="0"/>
    <n v="1"/>
    <x v="0"/>
    <n v="1"/>
    <n v="1"/>
    <n v="0"/>
    <n v="0"/>
    <x v="1"/>
    <n v="0"/>
    <n v="0"/>
    <n v="1"/>
    <n v="1"/>
    <n v="0"/>
    <n v="0"/>
    <m/>
  </r>
  <r>
    <s v="b00thgr9ck"/>
    <x v="6"/>
    <x v="65"/>
    <s v="STONEWALL KITCHEN"/>
    <n v="0"/>
    <x v="1"/>
    <x v="598"/>
    <n v="8.99"/>
    <n v="8.99"/>
    <n v="13"/>
    <s v="OZ"/>
    <n v="0"/>
    <n v="1"/>
    <x v="1"/>
    <n v="0"/>
    <n v="1"/>
    <n v="0"/>
    <n v="0"/>
    <x v="1"/>
    <n v="0"/>
    <n v="0"/>
    <n v="1"/>
    <n v="0"/>
    <n v="1"/>
    <n v="0"/>
    <m/>
  </r>
  <r>
    <s v="b074y2v88x"/>
    <x v="6"/>
    <x v="65"/>
    <s v="365 BY WHOLE FOODS MARKET"/>
    <n v="1"/>
    <x v="0"/>
    <x v="599"/>
    <n v="5.69"/>
    <n v="5.69"/>
    <n v="36"/>
    <s v="OZ"/>
    <n v="0"/>
    <n v="1"/>
    <x v="0"/>
    <n v="1"/>
    <n v="1"/>
    <n v="0"/>
    <n v="1"/>
    <x v="0"/>
    <n v="1"/>
    <n v="1"/>
    <n v="0"/>
    <n v="0"/>
    <n v="0"/>
    <n v="0"/>
    <m/>
  </r>
  <r>
    <s v="b074hcr473"/>
    <x v="6"/>
    <x v="66"/>
    <s v="365 BY WHOLE FOODS MARKET"/>
    <n v="1"/>
    <x v="0"/>
    <x v="600"/>
    <n v="3.49"/>
    <n v="3.49"/>
    <n v="15.8"/>
    <s v="OZ"/>
    <n v="0"/>
    <n v="1"/>
    <x v="0"/>
    <n v="1"/>
    <n v="1"/>
    <n v="0"/>
    <n v="0"/>
    <x v="1"/>
    <n v="0"/>
    <n v="1"/>
    <n v="1"/>
    <n v="1"/>
    <n v="0"/>
    <n v="0"/>
    <m/>
  </r>
  <r>
    <s v="b074h61rbf"/>
    <x v="6"/>
    <x v="66"/>
    <s v="365 BY WHOLE FOODS MARKET"/>
    <n v="1"/>
    <x v="0"/>
    <x v="601"/>
    <n v="2.29"/>
    <n v="2.29"/>
    <n v="2"/>
    <s v="OZ"/>
    <n v="0"/>
    <n v="1"/>
    <x v="0"/>
    <n v="1"/>
    <n v="0"/>
    <n v="1"/>
    <n v="1"/>
    <x v="0"/>
    <n v="1"/>
    <n v="1"/>
    <n v="1"/>
    <n v="1"/>
    <n v="0"/>
    <n v="0"/>
    <m/>
  </r>
  <r>
    <s v="b074h7l7jc"/>
    <x v="6"/>
    <x v="66"/>
    <s v="365 BY WHOLE FOODS MARKET"/>
    <n v="1"/>
    <x v="0"/>
    <x v="602"/>
    <n v="2.69"/>
    <n v="2.69"/>
    <n v="5.8"/>
    <s v="OZ"/>
    <n v="0"/>
    <n v="1"/>
    <x v="0"/>
    <n v="1"/>
    <n v="0"/>
    <n v="0"/>
    <n v="0"/>
    <x v="1"/>
    <n v="0"/>
    <n v="0"/>
    <n v="0"/>
    <n v="1"/>
    <n v="0"/>
    <n v="0"/>
    <m/>
  </r>
  <r>
    <s v="b07dfrqn8h"/>
    <x v="6"/>
    <x v="66"/>
    <s v="365 BY WHOLE FOODS MARKET"/>
    <n v="1"/>
    <x v="0"/>
    <x v="603"/>
    <n v="3.79"/>
    <n v="3.79"/>
    <n v="16"/>
    <s v="FL OZ"/>
    <n v="0"/>
    <n v="1"/>
    <x v="1"/>
    <n v="1"/>
    <n v="0"/>
    <n v="0"/>
    <n v="0"/>
    <x v="1"/>
    <n v="0"/>
    <n v="0"/>
    <n v="0"/>
    <n v="1"/>
    <n v="0"/>
    <n v="0"/>
    <m/>
  </r>
  <r>
    <s v="b09k4yv55l"/>
    <x v="6"/>
    <x v="66"/>
    <s v="365 BY WHOLE FOODS MARKET"/>
    <n v="1"/>
    <x v="0"/>
    <x v="604"/>
    <n v="2.99"/>
    <n v="2.99"/>
    <n v="8.8000000000000007"/>
    <s v="OZ"/>
    <n v="0"/>
    <n v="1"/>
    <x v="0"/>
    <n v="1"/>
    <n v="0"/>
    <n v="0"/>
    <n v="1"/>
    <x v="1"/>
    <n v="0"/>
    <n v="0"/>
    <n v="0"/>
    <n v="1"/>
    <n v="0"/>
    <n v="0"/>
    <m/>
  </r>
  <r>
    <s v="b074hbxpps"/>
    <x v="6"/>
    <x v="66"/>
    <s v="365 BY WHOLE FOODS MARKET"/>
    <n v="1"/>
    <x v="0"/>
    <x v="605"/>
    <n v="10.79"/>
    <n v="10.79"/>
    <n v="33.799999999999997"/>
    <s v="FL OZ"/>
    <n v="0"/>
    <n v="1"/>
    <x v="0"/>
    <n v="1"/>
    <n v="1"/>
    <n v="1"/>
    <n v="0"/>
    <x v="1"/>
    <n v="1"/>
    <n v="1"/>
    <n v="0"/>
    <n v="0"/>
    <n v="0"/>
    <n v="0"/>
    <m/>
  </r>
  <r>
    <s v="b074h738kl"/>
    <x v="6"/>
    <x v="66"/>
    <s v="365 BY WHOLE FOODS MARKET"/>
    <n v="1"/>
    <x v="0"/>
    <x v="606"/>
    <n v="5.99"/>
    <n v="5.99"/>
    <n v="4.9000000000000004"/>
    <s v="OZ"/>
    <n v="0"/>
    <n v="1"/>
    <x v="0"/>
    <n v="1"/>
    <n v="0"/>
    <n v="1"/>
    <n v="1"/>
    <x v="1"/>
    <n v="1"/>
    <n v="1"/>
    <n v="0"/>
    <n v="1"/>
    <n v="0"/>
    <n v="0"/>
    <m/>
  </r>
  <r>
    <s v="b074h6m5xh"/>
    <x v="6"/>
    <x v="66"/>
    <s v="365 BY WHOLE FOODS MARKET"/>
    <n v="1"/>
    <x v="0"/>
    <x v="607"/>
    <n v="4.1900000000000004"/>
    <n v="4.1900000000000004"/>
    <n v="8.4"/>
    <s v="FL OZ"/>
    <n v="0"/>
    <n v="1"/>
    <x v="0"/>
    <n v="1"/>
    <n v="1"/>
    <n v="0"/>
    <n v="0"/>
    <x v="1"/>
    <n v="1"/>
    <n v="1"/>
    <n v="0"/>
    <n v="0"/>
    <n v="0"/>
    <n v="0"/>
    <m/>
  </r>
  <r>
    <s v="b074h5lwbg"/>
    <x v="6"/>
    <x v="66"/>
    <s v="365 BY WHOLE FOODS MARKET"/>
    <n v="1"/>
    <x v="0"/>
    <x v="608"/>
    <n v="4.49"/>
    <n v="4.49"/>
    <n v="1.59"/>
    <s v="OZ"/>
    <n v="0"/>
    <n v="1"/>
    <x v="0"/>
    <n v="1"/>
    <n v="0"/>
    <n v="1"/>
    <n v="0"/>
    <x v="0"/>
    <n v="1"/>
    <n v="1"/>
    <n v="0"/>
    <n v="1"/>
    <n v="0"/>
    <n v="1"/>
    <m/>
  </r>
  <r>
    <s v="b074j6yb78"/>
    <x v="6"/>
    <x v="66"/>
    <s v="365 BY WHOLE FOODS MARKET"/>
    <n v="1"/>
    <x v="0"/>
    <x v="609"/>
    <n v="2.69"/>
    <n v="2.69"/>
    <n v="25"/>
    <s v="OZ"/>
    <n v="0"/>
    <n v="1"/>
    <x v="0"/>
    <n v="1"/>
    <n v="0"/>
    <n v="1"/>
    <n v="0"/>
    <x v="1"/>
    <n v="0"/>
    <n v="0"/>
    <n v="1"/>
    <n v="1"/>
    <n v="0"/>
    <n v="0"/>
    <m/>
  </r>
  <r>
    <s v="b084nj1jxc"/>
    <x v="6"/>
    <x v="66"/>
    <s v="365 BY WHOLE FOODS MARKET"/>
    <n v="1"/>
    <x v="0"/>
    <x v="610"/>
    <n v="4.29"/>
    <n v="4.29"/>
    <n v="16"/>
    <s v="OZ"/>
    <n v="0"/>
    <n v="1"/>
    <x v="0"/>
    <n v="1"/>
    <n v="1"/>
    <n v="0"/>
    <n v="1"/>
    <x v="0"/>
    <n v="0"/>
    <n v="1"/>
    <n v="1"/>
    <n v="1"/>
    <n v="0"/>
    <n v="1"/>
    <m/>
  </r>
  <r>
    <s v="b07dfqmtqm"/>
    <x v="6"/>
    <x v="66"/>
    <s v="365 BY WHOLE FOODS MARKET"/>
    <n v="1"/>
    <x v="0"/>
    <x v="611"/>
    <n v="3.79"/>
    <n v="3.79"/>
    <n v="16"/>
    <s v="FL OZ"/>
    <n v="0"/>
    <n v="1"/>
    <x v="1"/>
    <n v="1"/>
    <n v="0"/>
    <n v="0"/>
    <n v="0"/>
    <x v="1"/>
    <n v="0"/>
    <n v="0"/>
    <n v="0"/>
    <n v="1"/>
    <n v="0"/>
    <n v="0"/>
    <m/>
  </r>
  <r>
    <s v="b0787v1vby"/>
    <x v="0"/>
    <x v="67"/>
    <s v="PRODUCE"/>
    <n v="0"/>
    <x v="1"/>
    <x v="612"/>
    <n v="14.99"/>
    <n v="14.99"/>
    <n v="1"/>
    <s v="lb"/>
    <n v="0"/>
    <n v="1"/>
    <x v="0"/>
    <n v="1"/>
    <n v="1"/>
    <n v="1"/>
    <n v="1"/>
    <x v="0"/>
    <n v="1"/>
    <n v="0"/>
    <n v="1"/>
    <n v="1"/>
    <n v="1"/>
    <n v="1"/>
    <m/>
  </r>
  <r>
    <s v="b07dlgp3sn"/>
    <x v="0"/>
    <x v="67"/>
    <s v="GREEN MOUNTAIN HARVEST"/>
    <n v="0"/>
    <x v="1"/>
    <x v="613"/>
    <n v="4.49"/>
    <n v="4.49"/>
    <n v="4"/>
    <s v="OZ"/>
    <n v="0"/>
    <n v="1"/>
    <x v="0"/>
    <n v="1"/>
    <n v="1"/>
    <n v="1"/>
    <n v="1"/>
    <x v="0"/>
    <n v="1"/>
    <n v="0"/>
    <n v="1"/>
    <n v="0"/>
    <n v="1"/>
    <n v="1"/>
    <m/>
  </r>
  <r>
    <s v="b07g33vwfv"/>
    <x v="15"/>
    <x v="68"/>
    <s v="WHOLE FOODS MARKET"/>
    <n v="1"/>
    <x v="0"/>
    <x v="614"/>
    <n v="10"/>
    <n v="10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7g2mtzp1"/>
    <x v="15"/>
    <x v="68"/>
    <s v="FLORANATION"/>
    <n v="0"/>
    <x v="1"/>
    <x v="615"/>
    <n v="10.99"/>
    <n v="10.99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7fwh8t8n"/>
    <x v="6"/>
    <x v="69"/>
    <s v="BERTAGNI"/>
    <n v="0"/>
    <x v="1"/>
    <x v="616"/>
    <n v="6.99"/>
    <n v="6.99"/>
    <n v="8.8000000000000007"/>
    <s v="OZ"/>
    <n v="0"/>
    <n v="0"/>
    <x v="1"/>
    <n v="0"/>
    <n v="0"/>
    <n v="0"/>
    <n v="0"/>
    <x v="1"/>
    <n v="0"/>
    <n v="0"/>
    <n v="0"/>
    <n v="0"/>
    <n v="0"/>
    <n v="0"/>
    <m/>
  </r>
  <r>
    <s v="b002hqoxto"/>
    <x v="6"/>
    <x v="69"/>
    <s v="DR MCDOUGALLS RIGHT FOODS"/>
    <n v="0"/>
    <x v="1"/>
    <x v="617"/>
    <n v="2.69"/>
    <n v="2.59"/>
    <n v="2"/>
    <s v="OZ"/>
    <n v="0"/>
    <n v="1"/>
    <x v="0"/>
    <n v="1"/>
    <n v="0"/>
    <n v="0"/>
    <n v="0"/>
    <x v="1"/>
    <n v="0"/>
    <n v="0"/>
    <n v="1"/>
    <n v="0"/>
    <n v="1"/>
    <n v="0"/>
    <m/>
  </r>
  <r>
    <s v="b079nmsc7b"/>
    <x v="6"/>
    <x v="69"/>
    <s v="NUOVO PASTA"/>
    <n v="0"/>
    <x v="1"/>
    <x v="618"/>
    <n v="9.99"/>
    <n v="9.99"/>
    <n v="18"/>
    <s v="OZ"/>
    <n v="0"/>
    <n v="0"/>
    <x v="1"/>
    <n v="0"/>
    <n v="0"/>
    <n v="0"/>
    <n v="0"/>
    <x v="1"/>
    <n v="0"/>
    <n v="0"/>
    <n v="0"/>
    <n v="0"/>
    <n v="0"/>
    <n v="0"/>
    <m/>
  </r>
  <r>
    <s v="b084njh5f5"/>
    <x v="6"/>
    <x v="70"/>
    <s v="365 BY WHOLE FOODS MARKET"/>
    <n v="1"/>
    <x v="0"/>
    <x v="619"/>
    <n v="4.99"/>
    <n v="4.99"/>
    <n v="16"/>
    <s v="OZ"/>
    <n v="0"/>
    <n v="1"/>
    <x v="0"/>
    <n v="1"/>
    <n v="1"/>
    <n v="0"/>
    <n v="1"/>
    <x v="0"/>
    <n v="0"/>
    <n v="1"/>
    <n v="1"/>
    <n v="1"/>
    <n v="0"/>
    <n v="1"/>
    <m/>
  </r>
  <r>
    <s v="b084nhcjwk"/>
    <x v="6"/>
    <x v="70"/>
    <s v="365 BY WHOLE FOODS MARKET"/>
    <n v="1"/>
    <x v="0"/>
    <x v="620"/>
    <n v="4.79"/>
    <n v="4.79"/>
    <n v="16"/>
    <s v="OZ"/>
    <n v="0"/>
    <n v="1"/>
    <x v="0"/>
    <n v="1"/>
    <n v="1"/>
    <n v="0"/>
    <n v="1"/>
    <x v="0"/>
    <n v="0"/>
    <n v="1"/>
    <n v="1"/>
    <n v="0"/>
    <n v="0"/>
    <n v="1"/>
    <m/>
  </r>
  <r>
    <s v="b084njh5fd"/>
    <x v="6"/>
    <x v="70"/>
    <s v="365 BY WHOLE FOODS MARKET"/>
    <n v="1"/>
    <x v="0"/>
    <x v="621"/>
    <n v="5.49"/>
    <n v="5.49"/>
    <n v="32"/>
    <s v="OZ"/>
    <n v="0"/>
    <n v="1"/>
    <x v="0"/>
    <n v="1"/>
    <n v="1"/>
    <n v="0"/>
    <n v="1"/>
    <x v="1"/>
    <n v="0"/>
    <n v="1"/>
    <n v="1"/>
    <n v="1"/>
    <n v="0"/>
    <n v="0"/>
    <m/>
  </r>
  <r>
    <s v="b084nf9fs1"/>
    <x v="6"/>
    <x v="70"/>
    <s v="365 BY WHOLE FOODS MARKET"/>
    <n v="1"/>
    <x v="0"/>
    <x v="622"/>
    <n v="3.39"/>
    <n v="3.39"/>
    <n v="16"/>
    <s v="OZ"/>
    <n v="0"/>
    <n v="1"/>
    <x v="0"/>
    <n v="1"/>
    <n v="1"/>
    <n v="0"/>
    <n v="1"/>
    <x v="1"/>
    <n v="0"/>
    <n v="1"/>
    <n v="1"/>
    <n v="1"/>
    <n v="0"/>
    <n v="1"/>
    <m/>
  </r>
  <r>
    <s v="b0862yvcr1"/>
    <x v="6"/>
    <x v="70"/>
    <s v="MAYA KAIMAL"/>
    <n v="0"/>
    <x v="1"/>
    <x v="623"/>
    <n v="3.19"/>
    <n v="3.19"/>
    <n v="8.5"/>
    <s v="OZ"/>
    <n v="0"/>
    <n v="1"/>
    <x v="0"/>
    <n v="1"/>
    <n v="0"/>
    <n v="0"/>
    <n v="1"/>
    <x v="1"/>
    <n v="0"/>
    <n v="1"/>
    <n v="0"/>
    <n v="1"/>
    <n v="0"/>
    <n v="0"/>
    <m/>
  </r>
  <r>
    <s v="b00852zn2u"/>
    <x v="6"/>
    <x v="70"/>
    <s v="NISHIKI"/>
    <n v="0"/>
    <x v="1"/>
    <x v="624"/>
    <n v="12.49"/>
    <n v="12.49"/>
    <n v="5"/>
    <s v="lb"/>
    <n v="0"/>
    <n v="1"/>
    <x v="0"/>
    <n v="1"/>
    <n v="1"/>
    <n v="0"/>
    <n v="1"/>
    <x v="1"/>
    <n v="0"/>
    <n v="1"/>
    <n v="1"/>
    <n v="0"/>
    <n v="0"/>
    <n v="0"/>
    <m/>
  </r>
  <r>
    <s v="b01ird2vye"/>
    <x v="6"/>
    <x v="70"/>
    <s v="RICESELECT"/>
    <n v="0"/>
    <x v="1"/>
    <x v="625"/>
    <n v="8.99"/>
    <n v="7.99"/>
    <s v="26.5"/>
    <s v="OZ"/>
    <n v="0"/>
    <n v="1"/>
    <x v="0"/>
    <n v="1"/>
    <n v="1"/>
    <n v="0"/>
    <n v="1"/>
    <x v="1"/>
    <n v="0"/>
    <n v="1"/>
    <n v="1"/>
    <n v="0"/>
    <n v="0"/>
    <n v="0"/>
    <m/>
  </r>
  <r>
    <s v="b09svlsssz"/>
    <x v="6"/>
    <x v="70"/>
    <s v="TASTY BITE"/>
    <n v="0"/>
    <x v="1"/>
    <x v="626"/>
    <n v="3.29"/>
    <n v="3.29"/>
    <n v="8.8000000000000007"/>
    <s v="OZ"/>
    <n v="0"/>
    <n v="1"/>
    <x v="0"/>
    <n v="1"/>
    <n v="0"/>
    <n v="0"/>
    <n v="1"/>
    <x v="1"/>
    <n v="0"/>
    <n v="0"/>
    <n v="0"/>
    <n v="1"/>
    <n v="0"/>
    <n v="0"/>
    <m/>
  </r>
  <r>
    <s v="b09m7zmgg9"/>
    <x v="6"/>
    <x v="70"/>
    <s v="RIGHTRICE"/>
    <n v="0"/>
    <x v="1"/>
    <x v="627"/>
    <n v="3.99"/>
    <n v="3.99"/>
    <s v="7"/>
    <s v="OZ"/>
    <n v="0"/>
    <n v="1"/>
    <x v="0"/>
    <n v="1"/>
    <n v="0"/>
    <n v="0"/>
    <n v="0"/>
    <x v="1"/>
    <n v="0"/>
    <n v="1"/>
    <n v="0"/>
    <n v="0"/>
    <n v="0"/>
    <n v="0"/>
    <m/>
  </r>
  <r>
    <s v="b09fqrfxx5"/>
    <x v="6"/>
    <x v="70"/>
    <s v="ANCIENT HARVEST"/>
    <n v="0"/>
    <x v="1"/>
    <x v="628"/>
    <n v="8.49"/>
    <n v="8.49"/>
    <s v="14.4"/>
    <s v="OZ"/>
    <n v="0"/>
    <n v="1"/>
    <x v="0"/>
    <n v="1"/>
    <n v="1"/>
    <n v="0"/>
    <n v="1"/>
    <x v="0"/>
    <n v="0"/>
    <n v="1"/>
    <n v="1"/>
    <n v="1"/>
    <n v="1"/>
    <n v="1"/>
    <m/>
  </r>
  <r>
    <s v="b00ob0g46y"/>
    <x v="6"/>
    <x v="71"/>
    <s v="SAFFRON ROAD"/>
    <n v="0"/>
    <x v="1"/>
    <x v="629"/>
    <n v="2.99"/>
    <n v="2.99"/>
    <s v="7"/>
    <s v="OZ"/>
    <n v="0"/>
    <n v="0"/>
    <x v="1"/>
    <n v="0"/>
    <n v="0"/>
    <n v="0"/>
    <n v="0"/>
    <x v="1"/>
    <n v="0"/>
    <n v="1"/>
    <n v="0"/>
    <n v="0"/>
    <n v="1"/>
    <n v="0"/>
    <m/>
  </r>
  <r>
    <s v="b07qdp9yc3"/>
    <x v="6"/>
    <x v="71"/>
    <s v="PESTO"/>
    <n v="0"/>
    <x v="1"/>
    <x v="630"/>
    <n v="6.79"/>
    <n v="6.79"/>
    <s v="6.7"/>
    <s v="OZ"/>
    <n v="0"/>
    <n v="0"/>
    <x v="1"/>
    <n v="0"/>
    <n v="0"/>
    <n v="0"/>
    <n v="0"/>
    <x v="1"/>
    <n v="1"/>
    <n v="0"/>
    <n v="0"/>
    <n v="0"/>
    <n v="0"/>
    <n v="0"/>
    <m/>
  </r>
  <r>
    <s v="b09lbb4zjc"/>
    <x v="6"/>
    <x v="71"/>
    <s v="CALIFORNIA OLIVE RANCH"/>
    <n v="0"/>
    <x v="1"/>
    <x v="631"/>
    <n v="6.29"/>
    <n v="6.29"/>
    <s v="10"/>
    <s v="FL OZ"/>
    <n v="0"/>
    <n v="1"/>
    <x v="1"/>
    <n v="0"/>
    <n v="0"/>
    <n v="0"/>
    <n v="0"/>
    <x v="1"/>
    <n v="0"/>
    <n v="1"/>
    <n v="1"/>
    <n v="0"/>
    <n v="0"/>
    <n v="0"/>
    <m/>
  </r>
  <r>
    <s v="b071hgjgc9"/>
    <x v="6"/>
    <x v="71"/>
    <s v="SIMPLY ORGANIC"/>
    <n v="0"/>
    <x v="1"/>
    <x v="632"/>
    <n v="3.29"/>
    <n v="3.29"/>
    <s v="8"/>
    <s v="OZ"/>
    <n v="0"/>
    <n v="1"/>
    <x v="0"/>
    <n v="1"/>
    <n v="0"/>
    <n v="0"/>
    <n v="0"/>
    <x v="1"/>
    <n v="0"/>
    <n v="0"/>
    <n v="1"/>
    <n v="1"/>
    <n v="0"/>
    <n v="0"/>
    <m/>
  </r>
  <r>
    <s v="b07cpv2vdl"/>
    <x v="6"/>
    <x v="71"/>
    <s v="OCEAN S HALO"/>
    <n v="0"/>
    <x v="1"/>
    <x v="633"/>
    <n v="5.99"/>
    <n v="5.99"/>
    <s v="12"/>
    <s v="FL OZ"/>
    <n v="0"/>
    <n v="1"/>
    <x v="0"/>
    <n v="1"/>
    <n v="0"/>
    <n v="0"/>
    <n v="0"/>
    <x v="1"/>
    <n v="0"/>
    <n v="0"/>
    <n v="0"/>
    <n v="1"/>
    <n v="1"/>
    <n v="0"/>
    <m/>
  </r>
  <r>
    <s v="b00tb9bng6"/>
    <x v="6"/>
    <x v="71"/>
    <s v="CAPA DI ROMA"/>
    <n v="0"/>
    <x v="1"/>
    <x v="634"/>
    <n v="4.49"/>
    <n v="4.49"/>
    <s v="16"/>
    <s v="OZ"/>
    <n v="0"/>
    <n v="1"/>
    <x v="1"/>
    <n v="0"/>
    <n v="0"/>
    <n v="0"/>
    <n v="0"/>
    <x v="1"/>
    <n v="1"/>
    <n v="0"/>
    <n v="1"/>
    <n v="0"/>
    <n v="1"/>
    <n v="0"/>
    <m/>
  </r>
  <r>
    <s v="b074h7kld7"/>
    <x v="6"/>
    <x v="71"/>
    <s v="365 BY WHOLE FOODS MARKET"/>
    <n v="1"/>
    <x v="0"/>
    <x v="635"/>
    <n v="1.99"/>
    <n v="1.99"/>
    <s v="25"/>
    <s v="OZ"/>
    <n v="0"/>
    <n v="1"/>
    <x v="0"/>
    <n v="1"/>
    <n v="0"/>
    <n v="0"/>
    <n v="0"/>
    <x v="1"/>
    <n v="0"/>
    <n v="0"/>
    <n v="1"/>
    <n v="0"/>
    <n v="0"/>
    <n v="0"/>
    <m/>
  </r>
  <r>
    <s v="b000e60v36"/>
    <x v="6"/>
    <x v="71"/>
    <s v="BRAGG LIVE FOOD PRODUCTS"/>
    <n v="0"/>
    <x v="1"/>
    <x v="636"/>
    <n v="6.99"/>
    <n v="6.99"/>
    <s v="12"/>
    <s v="FL OZ"/>
    <n v="0"/>
    <n v="1"/>
    <x v="1"/>
    <n v="1"/>
    <n v="1"/>
    <n v="1"/>
    <n v="0"/>
    <x v="1"/>
    <n v="0"/>
    <n v="1"/>
    <n v="0"/>
    <n v="1"/>
    <n v="0"/>
    <n v="0"/>
    <m/>
  </r>
  <r>
    <s v="b008lutrg4"/>
    <x v="6"/>
    <x v="71"/>
    <s v="OOMA TESOROS"/>
    <n v="0"/>
    <x v="1"/>
    <x v="637"/>
    <n v="11.79"/>
    <n v="11.79"/>
    <s v="26"/>
    <s v="OZ"/>
    <n v="0"/>
    <n v="1"/>
    <x v="0"/>
    <n v="1"/>
    <n v="0"/>
    <n v="1"/>
    <n v="0"/>
    <x v="1"/>
    <n v="0"/>
    <n v="0"/>
    <n v="0"/>
    <n v="0"/>
    <n v="1"/>
    <n v="0"/>
    <m/>
  </r>
  <r>
    <s v="b014kxt8aa"/>
    <x v="6"/>
    <x v="71"/>
    <s v="WATCHAREE"/>
    <n v="0"/>
    <x v="1"/>
    <x v="638"/>
    <n v="6.99"/>
    <n v="6.99"/>
    <n v="12.2"/>
    <s v="OZ"/>
    <n v="0"/>
    <n v="1"/>
    <x v="0"/>
    <n v="1"/>
    <n v="1"/>
    <n v="0"/>
    <n v="0"/>
    <x v="1"/>
    <n v="0"/>
    <n v="0"/>
    <n v="0"/>
    <n v="0"/>
    <n v="0"/>
    <n v="0"/>
    <m/>
  </r>
  <r>
    <s v="b00gv9whp0"/>
    <x v="6"/>
    <x v="71"/>
    <s v="RUFUS TEAGUE"/>
    <n v="0"/>
    <x v="1"/>
    <x v="639"/>
    <n v="5.69"/>
    <n v="5.69"/>
    <n v="16"/>
    <s v="OZ"/>
    <n v="0"/>
    <n v="1"/>
    <x v="1"/>
    <n v="0"/>
    <n v="0"/>
    <n v="0"/>
    <n v="0"/>
    <x v="1"/>
    <n v="0"/>
    <n v="1"/>
    <n v="1"/>
    <n v="0"/>
    <n v="1"/>
    <n v="0"/>
    <m/>
  </r>
  <r>
    <s v="b08ht4n8c4"/>
    <x v="6"/>
    <x v="71"/>
    <s v="PRIMAL KITCHEN"/>
    <n v="0"/>
    <x v="1"/>
    <x v="640"/>
    <n v="5.79"/>
    <n v="5.79"/>
    <n v="8.5"/>
    <s v="OZ"/>
    <n v="0"/>
    <n v="1"/>
    <x v="0"/>
    <n v="1"/>
    <n v="0"/>
    <n v="0"/>
    <n v="0"/>
    <x v="1"/>
    <n v="0"/>
    <n v="0"/>
    <n v="1"/>
    <n v="1"/>
    <n v="1"/>
    <n v="0"/>
    <m/>
  </r>
  <r>
    <s v="b085dgrn8r"/>
    <x v="6"/>
    <x v="71"/>
    <s v="WHOLE FOODS MARKET"/>
    <n v="1"/>
    <x v="0"/>
    <x v="641"/>
    <n v="6.79"/>
    <n v="6.79"/>
    <n v="10"/>
    <s v="OZ"/>
    <n v="0"/>
    <n v="0"/>
    <x v="1"/>
    <n v="1"/>
    <n v="0"/>
    <n v="0"/>
    <n v="0"/>
    <x v="1"/>
    <n v="1"/>
    <n v="0"/>
    <n v="0"/>
    <n v="0"/>
    <n v="0"/>
    <n v="0"/>
    <m/>
  </r>
  <r>
    <s v="b074j5twn8"/>
    <x v="6"/>
    <x v="71"/>
    <s v="365 BY WHOLE FOODS MARKET"/>
    <n v="1"/>
    <x v="0"/>
    <x v="642"/>
    <n v="2.69"/>
    <n v="2.69"/>
    <n v="25"/>
    <s v="OZ"/>
    <n v="0"/>
    <n v="0"/>
    <x v="1"/>
    <n v="1"/>
    <n v="0"/>
    <n v="0"/>
    <n v="0"/>
    <x v="1"/>
    <n v="0"/>
    <n v="0"/>
    <n v="0"/>
    <n v="1"/>
    <n v="0"/>
    <n v="0"/>
    <m/>
  </r>
  <r>
    <s v="b078xn3wd9"/>
    <x v="6"/>
    <x v="71"/>
    <s v="RAOS HOMEMADE"/>
    <n v="0"/>
    <x v="1"/>
    <x v="643"/>
    <n v="7.99"/>
    <n v="6.66"/>
    <n v="24"/>
    <s v="OZ"/>
    <n v="0"/>
    <n v="1"/>
    <x v="0"/>
    <n v="1"/>
    <n v="0"/>
    <n v="1"/>
    <n v="0"/>
    <x v="1"/>
    <n v="0"/>
    <n v="0"/>
    <n v="0"/>
    <n v="0"/>
    <n v="0"/>
    <n v="0"/>
    <m/>
  </r>
  <r>
    <s v="b07nrj7lk7"/>
    <x v="6"/>
    <x v="71"/>
    <s v="365 BY WHOLE FOODS MARKET"/>
    <n v="1"/>
    <x v="0"/>
    <x v="644"/>
    <n v="3.79"/>
    <n v="3.79"/>
    <n v="12"/>
    <s v="OZ"/>
    <n v="0"/>
    <n v="0"/>
    <x v="1"/>
    <n v="1"/>
    <n v="0"/>
    <n v="0"/>
    <n v="0"/>
    <x v="1"/>
    <n v="0"/>
    <n v="0"/>
    <n v="0"/>
    <n v="1"/>
    <n v="0"/>
    <n v="0"/>
    <m/>
  </r>
  <r>
    <s v="b09q75g729"/>
    <x v="6"/>
    <x v="72"/>
    <s v="DR KELLYANN"/>
    <n v="0"/>
    <x v="1"/>
    <x v="645"/>
    <n v="8.7899999999999991"/>
    <n v="8.7899999999999991"/>
    <s v="16.9"/>
    <s v="FL OZ"/>
    <n v="0"/>
    <n v="1"/>
    <x v="1"/>
    <n v="0"/>
    <n v="0"/>
    <n v="1"/>
    <n v="1"/>
    <x v="1"/>
    <n v="1"/>
    <n v="0"/>
    <n v="0"/>
    <n v="0"/>
    <n v="0"/>
    <n v="0"/>
    <m/>
  </r>
  <r>
    <s v="b0789frtnb"/>
    <x v="6"/>
    <x v="72"/>
    <s v="PACIFIC FOODS"/>
    <n v="0"/>
    <x v="1"/>
    <x v="646"/>
    <n v="5.99"/>
    <n v="5.99"/>
    <n v="32"/>
    <s v="FL OZ"/>
    <n v="0"/>
    <n v="1"/>
    <x v="1"/>
    <n v="0"/>
    <n v="0"/>
    <n v="1"/>
    <n v="0"/>
    <x v="1"/>
    <n v="1"/>
    <n v="0"/>
    <n v="1"/>
    <n v="1"/>
    <n v="0"/>
    <n v="0"/>
    <m/>
  </r>
  <r>
    <s v="b07dfw27bv"/>
    <x v="6"/>
    <x v="72"/>
    <s v="365 EVERYDAY VALUE"/>
    <n v="1"/>
    <x v="0"/>
    <x v="647"/>
    <n v="1.89"/>
    <n v="1.89"/>
    <n v="17"/>
    <s v="FL OZ"/>
    <n v="0"/>
    <n v="1"/>
    <x v="0"/>
    <n v="1"/>
    <n v="0"/>
    <n v="0"/>
    <n v="0"/>
    <x v="0"/>
    <n v="0"/>
    <n v="0"/>
    <n v="1"/>
    <n v="1"/>
    <n v="0"/>
    <n v="0"/>
    <m/>
  </r>
  <r>
    <s v="b0012sekh8"/>
    <x v="6"/>
    <x v="72"/>
    <s v="DR MCDOUGALLS RIGHT FOODS"/>
    <n v="0"/>
    <x v="1"/>
    <x v="648"/>
    <n v="2.69"/>
    <n v="2.59"/>
    <n v="1.9"/>
    <s v="OZ"/>
    <n v="0"/>
    <n v="1"/>
    <x v="0"/>
    <n v="1"/>
    <n v="0"/>
    <n v="0"/>
    <n v="0"/>
    <x v="1"/>
    <n v="0"/>
    <n v="0"/>
    <n v="0"/>
    <n v="0"/>
    <n v="0"/>
    <n v="0"/>
    <m/>
  </r>
  <r>
    <s v="b088b4vwtd"/>
    <x v="6"/>
    <x v="72"/>
    <s v="FREAK FLAG ORGANICS"/>
    <n v="0"/>
    <x v="1"/>
    <x v="649"/>
    <n v="6.99"/>
    <n v="5.99"/>
    <n v="16"/>
    <s v="OZ"/>
    <n v="0"/>
    <n v="1"/>
    <x v="1"/>
    <n v="0"/>
    <n v="0"/>
    <n v="1"/>
    <n v="1"/>
    <x v="1"/>
    <n v="1"/>
    <n v="0"/>
    <n v="1"/>
    <n v="1"/>
    <n v="1"/>
    <n v="0"/>
    <m/>
  </r>
  <r>
    <s v="b004si9w7m"/>
    <x v="6"/>
    <x v="72"/>
    <s v="PACIFIC FOODS"/>
    <n v="0"/>
    <x v="1"/>
    <x v="650"/>
    <n v="3.99"/>
    <n v="3.99"/>
    <n v="32"/>
    <s v="fl oz "/>
    <n v="0"/>
    <n v="1"/>
    <x v="1"/>
    <n v="0"/>
    <n v="0"/>
    <n v="0"/>
    <n v="0"/>
    <x v="1"/>
    <n v="1"/>
    <n v="0"/>
    <n v="1"/>
    <n v="1"/>
    <n v="0"/>
    <n v="0"/>
    <m/>
  </r>
  <r>
    <s v="b00xmzpk82"/>
    <x v="6"/>
    <x v="72"/>
    <s v="IMAGINE FOODS"/>
    <n v="0"/>
    <x v="1"/>
    <x v="149"/>
    <n v="5.29"/>
    <n v="4.49"/>
    <n v="32"/>
    <s v="fl oz "/>
    <n v="0"/>
    <n v="1"/>
    <x v="0"/>
    <n v="1"/>
    <n v="0"/>
    <n v="0"/>
    <n v="1"/>
    <x v="1"/>
    <n v="0"/>
    <n v="1"/>
    <n v="1"/>
    <n v="1"/>
    <n v="0"/>
    <n v="0"/>
    <m/>
  </r>
  <r>
    <s v="b099b62h2w"/>
    <x v="6"/>
    <x v="72"/>
    <s v="SERENITY KIDS"/>
    <n v="0"/>
    <x v="1"/>
    <x v="651"/>
    <n v="5.49"/>
    <n v="5.49"/>
    <n v="35"/>
    <s v="oz "/>
    <n v="0"/>
    <n v="1"/>
    <x v="1"/>
    <n v="0"/>
    <n v="0"/>
    <n v="1"/>
    <n v="1"/>
    <x v="1"/>
    <n v="0"/>
    <n v="0"/>
    <n v="0"/>
    <n v="1"/>
    <n v="0"/>
    <n v="0"/>
    <m/>
  </r>
  <r>
    <s v="b074h6qyl7"/>
    <x v="6"/>
    <x v="72"/>
    <s v="365 BY WHOLE FOODS MARKET"/>
    <n v="1"/>
    <x v="0"/>
    <x v="650"/>
    <n v="2.99"/>
    <n v="2.99"/>
    <n v="32"/>
    <s v="fl oz "/>
    <n v="0"/>
    <n v="1"/>
    <x v="1"/>
    <n v="0"/>
    <n v="0"/>
    <n v="1"/>
    <n v="0"/>
    <x v="1"/>
    <n v="1"/>
    <n v="0"/>
    <n v="1"/>
    <n v="1"/>
    <n v="0"/>
    <n v="0"/>
    <m/>
  </r>
  <r>
    <s v="b002hqgk7w"/>
    <x v="6"/>
    <x v="72"/>
    <s v="EDWARD SONS"/>
    <n v="0"/>
    <x v="1"/>
    <x v="652"/>
    <n v="2.4900000000000002"/>
    <n v="2.4900000000000002"/>
    <n v="25"/>
    <s v="oz "/>
    <n v="0"/>
    <n v="1"/>
    <x v="0"/>
    <n v="1"/>
    <n v="0"/>
    <n v="0"/>
    <n v="0"/>
    <x v="1"/>
    <n v="1"/>
    <n v="0"/>
    <n v="0"/>
    <n v="0"/>
    <n v="0"/>
    <n v="0"/>
    <m/>
  </r>
  <r>
    <s v="b08bd871s7"/>
    <x v="6"/>
    <x v="72"/>
    <s v="PACIFIC FOODS"/>
    <n v="0"/>
    <x v="1"/>
    <x v="653"/>
    <n v="2.99"/>
    <n v="2.99"/>
    <n v="5"/>
    <s v="oz "/>
    <n v="0"/>
    <n v="0"/>
    <x v="1"/>
    <n v="1"/>
    <n v="0"/>
    <n v="0"/>
    <n v="1"/>
    <x v="1"/>
    <n v="0"/>
    <n v="0"/>
    <n v="0"/>
    <n v="1"/>
    <n v="0"/>
    <n v="0"/>
    <m/>
  </r>
  <r>
    <s v="b09ps6x2q6"/>
    <x v="6"/>
    <x v="72"/>
    <s v="MAYA KAIMAL"/>
    <n v="0"/>
    <x v="1"/>
    <x v="654"/>
    <n v="4.99"/>
    <n v="4.99"/>
    <n v="17.600000000000001"/>
    <s v="oz "/>
    <n v="0"/>
    <n v="1"/>
    <x v="0"/>
    <n v="1"/>
    <n v="0"/>
    <n v="0"/>
    <n v="0"/>
    <x v="1"/>
    <n v="0"/>
    <n v="0"/>
    <n v="0"/>
    <n v="0"/>
    <n v="0"/>
    <n v="0"/>
    <m/>
  </r>
  <r>
    <s v="b0889yy9t1"/>
    <x v="6"/>
    <x v="72"/>
    <s v="UPTONS NATURALS"/>
    <n v="0"/>
    <x v="1"/>
    <x v="163"/>
    <n v="5.29"/>
    <n v="5.29"/>
    <n v="14.5"/>
    <s v="oz "/>
    <n v="0"/>
    <n v="1"/>
    <x v="1"/>
    <n v="0"/>
    <n v="0"/>
    <n v="0"/>
    <n v="0"/>
    <x v="1"/>
    <n v="0"/>
    <n v="0"/>
    <n v="0"/>
    <n v="0"/>
    <n v="0"/>
    <n v="0"/>
    <m/>
  </r>
  <r>
    <s v="b07j2cvw3j"/>
    <x v="6"/>
    <x v="72"/>
    <s v="PACIFIC FOODS"/>
    <n v="0"/>
    <x v="1"/>
    <x v="655"/>
    <n v="5.29"/>
    <n v="5.29"/>
    <n v="17"/>
    <s v="oz "/>
    <n v="0"/>
    <n v="1"/>
    <x v="1"/>
    <n v="0"/>
    <n v="0"/>
    <n v="0"/>
    <n v="1"/>
    <x v="1"/>
    <n v="0"/>
    <n v="0"/>
    <n v="1"/>
    <n v="1"/>
    <n v="0"/>
    <n v="0"/>
    <m/>
  </r>
  <r>
    <s v="b07gjx9zkr"/>
    <x v="6"/>
    <x v="72"/>
    <s v="KETTLE FIRE"/>
    <n v="0"/>
    <x v="1"/>
    <x v="656"/>
    <n v="7.49"/>
    <n v="7.49"/>
    <n v="16.899999999999999"/>
    <s v="oz "/>
    <n v="0"/>
    <n v="1"/>
    <x v="1"/>
    <n v="0"/>
    <n v="0"/>
    <n v="0"/>
    <n v="0"/>
    <x v="1"/>
    <n v="0"/>
    <n v="0"/>
    <n v="0"/>
    <n v="0"/>
    <n v="1"/>
    <n v="0"/>
    <m/>
  </r>
  <r>
    <s v="b004cbhhh2"/>
    <x v="6"/>
    <x v="72"/>
    <s v="DR MCDOUGALLS RIGHT FOODS"/>
    <n v="0"/>
    <x v="1"/>
    <x v="657"/>
    <n v="4.3899999999999997"/>
    <n v="3.89"/>
    <n v="17.899999999999999"/>
    <s v="oz "/>
    <n v="0"/>
    <n v="1"/>
    <x v="0"/>
    <n v="1"/>
    <n v="0"/>
    <n v="0"/>
    <n v="0"/>
    <x v="0"/>
    <n v="0"/>
    <n v="0"/>
    <n v="1"/>
    <n v="0"/>
    <n v="1"/>
    <n v="0"/>
    <m/>
  </r>
  <r>
    <s v="b0954g3zyx"/>
    <x v="6"/>
    <x v="72"/>
    <s v="DR KELLYANN"/>
    <n v="0"/>
    <x v="1"/>
    <x v="658"/>
    <n v="8.7899999999999991"/>
    <n v="8.7899999999999991"/>
    <n v="16.899999999999999"/>
    <s v="fl oz "/>
    <n v="0"/>
    <n v="1"/>
    <x v="1"/>
    <n v="0"/>
    <n v="0"/>
    <n v="1"/>
    <n v="1"/>
    <x v="1"/>
    <n v="1"/>
    <n v="0"/>
    <n v="0"/>
    <n v="0"/>
    <n v="0"/>
    <n v="0"/>
    <m/>
  </r>
  <r>
    <s v="b008djjmuy"/>
    <x v="16"/>
    <x v="73"/>
    <s v="CULINARY ELEMENTS"/>
    <n v="0"/>
    <x v="1"/>
    <x v="659"/>
    <n v="5.99"/>
    <n v="0"/>
    <n v="0"/>
    <n v="0"/>
    <n v="1"/>
    <n v="0"/>
    <x v="1"/>
    <n v="0"/>
    <n v="0"/>
    <n v="0"/>
    <n v="0"/>
    <x v="1"/>
    <n v="0"/>
    <n v="0"/>
    <n v="0"/>
    <n v="0"/>
    <n v="0"/>
    <n v="0"/>
    <n v="0"/>
  </r>
  <r>
    <s v="b01j4pdr1a"/>
    <x v="16"/>
    <x v="73"/>
    <s v="MRS. MEYER'S CLEAN DRY"/>
    <n v="0"/>
    <x v="1"/>
    <x v="660"/>
    <n v="14.49"/>
    <n v="0"/>
    <n v="7.2"/>
    <s v="OZ"/>
    <n v="1"/>
    <n v="0"/>
    <x v="1"/>
    <n v="0"/>
    <n v="0"/>
    <n v="0"/>
    <n v="0"/>
    <x v="1"/>
    <n v="0"/>
    <n v="0"/>
    <n v="0"/>
    <n v="0"/>
    <n v="0"/>
    <n v="0"/>
    <n v="0"/>
  </r>
  <r>
    <s v="b00101salo"/>
    <x v="16"/>
    <x v="73"/>
    <s v="JUNIPER RIDGE"/>
    <n v="0"/>
    <x v="1"/>
    <x v="661"/>
    <n v="11.99"/>
    <n v="0"/>
    <n v="0"/>
    <n v="0"/>
    <n v="1"/>
    <n v="0"/>
    <x v="1"/>
    <n v="0"/>
    <n v="0"/>
    <n v="0"/>
    <n v="0"/>
    <x v="1"/>
    <n v="0"/>
    <n v="0"/>
    <n v="0"/>
    <n v="0"/>
    <n v="0"/>
    <n v="0"/>
    <n v="0"/>
  </r>
  <r>
    <s v="b004yzeixc"/>
    <x v="16"/>
    <x v="73"/>
    <s v="CUISINART"/>
    <n v="0"/>
    <x v="1"/>
    <x v="662"/>
    <n v="12.99"/>
    <n v="0"/>
    <n v="0"/>
    <n v="0"/>
    <n v="1"/>
    <n v="0"/>
    <x v="1"/>
    <n v="0"/>
    <n v="0"/>
    <n v="0"/>
    <n v="0"/>
    <x v="1"/>
    <n v="0"/>
    <n v="0"/>
    <n v="0"/>
    <n v="0"/>
    <n v="0"/>
    <n v="0"/>
    <n v="0"/>
  </r>
  <r>
    <s v="b01871s93s"/>
    <x v="16"/>
    <x v="73"/>
    <s v="ILLUME (v2)"/>
    <n v="0"/>
    <x v="1"/>
    <x v="663"/>
    <n v="25.99"/>
    <n v="20.79"/>
    <n v="11.8"/>
    <s v="OZ"/>
    <n v="2"/>
    <n v="0"/>
    <x v="1"/>
    <n v="0"/>
    <n v="0"/>
    <n v="0"/>
    <n v="0"/>
    <x v="1"/>
    <n v="0"/>
    <n v="0"/>
    <n v="0"/>
    <n v="0"/>
    <n v="0"/>
    <n v="0"/>
    <n v="0"/>
  </r>
  <r>
    <s v="b078k3py2q"/>
    <x v="12"/>
    <x v="74"/>
    <s v="VIVE ORGANIC"/>
    <n v="0"/>
    <x v="1"/>
    <x v="664"/>
    <n v="3.99"/>
    <n v="0"/>
    <n v="2"/>
    <s v="FL OZ"/>
    <n v="1"/>
    <n v="0"/>
    <x v="0"/>
    <n v="1"/>
    <n v="1"/>
    <n v="1"/>
    <n v="0"/>
    <x v="0"/>
    <n v="1"/>
    <n v="0"/>
    <n v="0"/>
    <n v="1"/>
    <n v="1"/>
    <n v="0"/>
    <n v="0"/>
  </r>
  <r>
    <s v="b07pncymm3"/>
    <x v="12"/>
    <x v="74"/>
    <s v="KENNESAW"/>
    <n v="0"/>
    <x v="1"/>
    <x v="665"/>
    <n v="8.7899999999999991"/>
    <n v="0"/>
    <n v="64"/>
    <s v="FL OZ"/>
    <n v="1"/>
    <n v="0"/>
    <x v="0"/>
    <n v="1"/>
    <n v="1"/>
    <n v="1"/>
    <n v="0"/>
    <x v="1"/>
    <n v="1"/>
    <n v="0"/>
    <n v="1"/>
    <n v="1"/>
    <n v="1"/>
    <n v="1"/>
    <n v="0"/>
  </r>
  <r>
    <s v="b07g3lxfnp"/>
    <x v="12"/>
    <x v="74"/>
    <s v="VIVE ORGANIC"/>
    <n v="0"/>
    <x v="1"/>
    <x v="666"/>
    <n v="3.99"/>
    <n v="0"/>
    <n v="2"/>
    <s v="FL OZ"/>
    <n v="1"/>
    <n v="0"/>
    <x v="0"/>
    <n v="1"/>
    <n v="1"/>
    <n v="1"/>
    <n v="0"/>
    <x v="1"/>
    <n v="0"/>
    <n v="0"/>
    <n v="1"/>
    <n v="1"/>
    <n v="1"/>
    <n v="0"/>
    <n v="0"/>
  </r>
  <r>
    <s v="b083fk3tzs"/>
    <x v="12"/>
    <x v="74"/>
    <s v="HARMLESS HARVEST"/>
    <n v="0"/>
    <x v="1"/>
    <x v="483"/>
    <n v="3.99"/>
    <n v="0"/>
    <n v="12"/>
    <s v="FL OZ"/>
    <n v="1"/>
    <n v="0"/>
    <x v="0"/>
    <n v="1"/>
    <n v="1"/>
    <n v="1"/>
    <n v="0"/>
    <x v="1"/>
    <n v="1"/>
    <n v="0"/>
    <n v="1"/>
    <n v="1"/>
    <n v="1"/>
    <n v="0"/>
    <n v="0"/>
  </r>
  <r>
    <s v="b07d79f62r"/>
    <x v="12"/>
    <x v="74"/>
    <s v="KENNESAW"/>
    <n v="0"/>
    <x v="1"/>
    <x v="667"/>
    <n v="7.99"/>
    <n v="0"/>
    <n v="64"/>
    <s v="FL OZ"/>
    <n v="1"/>
    <n v="0"/>
    <x v="0"/>
    <n v="1"/>
    <n v="1"/>
    <n v="1"/>
    <n v="0"/>
    <x v="1"/>
    <n v="1"/>
    <n v="0"/>
    <n v="1"/>
    <n v="0"/>
    <n v="0"/>
    <n v="1"/>
    <n v="0"/>
  </r>
  <r>
    <s v="b087xvqbl4"/>
    <x v="12"/>
    <x v="74"/>
    <s v="R.W. KNUDSEN FAMILY"/>
    <n v="0"/>
    <x v="1"/>
    <x v="668"/>
    <n v="0"/>
    <n v="0"/>
    <n v="32"/>
    <s v="FL OZ"/>
    <n v="1"/>
    <n v="0"/>
    <x v="0"/>
    <n v="1"/>
    <n v="1"/>
    <n v="1"/>
    <n v="0"/>
    <x v="1"/>
    <n v="0"/>
    <n v="0"/>
    <n v="0"/>
    <n v="1"/>
    <n v="1"/>
    <n v="0"/>
    <n v="0"/>
  </r>
  <r>
    <s v="b07814km38"/>
    <x v="12"/>
    <x v="74"/>
    <s v="GARDEN OF FLOWER"/>
    <n v="0"/>
    <x v="1"/>
    <x v="669"/>
    <n v="6.99"/>
    <n v="0"/>
    <n v="16"/>
    <s v="FL OZ"/>
    <n v="1"/>
    <n v="0"/>
    <x v="0"/>
    <n v="1"/>
    <n v="1"/>
    <n v="1"/>
    <n v="0"/>
    <x v="1"/>
    <n v="1"/>
    <n v="0"/>
    <n v="0"/>
    <n v="1"/>
    <n v="1"/>
    <n v="0"/>
    <n v="0"/>
  </r>
  <r>
    <s v="b000rajzdg"/>
    <x v="12"/>
    <x v="74"/>
    <s v="R.W. KNUDSEN FAMILY"/>
    <n v="0"/>
    <x v="1"/>
    <x v="670"/>
    <n v="4.79"/>
    <n v="0"/>
    <n v="32"/>
    <s v="FL OZ"/>
    <n v="1"/>
    <n v="0"/>
    <x v="0"/>
    <n v="1"/>
    <n v="1"/>
    <n v="1"/>
    <n v="0"/>
    <x v="1"/>
    <n v="0"/>
    <n v="0"/>
    <n v="0"/>
    <n v="1"/>
    <n v="1"/>
    <n v="0"/>
    <n v="0"/>
  </r>
  <r>
    <s v="b074h6m3mv"/>
    <x v="12"/>
    <x v="74"/>
    <s v="365 BY WHOLE FOODS MARKET"/>
    <n v="1"/>
    <x v="0"/>
    <x v="671"/>
    <n v="2.79"/>
    <n v="0"/>
    <n v="32"/>
    <s v="FL OZ"/>
    <n v="1"/>
    <n v="0"/>
    <x v="0"/>
    <n v="1"/>
    <n v="1"/>
    <n v="0"/>
    <n v="1"/>
    <x v="1"/>
    <n v="1"/>
    <n v="0"/>
    <n v="1"/>
    <n v="1"/>
    <n v="1"/>
    <n v="0"/>
    <n v="0"/>
  </r>
  <r>
    <s v="b07ky8phdb"/>
    <x v="12"/>
    <x v="74"/>
    <s v="UNCLES MATT'S ORGANIC"/>
    <n v="0"/>
    <x v="1"/>
    <x v="672"/>
    <n v="7.49"/>
    <n v="0"/>
    <n v="52"/>
    <s v="FL OZ"/>
    <n v="1"/>
    <n v="0"/>
    <x v="0"/>
    <n v="1"/>
    <n v="1"/>
    <n v="1"/>
    <n v="0"/>
    <x v="1"/>
    <n v="1"/>
    <n v="0"/>
    <n v="0"/>
    <n v="1"/>
    <n v="1"/>
    <n v="0"/>
    <n v="0"/>
  </r>
  <r>
    <s v="b07fw26fjw"/>
    <x v="12"/>
    <x v="74"/>
    <s v="365 BY WHOLE FOODS MARKET"/>
    <n v="1"/>
    <x v="0"/>
    <x v="673"/>
    <n v="2.29"/>
    <n v="0"/>
    <n v="15.2"/>
    <s v="FL OZ"/>
    <n v="1"/>
    <n v="0"/>
    <x v="0"/>
    <n v="1"/>
    <n v="1"/>
    <n v="1"/>
    <n v="0"/>
    <x v="1"/>
    <n v="1"/>
    <n v="0"/>
    <n v="1"/>
    <n v="1"/>
    <n v="1"/>
    <n v="0"/>
    <n v="0"/>
  </r>
  <r>
    <s v="b077l1zgf8"/>
    <x v="12"/>
    <x v="55"/>
    <s v="Q MIXERS"/>
    <n v="0"/>
    <x v="1"/>
    <x v="674"/>
    <n v="5.99"/>
    <n v="4.99"/>
    <n v="6.7"/>
    <s v="FL OZ"/>
    <n v="1"/>
    <n v="0"/>
    <x v="0"/>
    <n v="1"/>
    <n v="1"/>
    <n v="0"/>
    <n v="1"/>
    <x v="1"/>
    <n v="0"/>
    <n v="0"/>
    <n v="1"/>
    <n v="1"/>
    <n v="0"/>
    <n v="0"/>
    <n v="0"/>
  </r>
  <r>
    <s v="b08v6jzl4h"/>
    <x v="12"/>
    <x v="55"/>
    <s v="CULTURE POP SODA"/>
    <n v="0"/>
    <x v="1"/>
    <x v="675"/>
    <n v="7.69"/>
    <n v="0"/>
    <n v="12"/>
    <s v="FL OZ"/>
    <n v="1"/>
    <n v="0"/>
    <x v="0"/>
    <n v="1"/>
    <n v="1"/>
    <n v="1"/>
    <n v="1"/>
    <x v="1"/>
    <n v="1"/>
    <n v="0"/>
    <n v="1"/>
    <n v="1"/>
    <n v="0"/>
    <n v="0"/>
    <n v="1"/>
  </r>
  <r>
    <s v="b08v6ns3bf"/>
    <x v="12"/>
    <x v="55"/>
    <s v="CULTURE POP SODA"/>
    <n v="0"/>
    <x v="1"/>
    <x v="676"/>
    <n v="6.85"/>
    <n v="0"/>
    <n v="12"/>
    <s v="FL OZ"/>
    <n v="1"/>
    <n v="0"/>
    <x v="0"/>
    <n v="1"/>
    <n v="1"/>
    <n v="1"/>
    <n v="1"/>
    <x v="1"/>
    <n v="1"/>
    <n v="0"/>
    <n v="1"/>
    <n v="1"/>
    <n v="0"/>
    <n v="0"/>
    <n v="1"/>
  </r>
  <r>
    <s v="b0788c6xhx"/>
    <x v="12"/>
    <x v="55"/>
    <s v="Q MIXERS"/>
    <n v="0"/>
    <x v="1"/>
    <x v="499"/>
    <n v="5.99"/>
    <n v="4.99"/>
    <n v="792"/>
    <s v="ml"/>
    <n v="1"/>
    <n v="0"/>
    <x v="0"/>
    <n v="1"/>
    <n v="1"/>
    <n v="0"/>
    <n v="1"/>
    <x v="1"/>
    <n v="0"/>
    <n v="0"/>
    <n v="1"/>
    <n v="1"/>
    <n v="0"/>
    <n v="0"/>
    <n v="0"/>
  </r>
  <r>
    <s v="b000rehxqs"/>
    <x v="12"/>
    <x v="55"/>
    <s v="LAKEWOOD"/>
    <n v="0"/>
    <x v="1"/>
    <x v="677"/>
    <n v="8.99"/>
    <n v="0"/>
    <n v="32"/>
    <s v="FL OZ"/>
    <n v="1"/>
    <n v="0"/>
    <x v="0"/>
    <n v="1"/>
    <n v="1"/>
    <n v="1"/>
    <n v="0"/>
    <x v="1"/>
    <n v="1"/>
    <n v="0"/>
    <n v="1"/>
    <n v="1"/>
    <n v="1"/>
    <n v="0"/>
    <n v="0"/>
  </r>
  <r>
    <s v="b001g4ln8w"/>
    <x v="12"/>
    <x v="75"/>
    <s v="POLAND SPRING"/>
    <n v="0"/>
    <x v="1"/>
    <x v="678"/>
    <n v="1.29"/>
    <n v="0"/>
    <n v="16.899999999999999"/>
    <s v="FL OZ"/>
    <n v="1"/>
    <n v="0"/>
    <x v="0"/>
    <n v="1"/>
    <n v="1"/>
    <n v="0"/>
    <n v="1"/>
    <x v="0"/>
    <n v="1"/>
    <n v="1"/>
    <n v="1"/>
    <n v="0"/>
    <n v="0"/>
    <n v="1"/>
    <n v="0"/>
  </r>
  <r>
    <s v="b074h7vqq6"/>
    <x v="12"/>
    <x v="75"/>
    <s v="365 BY WHOLE FOODS MARKET"/>
    <n v="1"/>
    <x v="0"/>
    <x v="679"/>
    <n v="4.29"/>
    <n v="0"/>
    <n v="33.799999999999997"/>
    <s v="FL OZ"/>
    <n v="1"/>
    <n v="0"/>
    <x v="0"/>
    <n v="1"/>
    <n v="1"/>
    <n v="1"/>
    <n v="1"/>
    <x v="1"/>
    <n v="1"/>
    <n v="0"/>
    <n v="1"/>
    <n v="1"/>
    <n v="0"/>
    <n v="0"/>
    <n v="0"/>
  </r>
  <r>
    <s v="b074h77x5t"/>
    <x v="12"/>
    <x v="75"/>
    <s v="WHOLE FOODS MARKET"/>
    <n v="1"/>
    <x v="0"/>
    <x v="680"/>
    <n v="1.99"/>
    <n v="0"/>
    <n v="33.799999999999997"/>
    <s v="FL OZ"/>
    <n v="1"/>
    <n v="0"/>
    <x v="0"/>
    <n v="1"/>
    <n v="1"/>
    <n v="0"/>
    <n v="1"/>
    <x v="1"/>
    <n v="1"/>
    <n v="1"/>
    <n v="0"/>
    <n v="0"/>
    <n v="1"/>
    <n v="0"/>
    <n v="0"/>
  </r>
  <r>
    <s v="b09c7v3mks"/>
    <x v="12"/>
    <x v="75"/>
    <s v="WATERLOO SPARKLING WATER"/>
    <n v="0"/>
    <x v="1"/>
    <x v="681"/>
    <n v="6.99"/>
    <n v="0"/>
    <n v="12"/>
    <s v="FL OZ"/>
    <n v="1"/>
    <n v="0"/>
    <x v="0"/>
    <n v="1"/>
    <n v="1"/>
    <n v="1"/>
    <n v="1"/>
    <x v="0"/>
    <n v="1"/>
    <n v="1"/>
    <n v="1"/>
    <n v="1"/>
    <n v="0"/>
    <n v="1"/>
    <n v="0"/>
  </r>
  <r>
    <s v="b08lpx2xqd"/>
    <x v="12"/>
    <x v="75"/>
    <s v="LACROIX SPARKLING WATER"/>
    <n v="0"/>
    <x v="1"/>
    <x v="682"/>
    <n v="5.99"/>
    <n v="0"/>
    <n v="12"/>
    <s v="FL OZ"/>
    <n v="1"/>
    <n v="0"/>
    <x v="0"/>
    <n v="1"/>
    <n v="1"/>
    <n v="1"/>
    <n v="1"/>
    <x v="1"/>
    <n v="1"/>
    <n v="1"/>
    <n v="1"/>
    <n v="1"/>
    <n v="0"/>
    <n v="0"/>
    <n v="0"/>
  </r>
  <r>
    <s v="b07fw3bf73"/>
    <x v="12"/>
    <x v="75"/>
    <s v="POLAR BEVERAGES"/>
    <n v="0"/>
    <x v="1"/>
    <x v="683"/>
    <n v="4.99"/>
    <n v="0"/>
    <n v="12"/>
    <s v="FL OZ"/>
    <n v="1"/>
    <n v="0"/>
    <x v="0"/>
    <n v="1"/>
    <n v="1"/>
    <n v="1"/>
    <n v="1"/>
    <x v="0"/>
    <n v="1"/>
    <n v="1"/>
    <n v="1"/>
    <n v="1"/>
    <n v="0"/>
    <n v="0"/>
    <n v="1"/>
  </r>
  <r>
    <s v="b07xzsc5b4"/>
    <x v="12"/>
    <x v="75"/>
    <s v="NIXIE SPARKLING WATER"/>
    <n v="0"/>
    <x v="1"/>
    <x v="684"/>
    <n v="0.99"/>
    <n v="0"/>
    <n v="12"/>
    <s v="FL OZ"/>
    <n v="1"/>
    <n v="0"/>
    <x v="0"/>
    <n v="1"/>
    <n v="1"/>
    <n v="1"/>
    <n v="1"/>
    <x v="0"/>
    <n v="1"/>
    <n v="1"/>
    <n v="1"/>
    <n v="1"/>
    <n v="1"/>
    <n v="1"/>
    <n v="0"/>
  </r>
  <r>
    <s v="b074y6trtv"/>
    <x v="12"/>
    <x v="75"/>
    <s v="365 BY WHOLE FOODS MARKET"/>
    <n v="1"/>
    <x v="0"/>
    <x v="470"/>
    <n v="5.29"/>
    <n v="0"/>
    <n v="12"/>
    <s v="FL OZ"/>
    <n v="1"/>
    <n v="0"/>
    <x v="0"/>
    <n v="1"/>
    <n v="1"/>
    <n v="1"/>
    <n v="1"/>
    <x v="0"/>
    <n v="1"/>
    <n v="1"/>
    <n v="1"/>
    <n v="1"/>
    <n v="0"/>
    <n v="0"/>
    <n v="0"/>
  </r>
  <r>
    <s v="b074h65zhy"/>
    <x v="12"/>
    <x v="75"/>
    <s v="WHOLE FOODS MARKET"/>
    <n v="1"/>
    <x v="0"/>
    <x v="685"/>
    <n v="1.99"/>
    <n v="0"/>
    <n v="33.799999999999997"/>
    <s v="FL OZ"/>
    <n v="1"/>
    <n v="0"/>
    <x v="0"/>
    <n v="1"/>
    <n v="1"/>
    <n v="0"/>
    <n v="1"/>
    <x v="1"/>
    <n v="1"/>
    <n v="1"/>
    <n v="0"/>
    <n v="0"/>
    <n v="1"/>
    <n v="0"/>
    <n v="0"/>
  </r>
  <r>
    <s v="b074h54r2t"/>
    <x v="12"/>
    <x v="75"/>
    <s v="365 BY WHOLE FOODS MARKET"/>
    <n v="1"/>
    <x v="0"/>
    <x v="490"/>
    <n v="0.69"/>
    <n v="0"/>
    <n v="16.899999999999999"/>
    <s v="FL OZ"/>
    <n v="1"/>
    <n v="0"/>
    <x v="0"/>
    <n v="1"/>
    <n v="1"/>
    <n v="0"/>
    <n v="1"/>
    <x v="0"/>
    <n v="1"/>
    <n v="1"/>
    <n v="1"/>
    <n v="0"/>
    <n v="0"/>
    <n v="1"/>
    <n v="0"/>
  </r>
  <r>
    <s v="b07cy25q7t"/>
    <x v="12"/>
    <x v="50"/>
    <s v="ALLEGRO COFFEE"/>
    <n v="0"/>
    <x v="1"/>
    <x v="686"/>
    <n v="8.99"/>
    <n v="0"/>
    <n v="12"/>
    <s v="OZ"/>
    <n v="1"/>
    <n v="0"/>
    <x v="0"/>
    <n v="1"/>
    <n v="1"/>
    <n v="1"/>
    <n v="1"/>
    <x v="0"/>
    <n v="0"/>
    <n v="1"/>
    <n v="1"/>
    <n v="1"/>
    <n v="0"/>
    <n v="0"/>
    <n v="0"/>
  </r>
  <r>
    <s v="b078x376g9"/>
    <x v="12"/>
    <x v="50"/>
    <s v="LA COLOMBE"/>
    <n v="0"/>
    <x v="1"/>
    <x v="687"/>
    <n v="3.29"/>
    <n v="0"/>
    <n v="9"/>
    <s v="FL OZ"/>
    <n v="1"/>
    <n v="0"/>
    <x v="0"/>
    <n v="1"/>
    <n v="1"/>
    <n v="1"/>
    <n v="1"/>
    <x v="0"/>
    <n v="0"/>
    <n v="1"/>
    <n v="1"/>
    <n v="1"/>
    <n v="0"/>
    <n v="1"/>
    <n v="0"/>
  </r>
  <r>
    <s v="b074xzcqzk"/>
    <x v="12"/>
    <x v="50"/>
    <s v="365 BY WHOLE FOODS MARKET"/>
    <n v="1"/>
    <x v="0"/>
    <x v="688"/>
    <n v="12.79"/>
    <n v="0"/>
    <n v="9.3000000000000007"/>
    <s v="OZ"/>
    <n v="24"/>
    <n v="0"/>
    <x v="0"/>
    <n v="1"/>
    <n v="1"/>
    <n v="1"/>
    <n v="1"/>
    <x v="0"/>
    <n v="1"/>
    <n v="1"/>
    <n v="1"/>
    <n v="1"/>
    <n v="1"/>
    <n v="0"/>
    <n v="0"/>
  </r>
  <r>
    <s v="b07d78rfg2"/>
    <x v="12"/>
    <x v="50"/>
    <s v="MOJO COFFEE"/>
    <n v="0"/>
    <x v="1"/>
    <x v="689"/>
    <n v="4.29"/>
    <n v="0"/>
    <n v="10"/>
    <s v="FL OZ"/>
    <n v="1"/>
    <n v="0"/>
    <x v="1"/>
    <n v="0"/>
    <n v="0"/>
    <n v="1"/>
    <n v="0"/>
    <x v="1"/>
    <n v="0"/>
    <n v="0"/>
    <n v="0"/>
    <n v="1"/>
    <n v="0"/>
    <n v="1"/>
    <n v="1"/>
  </r>
  <r>
    <s v="b078zmhd6q"/>
    <x v="12"/>
    <x v="50"/>
    <s v="ALLEGRO COFFEE"/>
    <n v="0"/>
    <x v="1"/>
    <x v="690"/>
    <n v="10.49"/>
    <n v="0"/>
    <n v="12"/>
    <s v="OZ"/>
    <n v="1"/>
    <n v="0"/>
    <x v="0"/>
    <n v="1"/>
    <n v="1"/>
    <n v="1"/>
    <n v="1"/>
    <x v="0"/>
    <n v="1"/>
    <n v="1"/>
    <n v="1"/>
    <n v="1"/>
    <n v="1"/>
    <n v="1"/>
    <n v="1"/>
  </r>
  <r>
    <s v="b07lfw7bv3"/>
    <x v="12"/>
    <x v="50"/>
    <s v="BULLETPROOF"/>
    <n v="0"/>
    <x v="1"/>
    <x v="691"/>
    <n v="13.99"/>
    <n v="11.49"/>
    <n v="3.9"/>
    <s v="OZ"/>
    <n v="10"/>
    <n v="0"/>
    <x v="0"/>
    <n v="1"/>
    <n v="1"/>
    <n v="0"/>
    <n v="0"/>
    <x v="1"/>
    <n v="1"/>
    <n v="1"/>
    <n v="0"/>
    <n v="1"/>
    <n v="0"/>
    <n v="0"/>
    <n v="0"/>
  </r>
  <r>
    <s v="b00jdsz00u"/>
    <x v="12"/>
    <x v="50"/>
    <s v="FAZENDA COFFEE ROASTERS"/>
    <n v="0"/>
    <x v="1"/>
    <x v="692"/>
    <n v="13.99"/>
    <n v="0"/>
    <n v="12"/>
    <s v="OZ"/>
    <n v="1"/>
    <n v="0"/>
    <x v="0"/>
    <n v="1"/>
    <n v="1"/>
    <n v="0"/>
    <n v="1"/>
    <x v="0"/>
    <n v="1"/>
    <n v="1"/>
    <n v="1"/>
    <n v="1"/>
    <n v="0"/>
    <n v="1"/>
    <n v="1"/>
  </r>
  <r>
    <s v="b074h6kv1r"/>
    <x v="12"/>
    <x v="50"/>
    <s v="365 BY WHOLE FOODS MARKET"/>
    <n v="1"/>
    <x v="0"/>
    <x v="693"/>
    <n v="8.99"/>
    <n v="0"/>
    <n v="4.5999999999999996"/>
    <s v="OZ"/>
    <n v="12"/>
    <n v="0"/>
    <x v="1"/>
    <n v="1"/>
    <n v="1"/>
    <n v="0"/>
    <n v="1"/>
    <x v="0"/>
    <n v="1"/>
    <n v="1"/>
    <n v="1"/>
    <n v="1"/>
    <n v="0"/>
    <n v="1"/>
    <n v="0"/>
  </r>
  <r>
    <s v="b07n1psrlb"/>
    <x v="12"/>
    <x v="50"/>
    <s v="ESSELSON"/>
    <n v="0"/>
    <x v="1"/>
    <x v="694"/>
    <n v="13.79"/>
    <n v="0"/>
    <n v="12"/>
    <s v="OZ"/>
    <n v="1"/>
    <n v="0"/>
    <x v="0"/>
    <n v="1"/>
    <n v="1"/>
    <n v="0"/>
    <n v="0"/>
    <x v="1"/>
    <n v="0"/>
    <n v="0"/>
    <n v="0"/>
    <n v="0"/>
    <n v="0"/>
    <n v="0"/>
    <n v="1"/>
  </r>
  <r>
    <s v="b08shkj586"/>
    <x v="12"/>
    <x v="50"/>
    <s v="CHAMELEON COLD BREW"/>
    <n v="0"/>
    <x v="1"/>
    <x v="695"/>
    <n v="11.29"/>
    <n v="0"/>
    <n v="32"/>
    <s v="FL OZ"/>
    <n v="1"/>
    <n v="0"/>
    <x v="0"/>
    <n v="1"/>
    <n v="1"/>
    <n v="1"/>
    <n v="1"/>
    <x v="0"/>
    <n v="1"/>
    <n v="1"/>
    <n v="1"/>
    <n v="1"/>
    <n v="1"/>
    <n v="1"/>
    <n v="0"/>
  </r>
  <r>
    <s v="b08rrfhjdz"/>
    <x v="12"/>
    <x v="50"/>
    <s v="STUMPTOWN COFFEE ROASTER"/>
    <n v="0"/>
    <x v="1"/>
    <x v="696"/>
    <n v="10.99"/>
    <n v="0"/>
    <n v="25.4"/>
    <s v="FL OZ"/>
    <n v="1"/>
    <n v="0"/>
    <x v="0"/>
    <n v="1"/>
    <n v="1"/>
    <n v="1"/>
    <n v="1"/>
    <x v="1"/>
    <n v="1"/>
    <n v="1"/>
    <n v="1"/>
    <n v="1"/>
    <n v="1"/>
    <n v="1"/>
    <n v="0"/>
  </r>
  <r>
    <s v="4perh5k"/>
    <x v="12"/>
    <x v="76"/>
    <s v="MEGAFOOD"/>
    <n v="0"/>
    <x v="1"/>
    <x v="697"/>
    <n v="23.99"/>
    <n v="20.39"/>
    <n v="2.1"/>
    <s v="FL OZ"/>
    <n v="1"/>
    <n v="0"/>
    <x v="0"/>
    <n v="0"/>
    <n v="0"/>
    <n v="0"/>
    <n v="0"/>
    <x v="1"/>
    <n v="0"/>
    <n v="0"/>
    <n v="0"/>
    <n v="0"/>
    <n v="0"/>
    <n v="0"/>
    <n v="0"/>
  </r>
  <r>
    <s v="2bhgh6hl"/>
    <x v="12"/>
    <x v="76"/>
    <s v="HEALTHADE"/>
    <n v="0"/>
    <x v="1"/>
    <x v="698"/>
    <n v="3.99"/>
    <n v="0"/>
    <n v="16"/>
    <s v="FL OZ"/>
    <n v="1"/>
    <n v="0"/>
    <x v="0"/>
    <n v="1"/>
    <n v="1"/>
    <n v="1"/>
    <n v="1"/>
    <x v="0"/>
    <n v="1"/>
    <n v="1"/>
    <n v="1"/>
    <n v="1"/>
    <n v="1"/>
    <n v="1"/>
    <n v="0"/>
  </r>
  <r>
    <s v="b000mnrc1k"/>
    <x v="12"/>
    <x v="52"/>
    <s v="TAYLORS OF HARROGATE"/>
    <n v="0"/>
    <x v="1"/>
    <x v="699"/>
    <n v="6.39"/>
    <n v="0"/>
    <n v="4.41"/>
    <s v="OZ"/>
    <n v="50"/>
    <n v="0"/>
    <x v="0"/>
    <n v="1"/>
    <n v="1"/>
    <n v="1"/>
    <n v="1"/>
    <x v="0"/>
    <n v="1"/>
    <n v="1"/>
    <n v="1"/>
    <n v="1"/>
    <n v="1"/>
    <n v="1"/>
    <n v="0"/>
  </r>
  <r>
    <s v="b077zwjn3q"/>
    <x v="12"/>
    <x v="77"/>
    <s v="EVOLVE"/>
    <n v="0"/>
    <x v="1"/>
    <x v="700"/>
    <n v="3.29"/>
    <n v="0"/>
    <n v="11"/>
    <s v="FL OZ"/>
    <n v="1"/>
    <n v="0"/>
    <x v="0"/>
    <n v="1"/>
    <n v="1"/>
    <n v="0"/>
    <n v="0"/>
    <x v="1"/>
    <n v="0"/>
    <n v="0"/>
    <n v="0"/>
    <n v="1"/>
    <n v="0"/>
    <n v="1"/>
    <n v="0"/>
  </r>
  <r>
    <s v="b00lpev20w"/>
    <x v="12"/>
    <x v="77"/>
    <s v="ORGAIN"/>
    <n v="0"/>
    <x v="1"/>
    <x v="701"/>
    <n v="10.99"/>
    <n v="0"/>
    <n v="44"/>
    <s v="FL OZ"/>
    <n v="4"/>
    <n v="0"/>
    <x v="1"/>
    <n v="1"/>
    <n v="1"/>
    <n v="0"/>
    <n v="0"/>
    <x v="1"/>
    <n v="0"/>
    <n v="0"/>
    <n v="0"/>
    <n v="0"/>
    <n v="1"/>
    <n v="0"/>
    <n v="1"/>
  </r>
  <r>
    <s v="b074h6x44k"/>
    <x v="12"/>
    <x v="77"/>
    <s v="365 EVERYDAY VALUE"/>
    <n v="1"/>
    <x v="0"/>
    <x v="702"/>
    <n v="2.4900000000000002"/>
    <n v="0"/>
    <n v="2"/>
    <s v="FL OZ"/>
    <n v="1"/>
    <n v="0"/>
    <x v="0"/>
    <n v="0"/>
    <n v="0"/>
    <n v="0"/>
    <n v="0"/>
    <x v="1"/>
    <n v="0"/>
    <n v="0"/>
    <n v="0"/>
    <n v="0"/>
    <n v="0"/>
    <n v="0"/>
    <n v="0"/>
  </r>
  <r>
    <s v="b08dvy5m4t"/>
    <x v="12"/>
    <x v="52"/>
    <s v="HOPLARK"/>
    <n v="0"/>
    <x v="1"/>
    <x v="703"/>
    <n v="2.99"/>
    <n v="0"/>
    <n v="16"/>
    <s v="FL OZ"/>
    <n v="1"/>
    <n v="0"/>
    <x v="0"/>
    <n v="1"/>
    <n v="1"/>
    <n v="1"/>
    <n v="1"/>
    <x v="0"/>
    <n v="1"/>
    <n v="1"/>
    <n v="1"/>
    <n v="1"/>
    <n v="1"/>
    <n v="1"/>
    <n v="0"/>
  </r>
  <r>
    <s v="b006q5z02g"/>
    <x v="12"/>
    <x v="52"/>
    <s v="TRADITIONAL MEDICINALS"/>
    <n v="0"/>
    <x v="1"/>
    <x v="704"/>
    <n v="5.29"/>
    <n v="0"/>
    <n v="0.85"/>
    <s v="OZ"/>
    <n v="16"/>
    <n v="0"/>
    <x v="0"/>
    <n v="1"/>
    <n v="1"/>
    <n v="1"/>
    <n v="1"/>
    <x v="0"/>
    <n v="1"/>
    <n v="1"/>
    <n v="1"/>
    <n v="1"/>
    <n v="1"/>
    <n v="1"/>
    <n v="0"/>
  </r>
  <r>
    <s v="b00e3jelz4"/>
    <x v="0"/>
    <x v="1"/>
    <s v="365 BY WHOLE FOODS MARKET"/>
    <n v="1"/>
    <x v="0"/>
    <x v="705"/>
    <n v="1.49"/>
    <n v="1.49"/>
    <n v="16"/>
    <s v="OZ"/>
    <n v="0"/>
    <n v="1"/>
    <x v="0"/>
    <n v="1"/>
    <n v="0"/>
    <n v="1"/>
    <n v="0"/>
    <x v="0"/>
    <n v="1"/>
    <n v="1"/>
    <n v="0"/>
    <n v="1"/>
    <n v="0"/>
    <n v="1"/>
    <m/>
  </r>
  <r>
    <s v="b07nq8hw75"/>
    <x v="0"/>
    <x v="1"/>
    <s v="365 BY WHOLE FOODS MARKET"/>
    <n v="1"/>
    <x v="0"/>
    <x v="706"/>
    <n v="2.4900000000000002"/>
    <n v="2.4900000000000002"/>
    <n v="5"/>
    <s v="OZ"/>
    <n v="0"/>
    <n v="1"/>
    <x v="0"/>
    <n v="1"/>
    <n v="0"/>
    <n v="1"/>
    <n v="0"/>
    <x v="0"/>
    <n v="1"/>
    <n v="0"/>
    <n v="0"/>
    <n v="1"/>
    <n v="0"/>
    <n v="1"/>
    <m/>
  </r>
  <r>
    <s v="b08skh6khg"/>
    <x v="1"/>
    <x v="3"/>
    <s v="365 BY WHOLE FOODS MARKET"/>
    <n v="1"/>
    <x v="0"/>
    <x v="707"/>
    <n v="12.99"/>
    <n v="12.99"/>
    <n v="32"/>
    <s v="OZ"/>
    <n v="0"/>
    <n v="0"/>
    <x v="1"/>
    <n v="1"/>
    <n v="0"/>
    <n v="0"/>
    <n v="1"/>
    <x v="0"/>
    <n v="1"/>
    <n v="0"/>
    <n v="0"/>
    <n v="0"/>
    <n v="0"/>
    <n v="0"/>
    <m/>
  </r>
  <r>
    <s v="b074h61rv7"/>
    <x v="1"/>
    <x v="3"/>
    <s v="365 BY WHOLE FOODS MARKET"/>
    <n v="1"/>
    <x v="0"/>
    <x v="708"/>
    <n v="8.49"/>
    <n v="8.49"/>
    <n v="16"/>
    <s v="OZ"/>
    <n v="0"/>
    <n v="0"/>
    <x v="1"/>
    <n v="1"/>
    <n v="0"/>
    <n v="0"/>
    <n v="1"/>
    <x v="0"/>
    <n v="1"/>
    <n v="0"/>
    <n v="0"/>
    <n v="0"/>
    <n v="0"/>
    <n v="0"/>
    <m/>
  </r>
  <r>
    <s v="b07vm5hqch"/>
    <x v="1"/>
    <x v="3"/>
    <s v="365 BY WHOLE FOODS MARKET"/>
    <n v="1"/>
    <x v="0"/>
    <x v="709"/>
    <n v="5.49"/>
    <n v="5.49"/>
    <n v="8"/>
    <s v="OZ"/>
    <n v="0"/>
    <n v="0"/>
    <x v="1"/>
    <n v="1"/>
    <n v="0"/>
    <n v="0"/>
    <n v="1"/>
    <x v="0"/>
    <n v="1"/>
    <n v="0"/>
    <n v="0"/>
    <n v="1"/>
    <n v="0"/>
    <n v="0"/>
    <m/>
  </r>
  <r>
    <s v="b074v3xkvv"/>
    <x v="1"/>
    <x v="6"/>
    <s v="365 BY WHOLE FOODS MARKET"/>
    <n v="1"/>
    <x v="0"/>
    <x v="710"/>
    <n v="4.3899999999999997"/>
    <n v="4.3899999999999997"/>
    <n v="1"/>
    <s v="gal"/>
    <n v="0"/>
    <n v="0"/>
    <x v="1"/>
    <n v="1"/>
    <n v="1"/>
    <n v="0"/>
    <n v="0"/>
    <x v="0"/>
    <n v="1"/>
    <n v="1"/>
    <n v="0"/>
    <n v="0"/>
    <n v="0"/>
    <n v="0"/>
    <m/>
  </r>
  <r>
    <s v="b074vbvfcx"/>
    <x v="1"/>
    <x v="6"/>
    <s v="365 BY WHOLE FOODS MARKET"/>
    <n v="1"/>
    <x v="0"/>
    <x v="711"/>
    <n v="4.3899999999999997"/>
    <n v="4.3899999999999997"/>
    <n v="1"/>
    <s v="gal"/>
    <n v="0"/>
    <n v="0"/>
    <x v="1"/>
    <n v="1"/>
    <n v="1"/>
    <n v="0"/>
    <n v="0"/>
    <x v="0"/>
    <n v="0"/>
    <n v="1"/>
    <n v="1"/>
    <n v="0"/>
    <n v="0"/>
    <n v="0"/>
    <m/>
  </r>
  <r>
    <s v="b096c281sy"/>
    <x v="3"/>
    <x v="78"/>
    <s v="365 BY WHOLE FOODS MARKET"/>
    <n v="1"/>
    <x v="0"/>
    <x v="712"/>
    <n v="10.99"/>
    <n v="10.99"/>
    <n v="10"/>
    <s v="OZ"/>
    <n v="0"/>
    <n v="1"/>
    <x v="1"/>
    <n v="0"/>
    <n v="0"/>
    <n v="0"/>
    <n v="0"/>
    <x v="1"/>
    <n v="0"/>
    <n v="0"/>
    <n v="0"/>
    <n v="1"/>
    <n v="0"/>
    <n v="0"/>
    <m/>
  </r>
  <r>
    <s v="b08p4n8rcb"/>
    <x v="5"/>
    <x v="15"/>
    <s v="365 BY WHOLE FOODS MARKET"/>
    <n v="1"/>
    <x v="0"/>
    <x v="713"/>
    <n v="7.99"/>
    <n v="7.99"/>
    <n v="17"/>
    <s v="OZ"/>
    <n v="0"/>
    <n v="0"/>
    <x v="1"/>
    <n v="1"/>
    <n v="0"/>
    <n v="0"/>
    <n v="0"/>
    <x v="1"/>
    <n v="0"/>
    <n v="0"/>
    <n v="0"/>
    <n v="0"/>
    <n v="0"/>
    <n v="0"/>
    <m/>
  </r>
  <r>
    <s v="b07nst294q"/>
    <x v="6"/>
    <x v="34"/>
    <s v="365 BY WHOLE FOODS MARKET"/>
    <n v="1"/>
    <x v="0"/>
    <x v="714"/>
    <n v="3.99"/>
    <n v="3.99"/>
    <n v="16"/>
    <s v="FL OZ"/>
    <n v="0"/>
    <n v="1"/>
    <x v="0"/>
    <n v="1"/>
    <n v="0"/>
    <n v="0"/>
    <n v="0"/>
    <x v="1"/>
    <n v="0"/>
    <n v="0"/>
    <n v="1"/>
    <n v="1"/>
    <n v="0"/>
    <n v="0"/>
    <m/>
  </r>
  <r>
    <s v="b07zpp5sx9"/>
    <x v="6"/>
    <x v="69"/>
    <s v="365 BY WHOLE FOODS MARKET"/>
    <n v="1"/>
    <x v="0"/>
    <x v="715"/>
    <n v="1.69"/>
    <n v="1.69"/>
    <n v="6"/>
    <s v="OZ"/>
    <n v="0"/>
    <n v="0"/>
    <x v="1"/>
    <n v="1"/>
    <n v="0"/>
    <n v="0"/>
    <n v="0"/>
    <x v="1"/>
    <n v="0"/>
    <n v="0"/>
    <n v="1"/>
    <n v="1"/>
    <n v="0"/>
    <n v="0"/>
    <m/>
  </r>
  <r>
    <s v="b07nsr6dgx"/>
    <x v="6"/>
    <x v="39"/>
    <s v="365 BY WHOLE FOODS MARKET"/>
    <n v="1"/>
    <x v="0"/>
    <x v="716"/>
    <n v="5.39"/>
    <n v="5.39"/>
    <n v="11.3"/>
    <s v="OZ"/>
    <n v="0"/>
    <n v="1"/>
    <x v="0"/>
    <n v="1"/>
    <n v="0"/>
    <n v="0"/>
    <n v="0"/>
    <x v="1"/>
    <n v="0"/>
    <n v="1"/>
    <n v="1"/>
    <n v="1"/>
    <n v="0"/>
    <n v="0"/>
    <m/>
  </r>
  <r>
    <s v="b074j6yb78"/>
    <x v="6"/>
    <x v="71"/>
    <s v="365 BY WHOLE FOODS MARKET"/>
    <n v="1"/>
    <x v="0"/>
    <x v="609"/>
    <n v="2.69"/>
    <n v="2.69"/>
    <n v="25"/>
    <s v="OZ"/>
    <n v="0"/>
    <n v="1"/>
    <x v="0"/>
    <n v="1"/>
    <n v="0"/>
    <n v="1"/>
    <n v="0"/>
    <x v="1"/>
    <n v="0"/>
    <n v="0"/>
    <n v="1"/>
    <n v="1"/>
    <n v="0"/>
    <n v="0"/>
    <m/>
  </r>
  <r>
    <s v="b084ndfdqy"/>
    <x v="6"/>
    <x v="70"/>
    <s v="365 BY WHOLE FOODS MARKET"/>
    <n v="1"/>
    <x v="0"/>
    <x v="717"/>
    <n v="3.39"/>
    <n v="3.39"/>
    <n v="16"/>
    <s v="OZ"/>
    <n v="0"/>
    <n v="1"/>
    <x v="0"/>
    <n v="1"/>
    <n v="1"/>
    <n v="0"/>
    <n v="1"/>
    <x v="0"/>
    <n v="0"/>
    <n v="1"/>
    <n v="1"/>
    <n v="1"/>
    <n v="0"/>
    <n v="1"/>
    <m/>
  </r>
  <r>
    <s v="b074hc8vg5"/>
    <x v="6"/>
    <x v="34"/>
    <s v="365 BY WHOLE FOODS MARKET"/>
    <n v="1"/>
    <x v="0"/>
    <x v="718"/>
    <n v="3.49"/>
    <n v="3.49"/>
    <n v="10"/>
    <s v="OZ"/>
    <n v="0"/>
    <n v="1"/>
    <x v="0"/>
    <n v="1"/>
    <n v="0"/>
    <n v="0"/>
    <n v="1"/>
    <x v="1"/>
    <n v="1"/>
    <n v="1"/>
    <n v="1"/>
    <n v="1"/>
    <n v="0"/>
    <n v="0"/>
    <m/>
  </r>
  <r>
    <s v="b074h5y3s7"/>
    <x v="6"/>
    <x v="21"/>
    <s v="365 BY WHOLE FOODS MARKET"/>
    <n v="1"/>
    <x v="0"/>
    <x v="719"/>
    <n v="2.69"/>
    <n v="2.69"/>
    <n v="5"/>
    <s v="OZ"/>
    <n v="0"/>
    <n v="1"/>
    <x v="0"/>
    <n v="1"/>
    <n v="0"/>
    <n v="0"/>
    <n v="0"/>
    <x v="1"/>
    <n v="0"/>
    <n v="0"/>
    <n v="0"/>
    <n v="1"/>
    <n v="0"/>
    <n v="0"/>
    <m/>
  </r>
  <r>
    <s v="b074h6qyyh"/>
    <x v="6"/>
    <x v="70"/>
    <s v="365 BY WHOLE FOODS MARKET"/>
    <n v="1"/>
    <x v="0"/>
    <x v="720"/>
    <n v="2.69"/>
    <n v="2.69"/>
    <n v="8.8000000000000007"/>
    <s v="OZ"/>
    <n v="0"/>
    <n v="1"/>
    <x v="0"/>
    <n v="1"/>
    <n v="1"/>
    <n v="0"/>
    <n v="1"/>
    <x v="1"/>
    <n v="0"/>
    <n v="1"/>
    <n v="1"/>
    <n v="1"/>
    <n v="0"/>
    <n v="0"/>
    <m/>
  </r>
  <r>
    <s v="b074h67h5c"/>
    <x v="6"/>
    <x v="79"/>
    <s v="365 BY WHOLE FOODS MARKET"/>
    <n v="1"/>
    <x v="0"/>
    <x v="721"/>
    <n v="1.79"/>
    <n v="1.79"/>
    <n v="16"/>
    <s v="OZ"/>
    <n v="0"/>
    <n v="1"/>
    <x v="0"/>
    <n v="1"/>
    <n v="1"/>
    <n v="0"/>
    <n v="1"/>
    <x v="0"/>
    <n v="0"/>
    <n v="0"/>
    <n v="1"/>
    <n v="0"/>
    <n v="0"/>
    <n v="1"/>
    <m/>
  </r>
  <r>
    <s v="b074vd6qh1"/>
    <x v="6"/>
    <x v="17"/>
    <s v="365 BY WHOLE FOODS MARKET"/>
    <n v="1"/>
    <x v="0"/>
    <x v="722"/>
    <n v="2.69"/>
    <n v="2.69"/>
    <n v="32"/>
    <s v="FL OZ"/>
    <n v="0"/>
    <n v="1"/>
    <x v="1"/>
    <n v="0"/>
    <n v="0"/>
    <n v="1"/>
    <n v="1"/>
    <x v="1"/>
    <n v="1"/>
    <n v="0"/>
    <n v="1"/>
    <n v="1"/>
    <n v="0"/>
    <n v="0"/>
    <m/>
  </r>
  <r>
    <s v="b074h6x783"/>
    <x v="6"/>
    <x v="70"/>
    <s v="365 BY WHOLE FOODS MARKET"/>
    <n v="1"/>
    <x v="0"/>
    <x v="723"/>
    <n v="2.69"/>
    <n v="2.69"/>
    <n v="6.1"/>
    <s v="OZ"/>
    <n v="0"/>
    <n v="1"/>
    <x v="0"/>
    <n v="1"/>
    <n v="0"/>
    <n v="0"/>
    <n v="1"/>
    <x v="1"/>
    <n v="0"/>
    <n v="1"/>
    <n v="1"/>
    <n v="1"/>
    <n v="0"/>
    <n v="0"/>
    <m/>
  </r>
  <r>
    <s v="b082tdvptv"/>
    <x v="6"/>
    <x v="80"/>
    <s v="365 BY WHOLE FOODS MARKET"/>
    <n v="1"/>
    <x v="0"/>
    <x v="724"/>
    <n v="6.99"/>
    <n v="6.99"/>
    <n v="12.3"/>
    <s v="OZ"/>
    <n v="0"/>
    <n v="0"/>
    <x v="1"/>
    <n v="1"/>
    <n v="1"/>
    <n v="0"/>
    <n v="0"/>
    <x v="1"/>
    <n v="0"/>
    <n v="0"/>
    <n v="0"/>
    <n v="1"/>
    <n v="0"/>
    <n v="0"/>
    <m/>
  </r>
  <r>
    <s v="b074h67krq"/>
    <x v="6"/>
    <x v="39"/>
    <s v="365 BY WHOLE FOODS MARKET"/>
    <n v="1"/>
    <x v="0"/>
    <x v="725"/>
    <n v="4.79"/>
    <n v="4.79"/>
    <n v="17"/>
    <s v="OZ"/>
    <n v="0"/>
    <n v="1"/>
    <x v="0"/>
    <n v="1"/>
    <n v="1"/>
    <n v="0"/>
    <n v="0"/>
    <x v="1"/>
    <n v="0"/>
    <n v="1"/>
    <n v="0"/>
    <n v="0"/>
    <n v="0"/>
    <n v="0"/>
    <m/>
  </r>
  <r>
    <s v="b07nrztsh1"/>
    <x v="6"/>
    <x v="79"/>
    <s v="365 BY WHOLE FOODS MARKET"/>
    <n v="1"/>
    <x v="0"/>
    <x v="726"/>
    <n v="3.99"/>
    <n v="3.33"/>
    <n v="24"/>
    <s v="OZ"/>
    <n v="0"/>
    <n v="1"/>
    <x v="0"/>
    <n v="1"/>
    <n v="1"/>
    <n v="0"/>
    <n v="0"/>
    <x v="1"/>
    <n v="0"/>
    <n v="1"/>
    <n v="1"/>
    <n v="1"/>
    <n v="0"/>
    <n v="0"/>
    <m/>
  </r>
  <r>
    <s v="b074h7j353"/>
    <x v="6"/>
    <x v="69"/>
    <s v="365 BY WHOLE FOODS MARKET"/>
    <n v="1"/>
    <x v="0"/>
    <x v="727"/>
    <n v="2.79"/>
    <n v="2.79"/>
    <n v="16"/>
    <s v="OZ"/>
    <n v="0"/>
    <n v="1"/>
    <x v="1"/>
    <n v="1"/>
    <n v="1"/>
    <n v="0"/>
    <n v="1"/>
    <x v="1"/>
    <n v="0"/>
    <n v="1"/>
    <n v="1"/>
    <n v="1"/>
    <n v="0"/>
    <n v="0"/>
    <m/>
  </r>
  <r>
    <s v="b074h5ly1x"/>
    <x v="17"/>
    <x v="81"/>
    <s v="365 BY WHOLE FOODS MARKET"/>
    <n v="1"/>
    <x v="0"/>
    <x v="728"/>
    <n v="3.99"/>
    <n v="3.99"/>
    <n v="12"/>
    <s v="OZ"/>
    <n v="0"/>
    <n v="0"/>
    <x v="1"/>
    <n v="0"/>
    <n v="0"/>
    <n v="0"/>
    <n v="0"/>
    <x v="1"/>
    <n v="0"/>
    <n v="0"/>
    <n v="0"/>
    <n v="0"/>
    <n v="0"/>
    <n v="0"/>
    <m/>
  </r>
  <r>
    <s v="b074h6r3rq"/>
    <x v="17"/>
    <x v="23"/>
    <s v="365 BY WHOLE FOODS MARKET"/>
    <n v="1"/>
    <x v="0"/>
    <x v="729"/>
    <n v="4.99"/>
    <n v="4.99"/>
    <n v="12"/>
    <s v="OZ"/>
    <n v="0"/>
    <n v="1"/>
    <x v="0"/>
    <n v="1"/>
    <n v="1"/>
    <n v="0"/>
    <n v="0"/>
    <x v="1"/>
    <n v="0"/>
    <n v="1"/>
    <n v="0"/>
    <n v="1"/>
    <n v="0"/>
    <n v="0"/>
    <m/>
  </r>
  <r>
    <s v="b078j2d2yr"/>
    <x v="8"/>
    <x v="23"/>
    <s v="365 BY WHOLE FOODS MARKET"/>
    <n v="1"/>
    <x v="0"/>
    <x v="730"/>
    <n v="5.95"/>
    <n v="5.95"/>
    <n v="10.5"/>
    <s v="OZ"/>
    <n v="0"/>
    <n v="1"/>
    <x v="1"/>
    <n v="0"/>
    <n v="1"/>
    <n v="0"/>
    <n v="0"/>
    <x v="1"/>
    <n v="0"/>
    <n v="1"/>
    <n v="0"/>
    <n v="0"/>
    <n v="0"/>
    <n v="0"/>
    <m/>
  </r>
  <r>
    <s v="b07dfw27db"/>
    <x v="10"/>
    <x v="35"/>
    <s v="365 BY WHOLE FOODS MARKET"/>
    <n v="1"/>
    <x v="0"/>
    <x v="731"/>
    <n v="7.49"/>
    <n v="7.49"/>
    <n v="48"/>
    <s v="OZ"/>
    <n v="0"/>
    <n v="0"/>
    <x v="0"/>
    <n v="1"/>
    <n v="0"/>
    <n v="0"/>
    <n v="0"/>
    <x v="1"/>
    <n v="0"/>
    <n v="0"/>
    <n v="0"/>
    <n v="0"/>
    <n v="0"/>
    <n v="0"/>
    <m/>
  </r>
  <r>
    <s v="b07dg1grfc"/>
    <x v="10"/>
    <x v="35"/>
    <s v="365 BY WHOLE FOODS MARKET"/>
    <n v="1"/>
    <x v="0"/>
    <x v="732"/>
    <n v="2.99"/>
    <n v="2.99"/>
    <n v="1"/>
    <s v="each"/>
    <n v="0"/>
    <n v="0"/>
    <x v="1"/>
    <n v="0"/>
    <n v="0"/>
    <n v="0"/>
    <n v="0"/>
    <x v="1"/>
    <n v="0"/>
    <n v="0"/>
    <n v="0"/>
    <n v="0"/>
    <n v="0"/>
    <n v="0"/>
    <m/>
  </r>
  <r>
    <s v="b074khwvhw"/>
    <x v="18"/>
    <x v="82"/>
    <s v="365 BY WHOLE FOODS MARKET"/>
    <n v="1"/>
    <x v="0"/>
    <x v="733"/>
    <n v="38.49"/>
    <n v="38.49"/>
    <m/>
    <m/>
    <n v="0"/>
    <n v="1"/>
    <x v="1"/>
    <n v="0"/>
    <n v="0"/>
    <n v="1"/>
    <n v="0"/>
    <x v="1"/>
    <n v="0"/>
    <n v="0"/>
    <n v="0"/>
    <n v="0"/>
    <n v="0"/>
    <n v="0"/>
    <m/>
  </r>
  <r>
    <s v="b074h67knd"/>
    <x v="18"/>
    <x v="83"/>
    <s v="365 BY WHOLE FOODS MARKET"/>
    <n v="1"/>
    <x v="0"/>
    <x v="734"/>
    <n v="6.69"/>
    <n v="6.69"/>
    <n v="500"/>
    <s v="mcg"/>
    <n v="0"/>
    <n v="1"/>
    <x v="0"/>
    <n v="1"/>
    <n v="0"/>
    <n v="1"/>
    <n v="0"/>
    <x v="1"/>
    <n v="0"/>
    <n v="0"/>
    <n v="0"/>
    <n v="0"/>
    <n v="0"/>
    <n v="0"/>
    <m/>
  </r>
  <r>
    <s v="b074h6k524"/>
    <x v="18"/>
    <x v="82"/>
    <s v="365 BY WHOLE FOODS MARKET"/>
    <n v="1"/>
    <x v="0"/>
    <x v="735"/>
    <n v="32.49"/>
    <n v="32.49"/>
    <m/>
    <m/>
    <n v="0"/>
    <n v="1"/>
    <x v="1"/>
    <n v="0"/>
    <n v="0"/>
    <n v="1"/>
    <n v="0"/>
    <x v="1"/>
    <n v="0"/>
    <n v="0"/>
    <n v="0"/>
    <n v="0"/>
    <n v="0"/>
    <n v="0"/>
    <m/>
  </r>
  <r>
    <s v="b074h6yny4"/>
    <x v="19"/>
    <x v="84"/>
    <s v="365 BY WHOLE FOODS MARKET"/>
    <n v="1"/>
    <x v="0"/>
    <x v="736"/>
    <n v="3.79"/>
    <n v="3.79"/>
    <n v="16"/>
    <s v="FL OZ"/>
    <n v="0"/>
    <n v="1"/>
    <x v="0"/>
    <n v="1"/>
    <n v="1"/>
    <n v="0"/>
    <n v="0"/>
    <x v="1"/>
    <n v="0"/>
    <n v="1"/>
    <n v="1"/>
    <n v="0"/>
    <n v="0"/>
    <n v="0"/>
    <m/>
  </r>
  <r>
    <s v="b074h5zhsv"/>
    <x v="19"/>
    <x v="42"/>
    <s v="365 BY WHOLE FOODS MARKET"/>
    <n v="1"/>
    <x v="0"/>
    <x v="737"/>
    <n v="1.99"/>
    <n v="1.99"/>
    <m/>
    <m/>
    <n v="0"/>
    <n v="1"/>
    <x v="0"/>
    <n v="1"/>
    <n v="1"/>
    <n v="1"/>
    <n v="1"/>
    <x v="0"/>
    <n v="1"/>
    <n v="0"/>
    <n v="1"/>
    <n v="0"/>
    <n v="0"/>
    <n v="1"/>
    <m/>
  </r>
  <r>
    <s v="b074h5lt9r"/>
    <x v="19"/>
    <x v="85"/>
    <s v="365 BY WHOLE FOODS MARKET"/>
    <n v="1"/>
    <x v="0"/>
    <x v="738"/>
    <n v="2.29"/>
    <n v="2.29"/>
    <n v="210"/>
    <s v="grams"/>
    <n v="0"/>
    <n v="1"/>
    <x v="0"/>
    <n v="1"/>
    <n v="0"/>
    <n v="0"/>
    <n v="0"/>
    <x v="1"/>
    <n v="0"/>
    <n v="1"/>
    <n v="0"/>
    <n v="1"/>
    <n v="0"/>
    <n v="0"/>
    <m/>
  </r>
  <r>
    <s v="b09gcnkbw1"/>
    <x v="19"/>
    <x v="42"/>
    <s v="365 BY WHOLE FOODS MARKET"/>
    <n v="1"/>
    <x v="0"/>
    <x v="739"/>
    <n v="9.99"/>
    <n v="9.99"/>
    <n v="907"/>
    <s v="grams"/>
    <n v="0"/>
    <n v="1"/>
    <x v="0"/>
    <n v="1"/>
    <n v="1"/>
    <n v="1"/>
    <n v="0"/>
    <x v="0"/>
    <n v="0"/>
    <n v="1"/>
    <n v="1"/>
    <n v="1"/>
    <n v="0"/>
    <n v="1"/>
    <m/>
  </r>
  <r>
    <s v="b08fy6gg8n"/>
    <x v="19"/>
    <x v="84"/>
    <s v="365 BY WHOLE FOODS MARKET"/>
    <n v="1"/>
    <x v="0"/>
    <x v="740"/>
    <n v="3.99"/>
    <n v="3.99"/>
    <n v="1"/>
    <s v="each"/>
    <n v="0"/>
    <n v="0"/>
    <x v="1"/>
    <n v="0"/>
    <n v="1"/>
    <n v="0"/>
    <n v="0"/>
    <x v="1"/>
    <n v="0"/>
    <n v="1"/>
    <n v="0"/>
    <n v="0"/>
    <n v="1"/>
    <n v="0"/>
    <m/>
  </r>
  <r>
    <s v="b07gl9gnz7"/>
    <x v="20"/>
    <x v="86"/>
    <s v="365 BY WHOLE FOODS MARKET"/>
    <n v="1"/>
    <x v="0"/>
    <x v="741"/>
    <n v="8.49"/>
    <n v="8.49"/>
    <n v="238"/>
    <s v="grams"/>
    <n v="0"/>
    <n v="1"/>
    <x v="0"/>
    <n v="1"/>
    <n v="1"/>
    <n v="1"/>
    <n v="1"/>
    <x v="0"/>
    <n v="1"/>
    <n v="1"/>
    <n v="0"/>
    <n v="1"/>
    <n v="0"/>
    <n v="0"/>
    <m/>
  </r>
  <r>
    <s v="b08w3h2v6s"/>
    <x v="20"/>
    <x v="29"/>
    <s v="365 BY WHOLE FOODS MARKET"/>
    <n v="1"/>
    <x v="0"/>
    <x v="742"/>
    <n v="12.99"/>
    <n v="12.99"/>
    <n v="11"/>
    <s v="grams"/>
    <n v="0"/>
    <n v="1"/>
    <x v="1"/>
    <n v="0"/>
    <n v="0"/>
    <n v="0"/>
    <n v="0"/>
    <x v="1"/>
    <n v="0"/>
    <n v="0"/>
    <n v="1"/>
    <n v="0"/>
    <n v="1"/>
    <n v="0"/>
    <m/>
  </r>
  <r>
    <s v="b074h5zkh1"/>
    <x v="20"/>
    <x v="87"/>
    <s v="365 BY WHOLE FOODS MARKET"/>
    <n v="1"/>
    <x v="0"/>
    <x v="384"/>
    <n v="3.79"/>
    <n v="3.79"/>
    <n v="454"/>
    <s v="grams"/>
    <n v="0"/>
    <n v="1"/>
    <x v="0"/>
    <n v="1"/>
    <n v="1"/>
    <n v="1"/>
    <n v="0"/>
    <x v="1"/>
    <n v="0"/>
    <n v="1"/>
    <n v="1"/>
    <n v="1"/>
    <n v="0"/>
    <n v="0"/>
    <m/>
  </r>
  <r>
    <s v="b07pmqyr9h"/>
    <x v="20"/>
    <x v="88"/>
    <s v="365 BY WHOLE FOODS MARKET"/>
    <n v="1"/>
    <x v="0"/>
    <x v="743"/>
    <n v="3.69"/>
    <n v="3.69"/>
    <n v="227"/>
    <s v="grams"/>
    <n v="0"/>
    <n v="1"/>
    <x v="0"/>
    <n v="1"/>
    <n v="1"/>
    <n v="0"/>
    <n v="1"/>
    <x v="1"/>
    <n v="0"/>
    <n v="1"/>
    <n v="0"/>
    <n v="1"/>
    <n v="0"/>
    <n v="0"/>
    <m/>
  </r>
  <r>
    <s v="b07gl6kndk"/>
    <x v="20"/>
    <x v="86"/>
    <s v="365 BY WHOLE FOODS MARKET"/>
    <n v="1"/>
    <x v="0"/>
    <x v="744"/>
    <n v="5.99"/>
    <n v="5.99"/>
    <n v="397"/>
    <s v="grams"/>
    <n v="0"/>
    <n v="1"/>
    <x v="1"/>
    <n v="0"/>
    <n v="1"/>
    <n v="0"/>
    <n v="0"/>
    <x v="1"/>
    <n v="0"/>
    <n v="1"/>
    <n v="0"/>
    <n v="0"/>
    <n v="0"/>
    <n v="0"/>
    <m/>
  </r>
  <r>
    <s v="b08fs93tfr"/>
    <x v="11"/>
    <x v="46"/>
    <s v="365 BY WHOLE FOODS MARKET"/>
    <n v="1"/>
    <x v="0"/>
    <x v="745"/>
    <n v="22.99"/>
    <n v="22.99"/>
    <n v="16"/>
    <s v="OZ"/>
    <n v="0"/>
    <n v="1"/>
    <x v="1"/>
    <n v="0"/>
    <n v="0"/>
    <n v="0"/>
    <n v="0"/>
    <x v="1"/>
    <n v="0"/>
    <n v="1"/>
    <n v="0"/>
    <n v="0"/>
    <n v="0"/>
    <n v="0"/>
    <m/>
  </r>
  <r>
    <s v="b074h6kv1r"/>
    <x v="12"/>
    <x v="50"/>
    <s v="365 BY WHOLE FOODS MARKET"/>
    <n v="1"/>
    <x v="0"/>
    <x v="746"/>
    <n v="8.99"/>
    <n v="8.99"/>
    <n v="4.5999999999999996"/>
    <s v="OZ"/>
    <n v="0"/>
    <n v="1"/>
    <x v="0"/>
    <n v="1"/>
    <n v="0"/>
    <n v="1"/>
    <n v="0"/>
    <x v="0"/>
    <n v="1"/>
    <n v="1"/>
    <n v="0"/>
    <n v="0"/>
    <n v="0"/>
    <n v="1"/>
    <m/>
  </r>
  <r>
    <s v="b07nsrv5pj"/>
    <x v="12"/>
    <x v="56"/>
    <s v="365 BY WHOLE FOODS MARKET"/>
    <n v="1"/>
    <x v="0"/>
    <x v="747"/>
    <n v="2.4900000000000002"/>
    <n v="2.4900000000000002"/>
    <n v="2"/>
    <s v="FL OZ"/>
    <n v="0"/>
    <n v="1"/>
    <x v="0"/>
    <n v="1"/>
    <n v="0"/>
    <n v="0"/>
    <n v="0"/>
    <x v="1"/>
    <n v="0"/>
    <n v="0"/>
    <n v="0"/>
    <n v="0"/>
    <n v="0"/>
    <n v="0"/>
    <m/>
  </r>
  <r>
    <s v="b074h7vqq6"/>
    <x v="12"/>
    <x v="89"/>
    <s v="365 BY WHOLE FOODS MARKET"/>
    <n v="1"/>
    <x v="0"/>
    <x v="748"/>
    <n v="4.29"/>
    <n v="4.29"/>
    <n v="33.799999999999997"/>
    <s v="FL OZ"/>
    <n v="0"/>
    <n v="1"/>
    <x v="0"/>
    <n v="1"/>
    <n v="1"/>
    <n v="1"/>
    <n v="0"/>
    <x v="0"/>
    <n v="0"/>
    <n v="1"/>
    <n v="1"/>
    <n v="0"/>
    <n v="0"/>
    <n v="0"/>
    <m/>
  </r>
  <r>
    <s v="b07ylbfqj9"/>
    <x v="12"/>
    <x v="52"/>
    <s v="365 BY WHOLE FOODS MARKET"/>
    <n v="1"/>
    <x v="0"/>
    <x v="749"/>
    <n v="17.989999999999998"/>
    <n v="17.989999999999998"/>
    <n v="5"/>
    <s v="OZ"/>
    <n v="0"/>
    <n v="1"/>
    <x v="0"/>
    <n v="1"/>
    <n v="1"/>
    <n v="1"/>
    <n v="1"/>
    <x v="0"/>
    <n v="1"/>
    <n v="1"/>
    <n v="1"/>
    <n v="1"/>
    <n v="1"/>
    <n v="1"/>
    <m/>
  </r>
  <r>
    <s v="b07gl15zt9"/>
    <x v="14"/>
    <x v="61"/>
    <s v="365 BY WHOLE FOODS MARKET"/>
    <n v="1"/>
    <x v="0"/>
    <x v="750"/>
    <n v="8.2899999999999991"/>
    <n v="8.2899999999999991"/>
    <n v="8.4499999999999993"/>
    <s v="FL OZ"/>
    <n v="0"/>
    <n v="0"/>
    <x v="0"/>
    <n v="1"/>
    <n v="0"/>
    <n v="1"/>
    <n v="0"/>
    <x v="1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6D97A-1946-449D-B5CB-2DBFBAEBB39E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D26" firstHeaderRow="1" firstDataRow="2" firstDataCol="1" rowPageCount="1" colPageCount="1"/>
  <pivotFields count="26">
    <pivotField showAll="0"/>
    <pivotField axis="axisRow" showAll="0">
      <items count="22">
        <item x="14"/>
        <item x="12"/>
        <item x="10"/>
        <item x="7"/>
        <item x="17"/>
        <item x="2"/>
        <item x="1"/>
        <item x="8"/>
        <item x="15"/>
        <item x="19"/>
        <item x="4"/>
        <item x="16"/>
        <item x="3"/>
        <item x="6"/>
        <item x="5"/>
        <item x="0"/>
        <item x="11"/>
        <item x="9"/>
        <item x="20"/>
        <item x="18"/>
        <item x="13"/>
        <item t="default"/>
      </items>
    </pivotField>
    <pivotField showAll="0">
      <items count="91">
        <item x="38"/>
        <item x="36"/>
        <item x="79"/>
        <item x="35"/>
        <item x="11"/>
        <item x="58"/>
        <item x="18"/>
        <item x="19"/>
        <item x="2"/>
        <item x="26"/>
        <item x="27"/>
        <item x="17"/>
        <item x="39"/>
        <item x="40"/>
        <item x="3"/>
        <item x="10"/>
        <item x="30"/>
        <item x="50"/>
        <item x="41"/>
        <item x="34"/>
        <item x="23"/>
        <item x="60"/>
        <item x="31"/>
        <item x="4"/>
        <item x="24"/>
        <item x="5"/>
        <item x="61"/>
        <item x="46"/>
        <item x="0"/>
        <item x="1"/>
        <item x="85"/>
        <item x="42"/>
        <item x="43"/>
        <item x="62"/>
        <item x="67"/>
        <item x="73"/>
        <item x="64"/>
        <item x="57"/>
        <item x="78"/>
        <item x="13"/>
        <item x="84"/>
        <item x="44"/>
        <item x="14"/>
        <item x="65"/>
        <item x="80"/>
        <item x="29"/>
        <item x="51"/>
        <item x="74"/>
        <item x="76"/>
        <item x="54"/>
        <item x="9"/>
        <item x="6"/>
        <item x="28"/>
        <item x="48"/>
        <item x="45"/>
        <item x="86"/>
        <item x="49"/>
        <item x="87"/>
        <item x="66"/>
        <item x="69"/>
        <item x="25"/>
        <item x="63"/>
        <item x="37"/>
        <item x="68"/>
        <item x="33"/>
        <item x="8"/>
        <item x="15"/>
        <item x="16"/>
        <item x="70"/>
        <item x="20"/>
        <item x="32"/>
        <item x="88"/>
        <item x="71"/>
        <item x="47"/>
        <item x="55"/>
        <item x="72"/>
        <item x="82"/>
        <item x="21"/>
        <item x="77"/>
        <item x="56"/>
        <item x="52"/>
        <item x="22"/>
        <item x="81"/>
        <item x="12"/>
        <item x="83"/>
        <item x="75"/>
        <item x="89"/>
        <item x="53"/>
        <item x="59"/>
        <item x="7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752">
        <item x="736"/>
        <item x="60"/>
        <item x="678"/>
        <item x="467"/>
        <item x="61"/>
        <item x="622"/>
        <item x="41"/>
        <item x="427"/>
        <item x="256"/>
        <item x="375"/>
        <item x="431"/>
        <item x="188"/>
        <item x="442"/>
        <item x="335"/>
        <item x="519"/>
        <item x="118"/>
        <item x="471"/>
        <item x="455"/>
        <item x="277"/>
        <item x="247"/>
        <item x="541"/>
        <item x="302"/>
        <item x="469"/>
        <item x="305"/>
        <item x="153"/>
        <item x="699"/>
        <item x="540"/>
        <item x="552"/>
        <item x="553"/>
        <item x="556"/>
        <item x="303"/>
        <item x="1"/>
        <item x="275"/>
        <item x="663"/>
        <item x="520"/>
        <item x="97"/>
        <item x="402"/>
        <item x="613"/>
        <item x="293"/>
        <item x="90"/>
        <item x="129"/>
        <item x="536"/>
        <item x="698"/>
        <item x="78"/>
        <item x="88"/>
        <item x="465"/>
        <item x="734"/>
        <item x="583"/>
        <item x="105"/>
        <item x="485"/>
        <item x="542"/>
        <item x="5"/>
        <item x="112"/>
        <item x="229"/>
        <item x="554"/>
        <item x="89"/>
        <item x="168"/>
        <item x="124"/>
        <item x="343"/>
        <item x="505"/>
        <item x="432"/>
        <item x="318"/>
        <item x="226"/>
        <item x="259"/>
        <item x="235"/>
        <item x="25"/>
        <item x="443"/>
        <item x="103"/>
        <item x="656"/>
        <item x="75"/>
        <item x="662"/>
        <item x="7"/>
        <item x="408"/>
        <item x="744"/>
        <item x="454"/>
        <item x="313"/>
        <item x="437"/>
        <item x="45"/>
        <item x="358"/>
        <item x="287"/>
        <item x="380"/>
        <item x="456"/>
        <item x="120"/>
        <item x="377"/>
        <item x="681"/>
        <item x="163"/>
        <item x="150"/>
        <item x="134"/>
        <item x="172"/>
        <item x="349"/>
        <item x="359"/>
        <item x="649"/>
        <item x="297"/>
        <item x="155"/>
        <item x="148"/>
        <item x="331"/>
        <item x="379"/>
        <item x="371"/>
        <item x="234"/>
        <item x="233"/>
        <item x="248"/>
        <item x="227"/>
        <item x="411"/>
        <item x="441"/>
        <item x="246"/>
        <item x="592"/>
        <item x="369"/>
        <item x="321"/>
        <item x="106"/>
        <item x="420"/>
        <item x="537"/>
        <item x="580"/>
        <item x="394"/>
        <item x="703"/>
        <item x="685"/>
        <item x="276"/>
        <item x="659"/>
        <item x="139"/>
        <item x="533"/>
        <item x="555"/>
        <item x="288"/>
        <item x="478"/>
        <item x="273"/>
        <item x="165"/>
        <item x="300"/>
        <item x="301"/>
        <item x="429"/>
        <item x="562"/>
        <item x="72"/>
        <item x="114"/>
        <item x="102"/>
        <item x="459"/>
        <item x="487"/>
        <item x="694"/>
        <item x="425"/>
        <item x="99"/>
        <item x="696"/>
        <item x="745"/>
        <item x="692"/>
        <item x="22"/>
        <item x="582"/>
        <item x="37"/>
        <item x="721"/>
        <item x="91"/>
        <item x="625"/>
        <item x="42"/>
        <item x="128"/>
        <item x="328"/>
        <item x="43"/>
        <item x="244"/>
        <item x="586"/>
        <item x="599"/>
        <item x="568"/>
        <item x="133"/>
        <item x="212"/>
        <item x="341"/>
        <item x="116"/>
        <item x="440"/>
        <item x="419"/>
        <item x="414"/>
        <item x="435"/>
        <item x="446"/>
        <item x="396"/>
        <item x="291"/>
        <item x="463"/>
        <item x="368"/>
        <item x="269"/>
        <item x="543"/>
        <item x="225"/>
        <item x="392"/>
        <item x="399"/>
        <item x="329"/>
        <item x="351"/>
        <item x="713"/>
        <item x="131"/>
        <item x="496"/>
        <item x="353"/>
        <item x="330"/>
        <item x="731"/>
        <item x="306"/>
        <item x="284"/>
        <item x="725"/>
        <item x="589"/>
        <item x="407"/>
        <item x="464"/>
        <item x="283"/>
        <item x="605"/>
        <item x="249"/>
        <item x="750"/>
        <item x="567"/>
        <item x="195"/>
        <item x="566"/>
        <item x="415"/>
        <item x="708"/>
        <item x="228"/>
        <item x="267"/>
        <item x="268"/>
        <item x="209"/>
        <item x="337"/>
        <item x="282"/>
        <item x="346"/>
        <item x="365"/>
        <item x="94"/>
        <item x="326"/>
        <item x="325"/>
        <item x="327"/>
        <item x="738"/>
        <item x="340"/>
        <item x="737"/>
        <item x="339"/>
        <item x="433"/>
        <item x="210"/>
        <item x="657"/>
        <item x="602"/>
        <item x="211"/>
        <item x="86"/>
        <item x="499"/>
        <item x="178"/>
        <item x="224"/>
        <item x="184"/>
        <item x="310"/>
        <item x="669"/>
        <item x="711"/>
        <item x="710"/>
        <item x="0"/>
        <item x="651"/>
        <item x="28"/>
        <item x="29"/>
        <item x="65"/>
        <item x="295"/>
        <item x="527"/>
        <item x="16"/>
        <item x="197"/>
        <item x="405"/>
        <item x="370"/>
        <item x="324"/>
        <item x="292"/>
        <item x="260"/>
        <item x="311"/>
        <item x="200"/>
        <item x="498"/>
        <item x="376"/>
        <item x="574"/>
        <item x="529"/>
        <item x="531"/>
        <item x="191"/>
        <item x="557"/>
        <item x="559"/>
        <item x="495"/>
        <item x="511"/>
        <item x="237"/>
        <item x="338"/>
        <item x="412"/>
        <item x="477"/>
        <item x="93"/>
        <item x="551"/>
        <item x="196"/>
        <item x="416"/>
        <item x="501"/>
        <item x="513"/>
        <item x="239"/>
        <item x="373"/>
        <item x="59"/>
        <item x="110"/>
        <item x="732"/>
        <item x="660"/>
        <item x="299"/>
        <item x="84"/>
        <item x="697"/>
        <item x="598"/>
        <item x="274"/>
        <item x="480"/>
        <item x="166"/>
        <item x="680"/>
        <item x="684"/>
        <item x="207"/>
        <item x="682"/>
        <item x="304"/>
        <item x="534"/>
        <item x="137"/>
        <item x="686"/>
        <item x="658"/>
        <item x="4"/>
        <item x="208"/>
        <item x="363"/>
        <item x="570"/>
        <item x="573"/>
        <item x="317"/>
        <item x="546"/>
        <item x="595"/>
        <item x="352"/>
        <item x="361"/>
        <item x="637"/>
        <item x="81"/>
        <item x="627"/>
        <item x="279"/>
        <item x="438"/>
        <item x="624"/>
        <item x="578"/>
        <item x="345"/>
        <item x="245"/>
        <item x="316"/>
        <item x="14"/>
        <item x="39"/>
        <item x="497"/>
        <item x="40"/>
        <item x="258"/>
        <item x="462"/>
        <item x="391"/>
        <item x="458"/>
        <item x="506"/>
        <item x="138"/>
        <item x="20"/>
        <item x="430"/>
        <item x="357"/>
        <item x="109"/>
        <item x="398"/>
        <item x="472"/>
        <item x="690"/>
        <item x="115"/>
        <item x="38"/>
        <item x="388"/>
        <item x="92"/>
        <item x="424"/>
        <item x="366"/>
        <item x="69"/>
        <item x="652"/>
        <item x="547"/>
        <item x="254"/>
        <item x="147"/>
        <item x="181"/>
        <item x="121"/>
        <item x="667"/>
        <item x="676"/>
        <item x="673"/>
        <item x="628"/>
        <item x="532"/>
        <item x="550"/>
        <item x="308"/>
        <item x="526"/>
        <item x="270"/>
        <item x="8"/>
        <item x="9"/>
        <item x="720"/>
        <item x="650"/>
        <item x="445"/>
        <item x="183"/>
        <item x="447"/>
        <item x="85"/>
        <item x="577"/>
        <item x="252"/>
        <item x="79"/>
        <item x="626"/>
        <item x="524"/>
        <item x="142"/>
        <item x="705"/>
        <item x="741"/>
        <item x="296"/>
        <item x="668"/>
        <item x="266"/>
        <item x="146"/>
        <item x="96"/>
        <item x="655"/>
        <item x="646"/>
        <item x="83"/>
        <item x="215"/>
        <item x="484"/>
        <item x="202"/>
        <item x="421"/>
        <item x="49"/>
        <item x="333"/>
        <item x="262"/>
        <item x="483"/>
        <item x="117"/>
        <item x="504"/>
        <item x="596"/>
        <item x="718"/>
        <item x="729"/>
        <item x="21"/>
        <item x="642"/>
        <item x="581"/>
        <item x="113"/>
        <item x="500"/>
        <item x="251"/>
        <item x="600"/>
        <item x="384"/>
        <item x="15"/>
        <item x="364"/>
        <item x="403"/>
        <item x="452"/>
        <item x="473"/>
        <item x="474"/>
        <item x="482"/>
        <item x="387"/>
        <item x="95"/>
        <item x="439"/>
        <item x="271"/>
        <item x="261"/>
        <item x="548"/>
        <item x="64"/>
        <item x="714"/>
        <item x="739"/>
        <item x="723"/>
        <item x="217"/>
        <item x="636"/>
        <item x="179"/>
        <item x="55"/>
        <item x="712"/>
        <item x="33"/>
        <item x="62"/>
        <item x="717"/>
        <item x="688"/>
        <item x="214"/>
        <item x="206"/>
        <item x="640"/>
        <item x="724"/>
        <item x="161"/>
        <item x="603"/>
        <item x="322"/>
        <item x="6"/>
        <item x="174"/>
        <item x="510"/>
        <item x="664"/>
        <item x="544"/>
        <item x="156"/>
        <item x="51"/>
        <item x="24"/>
        <item x="218"/>
        <item x="488"/>
        <item x="162"/>
        <item x="57"/>
        <item x="71"/>
        <item x="140"/>
        <item x="58"/>
        <item x="149"/>
        <item x="715"/>
        <item x="390"/>
        <item x="716"/>
        <item x="575"/>
        <item x="749"/>
        <item x="503"/>
        <item x="632"/>
        <item x="453"/>
        <item x="35"/>
        <item x="255"/>
        <item x="653"/>
        <item x="2"/>
        <item x="695"/>
        <item x="704"/>
        <item x="601"/>
        <item x="545"/>
        <item x="576"/>
        <item x="590"/>
        <item x="665"/>
        <item x="47"/>
        <item x="123"/>
        <item x="743"/>
        <item x="87"/>
        <item x="26"/>
        <item x="706"/>
        <item x="727"/>
        <item x="609"/>
        <item x="594"/>
        <item x="719"/>
        <item x="450"/>
        <item x="10"/>
        <item x="309"/>
        <item x="223"/>
        <item x="3"/>
        <item x="493"/>
        <item x="144"/>
        <item x="194"/>
        <item x="66"/>
        <item x="726"/>
        <item x="677"/>
        <item x="597"/>
        <item x="516"/>
        <item x="213"/>
        <item x="383"/>
        <item x="53"/>
        <item x="604"/>
        <item x="201"/>
        <item x="428"/>
        <item x="565"/>
        <item x="386"/>
        <item x="608"/>
        <item x="204"/>
        <item x="173"/>
        <item x="468"/>
        <item x="466"/>
        <item x="152"/>
        <item x="709"/>
        <item x="423"/>
        <item x="413"/>
        <item x="539"/>
        <item x="633"/>
        <item x="530"/>
        <item x="342"/>
        <item x="175"/>
        <item x="18"/>
        <item x="151"/>
        <item x="722"/>
        <item x="314"/>
        <item x="587"/>
        <item x="448"/>
        <item x="606"/>
        <item x="610"/>
        <item x="514"/>
        <item x="457"/>
        <item x="611"/>
        <item x="647"/>
        <item x="507"/>
        <item x="417"/>
        <item x="522"/>
        <item x="216"/>
        <item x="612"/>
        <item x="367"/>
        <item x="563"/>
        <item x="158"/>
        <item x="11"/>
        <item x="169"/>
        <item x="167"/>
        <item x="265"/>
        <item x="666"/>
        <item x="621"/>
        <item x="111"/>
        <item x="17"/>
        <item x="620"/>
        <item x="203"/>
        <item x="52"/>
        <item x="348"/>
        <item x="54"/>
        <item x="619"/>
        <item x="693"/>
        <item x="746"/>
        <item x="515"/>
        <item x="63"/>
        <item x="350"/>
        <item x="689"/>
        <item x="219"/>
        <item x="523"/>
        <item x="50"/>
        <item x="404"/>
        <item x="250"/>
        <item x="101"/>
        <item x="356"/>
        <item x="132"/>
        <item x="312"/>
        <item x="198"/>
        <item x="635"/>
        <item x="320"/>
        <item x="70"/>
        <item x="512"/>
        <item x="73"/>
        <item x="460"/>
        <item x="107"/>
        <item x="238"/>
        <item x="451"/>
        <item x="232"/>
        <item x="742"/>
        <item x="389"/>
        <item x="434"/>
        <item x="170"/>
        <item x="157"/>
        <item x="294"/>
        <item x="401"/>
        <item x="177"/>
        <item x="145"/>
        <item x="634"/>
        <item x="164"/>
        <item x="700"/>
        <item x="100"/>
        <item x="182"/>
        <item x="154"/>
        <item x="615"/>
        <item x="702"/>
        <item x="616"/>
        <item x="125"/>
        <item x="192"/>
        <item x="231"/>
        <item x="481"/>
        <item x="475"/>
        <item x="558"/>
        <item x="362"/>
        <item x="397"/>
        <item x="385"/>
        <item x="672"/>
        <item x="492"/>
        <item x="687"/>
        <item x="30"/>
        <item x="470"/>
        <item x="378"/>
        <item x="372"/>
        <item x="740"/>
        <item x="476"/>
        <item x="683"/>
        <item x="585"/>
        <item x="347"/>
        <item x="549"/>
        <item x="67"/>
        <item x="528"/>
        <item x="34"/>
        <item x="160"/>
        <item x="56"/>
        <item x="185"/>
        <item x="645"/>
        <item x="584"/>
        <item x="19"/>
        <item x="564"/>
        <item x="278"/>
        <item x="561"/>
        <item x="220"/>
        <item x="264"/>
        <item x="77"/>
        <item x="257"/>
        <item x="560"/>
        <item x="670"/>
        <item x="27"/>
        <item x="395"/>
        <item x="272"/>
        <item x="569"/>
        <item x="406"/>
        <item x="253"/>
        <item x="393"/>
        <item x="108"/>
        <item x="31"/>
        <item x="199"/>
        <item x="46"/>
        <item x="126"/>
        <item x="127"/>
        <item x="285"/>
        <item x="141"/>
        <item x="159"/>
        <item x="748"/>
        <item x="679"/>
        <item x="671"/>
        <item x="707"/>
        <item x="36"/>
        <item x="644"/>
        <item x="315"/>
        <item x="187"/>
        <item x="98"/>
        <item x="74"/>
        <item x="80"/>
        <item x="186"/>
        <item x="82"/>
        <item x="508"/>
        <item x="591"/>
        <item x="661"/>
        <item x="281"/>
        <item x="193"/>
        <item x="289"/>
        <item x="381"/>
        <item x="136"/>
        <item x="76"/>
        <item x="286"/>
        <item x="449"/>
        <item x="189"/>
        <item x="502"/>
        <item x="494"/>
        <item x="418"/>
        <item x="180"/>
        <item x="674"/>
        <item x="654"/>
        <item x="535"/>
        <item x="490"/>
        <item x="236"/>
        <item x="410"/>
        <item x="176"/>
        <item x="518"/>
        <item x="104"/>
        <item x="747"/>
        <item x="13"/>
        <item x="334"/>
        <item x="733"/>
        <item x="735"/>
        <item x="12"/>
        <item x="130"/>
        <item x="23"/>
        <item x="701"/>
        <item x="728"/>
        <item x="631"/>
        <item x="638"/>
        <item x="171"/>
        <item x="486"/>
        <item x="691"/>
        <item x="629"/>
        <item x="241"/>
        <item x="525"/>
        <item x="607"/>
        <item x="422"/>
        <item x="354"/>
        <item x="643"/>
        <item x="461"/>
        <item x="222"/>
        <item x="68"/>
        <item x="344"/>
        <item x="639"/>
        <item x="242"/>
        <item x="374"/>
        <item x="618"/>
        <item x="323"/>
        <item x="623"/>
        <item x="400"/>
        <item x="730"/>
        <item x="32"/>
        <item x="280"/>
        <item x="489"/>
        <item x="122"/>
        <item x="307"/>
        <item x="263"/>
        <item x="48"/>
        <item x="230"/>
        <item x="491"/>
        <item x="355"/>
        <item x="290"/>
        <item x="243"/>
        <item x="240"/>
        <item x="648"/>
        <item x="617"/>
        <item x="190"/>
        <item x="436"/>
        <item x="521"/>
        <item x="571"/>
        <item x="641"/>
        <item x="572"/>
        <item x="479"/>
        <item x="675"/>
        <item x="298"/>
        <item x="135"/>
        <item x="538"/>
        <item x="444"/>
        <item x="221"/>
        <item x="517"/>
        <item x="205"/>
        <item x="332"/>
        <item x="382"/>
        <item x="360"/>
        <item x="119"/>
        <item x="588"/>
        <item x="426"/>
        <item x="630"/>
        <item x="593"/>
        <item x="319"/>
        <item x="143"/>
        <item x="614"/>
        <item x="44"/>
        <item x="509"/>
        <item x="409"/>
        <item x="579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18" hier="-1"/>
  </pageFields>
  <dataFields count="1">
    <dataField name="Count of WHOLE FOODS DIET" fld="18" subtotal="count" baseField="1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731D1-2D4F-4188-B860-37F148C1C76D}" name="Table25" displayName="Table25" ref="A1:Z772" totalsRowShown="0" headerRowDxfId="18">
  <autoFilter ref="A1:Z772" xr:uid="{2F95202B-C7C5-47D3-8CDA-343765DA98C0}">
    <filterColumn colId="18">
      <filters>
        <filter val="1"/>
      </filters>
    </filterColumn>
  </autoFilter>
  <tableColumns count="26">
    <tableColumn id="1" xr3:uid="{06CED798-B387-462B-B491-72A778334DA3}" name="ID"/>
    <tableColumn id="2" xr3:uid="{79B01729-5C8F-4867-9678-460B889F0831}" name="CATEGORY"/>
    <tableColumn id="3" xr3:uid="{39D31217-FE30-478D-ACD5-06394CB19C1C}" name="SUBCATEGORY"/>
    <tableColumn id="4" xr3:uid="{D751BFB8-8604-4186-ABE3-C6A219DB925A}" name="BRAND"/>
    <tableColumn id="27" xr3:uid="{58CE4049-8C28-4C57-8F2D-0AD77DE15FB4}" name="IS_WHOLE_FOODS_BOOLEAN"/>
    <tableColumn id="26" xr3:uid="{7667D9E0-6E11-4F33-9417-F686A3439822}" name="IS_WHOLE_FOODS"/>
    <tableColumn id="5" xr3:uid="{94ADCEC8-B606-4F95-9D8A-C56E46EF4C49}" name="NAME OF PRODUCT"/>
    <tableColumn id="6" xr3:uid="{FECE7DD8-E553-482B-A096-1B338896469C}" name="REGULAR PRICE"/>
    <tableColumn id="7" xr3:uid="{C85D98DB-7C88-45C4-B045-CCFA25846D79}" name="SALE PRICE"/>
    <tableColumn id="8" xr3:uid="{490DD80C-798C-48AF-AF44-5906DFA6ADF6}" name="WEIGHT"/>
    <tableColumn id="9" xr3:uid="{37E83A6A-CA12-42CC-8573-EEB9AB436E8A}" name="UNIT"/>
    <tableColumn id="10" xr3:uid="{15795FEA-4AAC-4209-A990-6CAB68AD6455}" name="ALCOHOLIC"/>
    <tableColumn id="11" xr3:uid="{0EC85817-75B3-4A06-BF87-7CDC02BC619E}" name="DAIRY-FREE"/>
    <tableColumn id="12" xr3:uid="{3D847C85-BB32-4D21-8972-DFA03D3D4598}" name="VEGAN"/>
    <tableColumn id="13" xr3:uid="{44EC38BE-03D4-42DC-9661-D3C90F486B9F}" name="VEGETARIAN"/>
    <tableColumn id="14" xr3:uid="{07D1EA38-2DC9-4607-A0FE-DA23706D17AA}" name="LOW-SODIUM"/>
    <tableColumn id="15" xr3:uid="{DFC80364-481F-44B0-B339-042BD306C944}" name="PALEO-FRIENDLY"/>
    <tableColumn id="16" xr3:uid="{1C3A3551-EDEC-4D59-98EE-F2B53232B9DC}" name="SUGAR-CONSCIOUS"/>
    <tableColumn id="17" xr3:uid="{46561165-EA95-4895-9581-757465D6D7F4}" name="WHOLE FOODS DIET"/>
    <tableColumn id="18" xr3:uid="{732BD690-7EEA-46C1-832F-9AD4F1E56315}" name="KETO-FRIENDLY"/>
    <tableColumn id="19" xr3:uid="{A26C67E0-AEAF-4C19-9DA2-34AB711B7F12}" name="KOSHER"/>
    <tableColumn id="20" xr3:uid="{09BE2636-9438-4AFE-8822-59D99A6EFDFD}" name="LOW-FAT"/>
    <tableColumn id="21" xr3:uid="{06A75D80-33BC-4E1A-B2C1-4471C6B3C225}" name="ORGANIC"/>
    <tableColumn id="22" xr3:uid="{B5438E57-6FAF-4E90-BA4E-A5DE99250C46}" name="GLUTEN-FREE"/>
    <tableColumn id="23" xr3:uid="{278C656B-3BE5-4701-9B7A-DD32CDD813E5}" name="ENGINE 2"/>
    <tableColumn id="24" xr3:uid="{8C9F0C93-3F88-46F4-B1A4-B9749C94A1D3}" name="LO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5AB83B-5D14-4C13-86FB-B4C53F8810DB}" name="Table5" displayName="Table5" ref="A5:D22" totalsRowShown="0">
  <autoFilter ref="A5:D22" xr:uid="{4F5AB83B-5D14-4C13-86FB-B4C53F8810DB}"/>
  <tableColumns count="4">
    <tableColumn id="1" xr3:uid="{2862AAA6-1C23-4328-AF67-C75FEFF98120}" name="Row Labels" dataDxfId="17"/>
    <tableColumn id="2" xr3:uid="{47DF41AC-E352-4620-9680-1E3D07E28DB7}" name="No" dataDxfId="15"/>
    <tableColumn id="3" xr3:uid="{92638325-5D16-4E03-8492-80E8DD973905}" name="Yes" dataDxfId="16"/>
    <tableColumn id="4" xr3:uid="{E1FCA121-6752-4619-A1EA-A39FE03B68BD}" name="Grand Total" dataDxfId="14">
      <calculatedColumnFormula>SUM(Table5[[#This Row],[No]:[Yes]])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4DFAA8-4EC2-4336-B2C9-028EB822EC7D}" name="Table6" displayName="Table6" ref="F5:I23" totalsRowShown="0">
  <autoFilter ref="F5:I23" xr:uid="{F14DFAA8-4EC2-4336-B2C9-028EB822EC7D}"/>
  <tableColumns count="4">
    <tableColumn id="1" xr3:uid="{61AB8A0F-B95B-4567-A9B6-E1FE297649E3}" name="Row Labels" dataDxfId="13"/>
    <tableColumn id="2" xr3:uid="{92354D98-1BFC-42CC-B5F9-C23446E61155}" name="No" dataDxfId="12">
      <calculatedColumnFormula>ROUND(Table6[[#This Row],[Grand Total]]*#REF!,0)</calculatedColumnFormula>
    </tableColumn>
    <tableColumn id="3" xr3:uid="{ABDEDCEC-88A1-498C-96C7-12146B0A9C13}" name="Yes" dataDxfId="11"/>
    <tableColumn id="4" xr3:uid="{9E1A6DB6-C0B9-4F42-90C7-AEA8F709DD96}" name="Grand Total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4F5E4E-2007-4A2D-BA53-617301CBCDB0}" name="Table7" displayName="Table7" ref="K5:M22" totalsRowShown="0">
  <autoFilter ref="K5:M22" xr:uid="{014F5E4E-2007-4A2D-BA53-617301CBCDB0}"/>
  <tableColumns count="3">
    <tableColumn id="1" xr3:uid="{5C87F4D2-6651-44C6-BC81-D5C58BA28B0A}" name="Row Labels" dataDxfId="9"/>
    <tableColumn id="2" xr3:uid="{CE65EB9E-B2F9-4239-852B-43C4E5C61B1F}" name="No" dataDxfId="8">
      <calculatedColumnFormula>B6-G6</calculatedColumnFormula>
    </tableColumn>
    <tableColumn id="3" xr3:uid="{8119E569-A42E-402A-AFA7-09E0ECE7D0FD}" name="Yes" dataDxfId="7">
      <calculatedColumnFormula>C6-H6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EE0E9E-23E4-42F1-BDCE-48B0F19BCB61}" name="Table710" displayName="Table710" ref="P5:R22" totalsRowShown="0">
  <autoFilter ref="P5:R22" xr:uid="{4DEE0E9E-23E4-42F1-BDCE-48B0F19BCB61}"/>
  <tableColumns count="3">
    <tableColumn id="1" xr3:uid="{497F5503-1179-4DE1-9562-BCF0892B1D8A}" name="Row Labels" dataDxfId="6"/>
    <tableColumn id="2" xr3:uid="{72032BA7-D44E-4225-9905-F24CFBDBDF92}" name="No" dataDxfId="5">
      <calculatedColumnFormula>L6*L6</calculatedColumnFormula>
    </tableColumn>
    <tableColumn id="3" xr3:uid="{6EF084F7-D66E-44AC-9E9B-85B1E7959E37}" name="Yes" dataDxfId="4">
      <calculatedColumnFormula>M6*M6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5AFB70-E85A-480D-95CE-AC09DAE20BCD}" name="Table71011" displayName="Table71011" ref="T5:V22" totalsRowShown="0">
  <autoFilter ref="T5:V22" xr:uid="{A45AFB70-E85A-480D-95CE-AC09DAE20BCD}"/>
  <tableColumns count="3">
    <tableColumn id="1" xr3:uid="{3A186A91-F84C-43DC-9F3A-3F9C331FC753}" name="Row Labels" dataDxfId="3"/>
    <tableColumn id="2" xr3:uid="{893900A9-B2DE-4FBD-B538-474D9AABC268}" name="No" dataDxfId="1">
      <calculatedColumnFormula>Q6/G6</calculatedColumnFormula>
    </tableColumn>
    <tableColumn id="3" xr3:uid="{B7FBFCA0-C920-4621-B5B9-8DAC7260FABE}" name="Yes" dataDxfId="2">
      <calculatedColumnFormula>R6/H6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381C-82C0-2848-9A81-1AF011C1AD15}">
  <sheetPr>
    <tabColor rgb="FFFFC000"/>
  </sheetPr>
  <dimension ref="A1:X772"/>
  <sheetViews>
    <sheetView zoomScale="90" zoomScaleNormal="90" workbookViewId="0">
      <selection activeCell="D25" sqref="D25"/>
    </sheetView>
  </sheetViews>
  <sheetFormatPr defaultColWidth="11.19921875" defaultRowHeight="15.6" x14ac:dyDescent="0.3"/>
  <cols>
    <col min="4" max="4" width="30.8984375" bestFit="1" customWidth="1"/>
    <col min="5" max="5" width="36.5" customWidth="1"/>
    <col min="6" max="6" width="14.296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5</v>
      </c>
      <c r="G2">
        <v>5</v>
      </c>
      <c r="H2">
        <v>1</v>
      </c>
      <c r="I2" t="s">
        <v>29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1</v>
      </c>
    </row>
    <row r="3" spans="1:24" x14ac:dyDescent="0.3">
      <c r="A3" t="s">
        <v>30</v>
      </c>
      <c r="B3" t="s">
        <v>25</v>
      </c>
      <c r="C3" t="s">
        <v>26</v>
      </c>
      <c r="D3" t="s">
        <v>25</v>
      </c>
      <c r="E3" t="s">
        <v>31</v>
      </c>
      <c r="F3">
        <v>3.99</v>
      </c>
      <c r="G3">
        <v>3.99</v>
      </c>
      <c r="H3">
        <v>1</v>
      </c>
      <c r="I3" t="s">
        <v>32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</row>
    <row r="4" spans="1:24" x14ac:dyDescent="0.3">
      <c r="A4" t="s">
        <v>33</v>
      </c>
      <c r="B4" t="s">
        <v>25</v>
      </c>
      <c r="C4" t="s">
        <v>26</v>
      </c>
      <c r="D4" t="s">
        <v>25</v>
      </c>
      <c r="E4" t="s">
        <v>34</v>
      </c>
      <c r="F4">
        <v>2.39</v>
      </c>
      <c r="G4">
        <v>1.79</v>
      </c>
      <c r="H4">
        <v>1</v>
      </c>
      <c r="I4" t="s">
        <v>35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</row>
    <row r="5" spans="1:24" x14ac:dyDescent="0.3">
      <c r="A5" t="s">
        <v>36</v>
      </c>
      <c r="B5" t="s">
        <v>25</v>
      </c>
      <c r="C5" t="s">
        <v>26</v>
      </c>
      <c r="D5" t="s">
        <v>25</v>
      </c>
      <c r="E5" t="s">
        <v>37</v>
      </c>
      <c r="F5">
        <v>4.6900000000000004</v>
      </c>
      <c r="G5">
        <v>3.5</v>
      </c>
      <c r="H5">
        <v>1</v>
      </c>
      <c r="I5" t="s">
        <v>38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</row>
    <row r="6" spans="1:24" x14ac:dyDescent="0.3">
      <c r="A6" t="s">
        <v>39</v>
      </c>
      <c r="B6" t="s">
        <v>25</v>
      </c>
      <c r="C6" t="s">
        <v>26</v>
      </c>
      <c r="D6" t="s">
        <v>25</v>
      </c>
      <c r="E6" t="s">
        <v>40</v>
      </c>
      <c r="F6">
        <v>0.99</v>
      </c>
      <c r="G6">
        <v>0.99</v>
      </c>
      <c r="H6">
        <v>1</v>
      </c>
      <c r="I6" t="s">
        <v>38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</row>
    <row r="7" spans="1:24" x14ac:dyDescent="0.3">
      <c r="A7" t="s">
        <v>41</v>
      </c>
      <c r="B7" t="s">
        <v>25</v>
      </c>
      <c r="C7" t="s">
        <v>26</v>
      </c>
      <c r="D7" t="s">
        <v>25</v>
      </c>
      <c r="E7" t="s">
        <v>42</v>
      </c>
      <c r="F7">
        <v>3.99</v>
      </c>
      <c r="G7">
        <v>3.99</v>
      </c>
      <c r="H7">
        <v>1</v>
      </c>
      <c r="I7" t="s">
        <v>35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</row>
    <row r="8" spans="1:24" x14ac:dyDescent="0.3">
      <c r="A8" t="s">
        <v>43</v>
      </c>
      <c r="B8" t="s">
        <v>25</v>
      </c>
      <c r="C8" t="s">
        <v>26</v>
      </c>
      <c r="D8" t="s">
        <v>25</v>
      </c>
      <c r="E8" t="s">
        <v>44</v>
      </c>
      <c r="F8">
        <v>3.99</v>
      </c>
      <c r="G8">
        <v>3.99</v>
      </c>
      <c r="H8">
        <v>1</v>
      </c>
      <c r="I8" t="s">
        <v>35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</row>
    <row r="9" spans="1:24" x14ac:dyDescent="0.3">
      <c r="A9" t="s">
        <v>45</v>
      </c>
      <c r="B9" t="s">
        <v>25</v>
      </c>
      <c r="C9" t="s">
        <v>26</v>
      </c>
      <c r="D9" t="s">
        <v>25</v>
      </c>
      <c r="E9" t="s">
        <v>46</v>
      </c>
      <c r="F9">
        <v>5.99</v>
      </c>
      <c r="G9">
        <v>5.99</v>
      </c>
      <c r="H9">
        <v>1</v>
      </c>
      <c r="I9" t="s">
        <v>35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</row>
    <row r="10" spans="1:24" x14ac:dyDescent="0.3">
      <c r="A10" t="s">
        <v>47</v>
      </c>
      <c r="B10" t="s">
        <v>25</v>
      </c>
      <c r="C10" t="s">
        <v>48</v>
      </c>
      <c r="D10" t="s">
        <v>49</v>
      </c>
      <c r="E10" t="s">
        <v>50</v>
      </c>
      <c r="F10">
        <v>3.99</v>
      </c>
      <c r="G10">
        <v>3.99</v>
      </c>
      <c r="H10">
        <v>1</v>
      </c>
      <c r="I10" t="s">
        <v>38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</row>
    <row r="11" spans="1:24" x14ac:dyDescent="0.3">
      <c r="A11" t="s">
        <v>51</v>
      </c>
      <c r="B11" t="s">
        <v>25</v>
      </c>
      <c r="C11" t="s">
        <v>48</v>
      </c>
      <c r="D11" t="s">
        <v>49</v>
      </c>
      <c r="E11" t="s">
        <v>52</v>
      </c>
      <c r="F11">
        <v>3.99</v>
      </c>
      <c r="G11">
        <v>3.99</v>
      </c>
      <c r="H11">
        <v>1</v>
      </c>
      <c r="I11" t="s">
        <v>38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</row>
    <row r="12" spans="1:24" x14ac:dyDescent="0.3">
      <c r="A12" t="s">
        <v>53</v>
      </c>
      <c r="B12" t="s">
        <v>25</v>
      </c>
      <c r="C12" t="s">
        <v>48</v>
      </c>
      <c r="D12" t="s">
        <v>54</v>
      </c>
      <c r="E12" t="s">
        <v>55</v>
      </c>
      <c r="F12">
        <v>1.99</v>
      </c>
      <c r="G12">
        <v>1.99</v>
      </c>
      <c r="H12">
        <v>1</v>
      </c>
      <c r="I12" t="s">
        <v>38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</row>
    <row r="13" spans="1:24" x14ac:dyDescent="0.3">
      <c r="A13" t="s">
        <v>56</v>
      </c>
      <c r="B13" t="s">
        <v>25</v>
      </c>
      <c r="C13" t="s">
        <v>48</v>
      </c>
      <c r="D13" t="s">
        <v>57</v>
      </c>
      <c r="E13" t="s">
        <v>58</v>
      </c>
      <c r="F13">
        <v>6.99</v>
      </c>
      <c r="G13">
        <v>6.99</v>
      </c>
      <c r="H13">
        <v>1</v>
      </c>
      <c r="I13" t="s">
        <v>38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</row>
    <row r="14" spans="1:24" x14ac:dyDescent="0.3">
      <c r="A14" t="s">
        <v>59</v>
      </c>
      <c r="B14" t="s">
        <v>25</v>
      </c>
      <c r="C14" t="s">
        <v>48</v>
      </c>
      <c r="D14" t="s">
        <v>25</v>
      </c>
      <c r="E14" t="s">
        <v>60</v>
      </c>
      <c r="F14">
        <v>4.29</v>
      </c>
      <c r="G14">
        <v>4.29</v>
      </c>
      <c r="H14">
        <v>1</v>
      </c>
      <c r="I14" t="s">
        <v>38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1</v>
      </c>
      <c r="W14">
        <v>1</v>
      </c>
    </row>
    <row r="15" spans="1:24" x14ac:dyDescent="0.3">
      <c r="A15" t="s">
        <v>61</v>
      </c>
      <c r="B15" t="s">
        <v>25</v>
      </c>
      <c r="C15" t="s">
        <v>48</v>
      </c>
      <c r="D15" t="s">
        <v>25</v>
      </c>
      <c r="E15" t="s">
        <v>62</v>
      </c>
      <c r="F15">
        <v>3.99</v>
      </c>
      <c r="G15">
        <v>3.99</v>
      </c>
      <c r="H15">
        <v>1</v>
      </c>
      <c r="I15" t="s">
        <v>38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4" x14ac:dyDescent="0.3">
      <c r="A16" t="s">
        <v>63</v>
      </c>
      <c r="B16" t="s">
        <v>25</v>
      </c>
      <c r="C16" t="s">
        <v>48</v>
      </c>
      <c r="D16" t="s">
        <v>25</v>
      </c>
      <c r="E16" t="s">
        <v>64</v>
      </c>
      <c r="F16">
        <v>4.49</v>
      </c>
      <c r="G16">
        <v>4.49</v>
      </c>
      <c r="H16">
        <v>57</v>
      </c>
      <c r="I16" t="s">
        <v>65</v>
      </c>
      <c r="J16">
        <v>0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</row>
    <row r="17" spans="1:23" x14ac:dyDescent="0.3">
      <c r="A17" t="s">
        <v>66</v>
      </c>
      <c r="B17" t="s">
        <v>25</v>
      </c>
      <c r="C17" t="s">
        <v>48</v>
      </c>
      <c r="D17" t="s">
        <v>25</v>
      </c>
      <c r="E17" t="s">
        <v>67</v>
      </c>
      <c r="F17">
        <v>2.79</v>
      </c>
      <c r="G17">
        <v>2.79</v>
      </c>
      <c r="H17">
        <v>1</v>
      </c>
      <c r="I17" t="s">
        <v>38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t="s">
        <v>68</v>
      </c>
      <c r="B18" t="s">
        <v>25</v>
      </c>
      <c r="C18" t="s">
        <v>48</v>
      </c>
      <c r="D18" t="s">
        <v>25</v>
      </c>
      <c r="E18" t="s">
        <v>69</v>
      </c>
      <c r="F18">
        <v>1.99</v>
      </c>
      <c r="G18">
        <v>1.99</v>
      </c>
      <c r="H18">
        <v>1</v>
      </c>
      <c r="I18" t="s">
        <v>35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</row>
    <row r="19" spans="1:23" x14ac:dyDescent="0.3">
      <c r="A19" t="s">
        <v>70</v>
      </c>
      <c r="B19" t="s">
        <v>25</v>
      </c>
      <c r="C19" t="s">
        <v>48</v>
      </c>
      <c r="D19" t="s">
        <v>25</v>
      </c>
      <c r="E19" t="s">
        <v>71</v>
      </c>
      <c r="F19">
        <v>2.4900000000000002</v>
      </c>
      <c r="G19">
        <v>2.4900000000000002</v>
      </c>
      <c r="H19">
        <v>1</v>
      </c>
      <c r="I19" t="s">
        <v>35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t="s">
        <v>72</v>
      </c>
      <c r="B20" t="s">
        <v>25</v>
      </c>
      <c r="C20" t="s">
        <v>48</v>
      </c>
      <c r="D20" t="s">
        <v>73</v>
      </c>
      <c r="E20" t="s">
        <v>74</v>
      </c>
      <c r="F20">
        <v>2.99</v>
      </c>
      <c r="G20">
        <v>2.99</v>
      </c>
      <c r="H20">
        <v>113</v>
      </c>
      <c r="I20" t="s">
        <v>65</v>
      </c>
      <c r="J20">
        <v>0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</row>
    <row r="21" spans="1:23" x14ac:dyDescent="0.3">
      <c r="A21" t="s">
        <v>75</v>
      </c>
      <c r="B21" t="s">
        <v>25</v>
      </c>
      <c r="C21" t="s">
        <v>48</v>
      </c>
      <c r="D21" t="s">
        <v>25</v>
      </c>
      <c r="E21" t="s">
        <v>76</v>
      </c>
      <c r="F21">
        <v>2.39</v>
      </c>
      <c r="G21">
        <v>2.39</v>
      </c>
      <c r="H21">
        <v>1</v>
      </c>
      <c r="I21" t="s">
        <v>38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1</v>
      </c>
    </row>
    <row r="22" spans="1:23" x14ac:dyDescent="0.3">
      <c r="A22" t="s">
        <v>77</v>
      </c>
      <c r="B22" t="s">
        <v>25</v>
      </c>
      <c r="C22" t="s">
        <v>48</v>
      </c>
      <c r="D22" t="s">
        <v>25</v>
      </c>
      <c r="E22" t="s">
        <v>78</v>
      </c>
      <c r="F22">
        <v>2.99</v>
      </c>
      <c r="G22">
        <v>2.99</v>
      </c>
      <c r="H22">
        <v>1</v>
      </c>
      <c r="I22" t="s">
        <v>38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</row>
    <row r="23" spans="1:23" x14ac:dyDescent="0.3">
      <c r="A23" t="s">
        <v>79</v>
      </c>
      <c r="B23" t="s">
        <v>25</v>
      </c>
      <c r="C23" t="s">
        <v>48</v>
      </c>
      <c r="D23" t="s">
        <v>25</v>
      </c>
      <c r="E23" t="s">
        <v>80</v>
      </c>
      <c r="F23">
        <v>2.99</v>
      </c>
      <c r="G23">
        <v>2.99</v>
      </c>
      <c r="H23">
        <v>1</v>
      </c>
      <c r="I23" t="s">
        <v>35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t="s">
        <v>81</v>
      </c>
      <c r="B24" t="s">
        <v>25</v>
      </c>
      <c r="C24" t="s">
        <v>48</v>
      </c>
      <c r="D24" t="s">
        <v>25</v>
      </c>
      <c r="E24" t="s">
        <v>82</v>
      </c>
      <c r="F24">
        <v>3.46</v>
      </c>
      <c r="G24">
        <v>3.46</v>
      </c>
      <c r="H24">
        <v>1</v>
      </c>
      <c r="I24" t="s">
        <v>38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</row>
    <row r="25" spans="1:23" x14ac:dyDescent="0.3">
      <c r="A25" t="s">
        <v>83</v>
      </c>
      <c r="B25" t="s">
        <v>25</v>
      </c>
      <c r="C25" t="s">
        <v>48</v>
      </c>
      <c r="D25" t="s">
        <v>25</v>
      </c>
      <c r="E25" t="s">
        <v>84</v>
      </c>
      <c r="F25">
        <v>3.79</v>
      </c>
      <c r="G25">
        <v>3.79</v>
      </c>
      <c r="H25">
        <v>3</v>
      </c>
      <c r="I25" t="s">
        <v>38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</row>
    <row r="26" spans="1:23" x14ac:dyDescent="0.3">
      <c r="A26" t="s">
        <v>85</v>
      </c>
      <c r="B26" t="s">
        <v>25</v>
      </c>
      <c r="C26" t="s">
        <v>48</v>
      </c>
      <c r="D26" t="s">
        <v>25</v>
      </c>
      <c r="E26" t="s">
        <v>86</v>
      </c>
      <c r="F26">
        <v>2.99</v>
      </c>
      <c r="G26">
        <v>2.99</v>
      </c>
      <c r="H26">
        <v>1</v>
      </c>
      <c r="I26" t="s">
        <v>35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87</v>
      </c>
      <c r="B27" t="s">
        <v>25</v>
      </c>
      <c r="C27" t="s">
        <v>48</v>
      </c>
      <c r="D27" t="s">
        <v>25</v>
      </c>
      <c r="E27" t="s">
        <v>88</v>
      </c>
      <c r="F27">
        <v>2.99</v>
      </c>
      <c r="G27">
        <v>2.99</v>
      </c>
      <c r="H27">
        <v>88</v>
      </c>
      <c r="I27" t="s">
        <v>65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0</v>
      </c>
      <c r="V27">
        <v>1</v>
      </c>
      <c r="W27">
        <v>1</v>
      </c>
    </row>
    <row r="28" spans="1:23" x14ac:dyDescent="0.3">
      <c r="A28" t="s">
        <v>89</v>
      </c>
      <c r="B28" t="s">
        <v>25</v>
      </c>
      <c r="C28" t="s">
        <v>48</v>
      </c>
      <c r="D28" t="s">
        <v>90</v>
      </c>
      <c r="E28" t="s">
        <v>91</v>
      </c>
      <c r="F28">
        <v>4.99</v>
      </c>
      <c r="G28">
        <v>4.99</v>
      </c>
      <c r="H28">
        <v>99</v>
      </c>
      <c r="I28" t="s">
        <v>65</v>
      </c>
      <c r="J28"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1</v>
      </c>
      <c r="V28">
        <v>1</v>
      </c>
      <c r="W28">
        <v>1</v>
      </c>
    </row>
    <row r="29" spans="1:23" x14ac:dyDescent="0.3">
      <c r="A29" t="s">
        <v>92</v>
      </c>
      <c r="B29" t="s">
        <v>93</v>
      </c>
      <c r="C29" t="s">
        <v>94</v>
      </c>
      <c r="D29" t="s">
        <v>27</v>
      </c>
      <c r="E29" t="s">
        <v>95</v>
      </c>
      <c r="F29">
        <v>4.1900000000000004</v>
      </c>
      <c r="G29">
        <v>4.1900000000000004</v>
      </c>
      <c r="H29">
        <v>16</v>
      </c>
      <c r="I29" t="s">
        <v>96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97</v>
      </c>
      <c r="B30" t="s">
        <v>93</v>
      </c>
      <c r="C30" t="s">
        <v>94</v>
      </c>
      <c r="D30" t="s">
        <v>98</v>
      </c>
      <c r="E30" t="s">
        <v>99</v>
      </c>
      <c r="F30">
        <v>4.99</v>
      </c>
      <c r="G30">
        <v>4.99</v>
      </c>
      <c r="H30">
        <v>8</v>
      </c>
      <c r="I30" t="s">
        <v>96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t="s">
        <v>100</v>
      </c>
      <c r="B31" t="s">
        <v>93</v>
      </c>
      <c r="C31" t="s">
        <v>94</v>
      </c>
      <c r="D31" t="s">
        <v>98</v>
      </c>
      <c r="E31" t="s">
        <v>101</v>
      </c>
      <c r="F31">
        <v>4.99</v>
      </c>
      <c r="G31">
        <v>4.99</v>
      </c>
      <c r="H31">
        <v>8</v>
      </c>
      <c r="I31" t="s">
        <v>96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t="s">
        <v>102</v>
      </c>
      <c r="B32" t="s">
        <v>93</v>
      </c>
      <c r="C32" t="s">
        <v>94</v>
      </c>
      <c r="D32" t="s">
        <v>98</v>
      </c>
      <c r="E32" t="s">
        <v>103</v>
      </c>
      <c r="F32">
        <v>8.99</v>
      </c>
      <c r="G32">
        <v>7.99</v>
      </c>
      <c r="H32">
        <v>16</v>
      </c>
      <c r="I32" t="s">
        <v>96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104</v>
      </c>
      <c r="B33" t="s">
        <v>93</v>
      </c>
      <c r="C33" t="s">
        <v>94</v>
      </c>
      <c r="D33" t="s">
        <v>105</v>
      </c>
      <c r="E33" t="s">
        <v>106</v>
      </c>
      <c r="F33">
        <v>6.99</v>
      </c>
      <c r="G33">
        <v>6.99</v>
      </c>
      <c r="H33">
        <v>8</v>
      </c>
      <c r="I33" t="s">
        <v>96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107</v>
      </c>
      <c r="B34" t="s">
        <v>93</v>
      </c>
      <c r="C34" t="s">
        <v>94</v>
      </c>
      <c r="D34" t="s">
        <v>105</v>
      </c>
      <c r="E34" t="s">
        <v>108</v>
      </c>
      <c r="F34">
        <v>6.99</v>
      </c>
      <c r="G34">
        <v>6.99</v>
      </c>
      <c r="H34">
        <v>8</v>
      </c>
      <c r="I34" t="s">
        <v>96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109</v>
      </c>
      <c r="B35" t="s">
        <v>93</v>
      </c>
      <c r="C35" t="s">
        <v>94</v>
      </c>
      <c r="D35" t="s">
        <v>110</v>
      </c>
      <c r="E35" t="s">
        <v>111</v>
      </c>
      <c r="F35">
        <v>5.49</v>
      </c>
      <c r="G35">
        <v>5.29</v>
      </c>
      <c r="H35">
        <v>8</v>
      </c>
      <c r="I35" t="s">
        <v>96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</row>
    <row r="36" spans="1:23" x14ac:dyDescent="0.3">
      <c r="A36" t="s">
        <v>112</v>
      </c>
      <c r="B36" t="s">
        <v>93</v>
      </c>
      <c r="C36" t="s">
        <v>113</v>
      </c>
      <c r="D36" t="s">
        <v>27</v>
      </c>
      <c r="E36" t="s">
        <v>114</v>
      </c>
      <c r="F36">
        <v>4.79</v>
      </c>
      <c r="G36">
        <v>4.79</v>
      </c>
      <c r="H36">
        <v>8</v>
      </c>
      <c r="I36" t="s">
        <v>96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115</v>
      </c>
      <c r="B37" t="s">
        <v>93</v>
      </c>
      <c r="C37" t="s">
        <v>113</v>
      </c>
      <c r="D37" t="s">
        <v>27</v>
      </c>
      <c r="E37" t="s">
        <v>116</v>
      </c>
      <c r="F37">
        <v>5.79</v>
      </c>
      <c r="G37">
        <v>5.79</v>
      </c>
      <c r="H37">
        <v>8</v>
      </c>
      <c r="I37" t="s">
        <v>96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</row>
    <row r="38" spans="1:23" x14ac:dyDescent="0.3">
      <c r="A38" t="s">
        <v>117</v>
      </c>
      <c r="B38" t="s">
        <v>93</v>
      </c>
      <c r="C38" t="s">
        <v>113</v>
      </c>
      <c r="D38" t="s">
        <v>27</v>
      </c>
      <c r="E38" t="s">
        <v>118</v>
      </c>
      <c r="F38">
        <v>4.29</v>
      </c>
      <c r="G38">
        <v>4.29</v>
      </c>
      <c r="H38">
        <v>8</v>
      </c>
      <c r="I38" t="s">
        <v>96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119</v>
      </c>
      <c r="B39" t="s">
        <v>93</v>
      </c>
      <c r="C39" t="s">
        <v>113</v>
      </c>
      <c r="D39" t="s">
        <v>120</v>
      </c>
      <c r="E39" t="s">
        <v>121</v>
      </c>
      <c r="F39">
        <v>3.99</v>
      </c>
      <c r="G39">
        <v>3.99</v>
      </c>
      <c r="H39">
        <v>8</v>
      </c>
      <c r="I39" t="s">
        <v>96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122</v>
      </c>
      <c r="B40" t="s">
        <v>93</v>
      </c>
      <c r="C40" t="s">
        <v>113</v>
      </c>
      <c r="D40" t="s">
        <v>123</v>
      </c>
      <c r="E40" t="s">
        <v>124</v>
      </c>
      <c r="F40">
        <v>33.99</v>
      </c>
      <c r="G40">
        <v>33.99</v>
      </c>
      <c r="H40">
        <v>1</v>
      </c>
      <c r="I40" t="s">
        <v>125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</row>
    <row r="41" spans="1:23" x14ac:dyDescent="0.3">
      <c r="A41" t="s">
        <v>126</v>
      </c>
      <c r="B41" t="s">
        <v>93</v>
      </c>
      <c r="C41" t="s">
        <v>113</v>
      </c>
      <c r="D41" t="s">
        <v>127</v>
      </c>
      <c r="E41" t="s">
        <v>128</v>
      </c>
      <c r="F41">
        <v>31.99</v>
      </c>
      <c r="G41">
        <v>31.99</v>
      </c>
      <c r="H41">
        <v>1</v>
      </c>
      <c r="I41" t="s">
        <v>125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129</v>
      </c>
      <c r="B42" t="s">
        <v>93</v>
      </c>
      <c r="C42" t="s">
        <v>113</v>
      </c>
      <c r="D42" t="s">
        <v>27</v>
      </c>
      <c r="E42" t="s">
        <v>130</v>
      </c>
      <c r="F42">
        <v>8.49</v>
      </c>
      <c r="G42">
        <v>8.49</v>
      </c>
      <c r="H42">
        <v>1</v>
      </c>
      <c r="I42" t="s">
        <v>125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131</v>
      </c>
      <c r="B43" t="s">
        <v>93</v>
      </c>
      <c r="C43" t="s">
        <v>113</v>
      </c>
      <c r="D43" t="s">
        <v>27</v>
      </c>
      <c r="E43" t="s">
        <v>132</v>
      </c>
      <c r="F43">
        <v>4.79</v>
      </c>
      <c r="G43">
        <v>4.79</v>
      </c>
      <c r="H43">
        <v>8</v>
      </c>
      <c r="I43" t="s">
        <v>96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</row>
    <row r="44" spans="1:23" x14ac:dyDescent="0.3">
      <c r="A44" t="s">
        <v>133</v>
      </c>
      <c r="B44" t="s">
        <v>93</v>
      </c>
      <c r="C44" t="s">
        <v>113</v>
      </c>
      <c r="D44" t="s">
        <v>27</v>
      </c>
      <c r="E44" t="s">
        <v>134</v>
      </c>
      <c r="F44">
        <v>2.99</v>
      </c>
      <c r="G44">
        <v>2.99</v>
      </c>
      <c r="H44">
        <v>8</v>
      </c>
      <c r="I44" t="s">
        <v>96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 t="s">
        <v>136</v>
      </c>
      <c r="C45" t="s">
        <v>113</v>
      </c>
      <c r="D45" t="s">
        <v>27</v>
      </c>
      <c r="E45" t="s">
        <v>137</v>
      </c>
      <c r="F45">
        <v>3.49</v>
      </c>
      <c r="G45">
        <v>3.49</v>
      </c>
      <c r="H45">
        <v>6</v>
      </c>
      <c r="I45" t="s">
        <v>96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138</v>
      </c>
      <c r="B46" t="s">
        <v>93</v>
      </c>
      <c r="C46" t="s">
        <v>113</v>
      </c>
      <c r="D46" t="s">
        <v>139</v>
      </c>
      <c r="E46" t="s">
        <v>140</v>
      </c>
      <c r="F46">
        <v>8.49</v>
      </c>
      <c r="G46">
        <v>8.49</v>
      </c>
      <c r="H46">
        <v>1</v>
      </c>
      <c r="I46" t="s">
        <v>125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141</v>
      </c>
      <c r="B47" t="s">
        <v>93</v>
      </c>
      <c r="C47" t="s">
        <v>113</v>
      </c>
      <c r="D47" t="s">
        <v>142</v>
      </c>
      <c r="E47" t="s">
        <v>143</v>
      </c>
      <c r="F47">
        <v>12.99</v>
      </c>
      <c r="G47">
        <v>12.99</v>
      </c>
      <c r="H47">
        <v>1</v>
      </c>
      <c r="I47" t="s">
        <v>125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144</v>
      </c>
      <c r="B48" t="s">
        <v>93</v>
      </c>
      <c r="C48" t="s">
        <v>113</v>
      </c>
      <c r="D48" t="s">
        <v>120</v>
      </c>
      <c r="E48" t="s">
        <v>145</v>
      </c>
      <c r="F48">
        <v>3.99</v>
      </c>
      <c r="G48">
        <v>3.99</v>
      </c>
      <c r="H48">
        <v>8</v>
      </c>
      <c r="I48" t="s">
        <v>96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146</v>
      </c>
      <c r="B49" t="s">
        <v>93</v>
      </c>
      <c r="C49" t="s">
        <v>147</v>
      </c>
      <c r="D49" t="s">
        <v>54</v>
      </c>
      <c r="E49" t="s">
        <v>148</v>
      </c>
      <c r="F49">
        <v>3.49</v>
      </c>
      <c r="G49">
        <v>3.49</v>
      </c>
      <c r="H49">
        <v>64</v>
      </c>
      <c r="I49" t="s">
        <v>149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</row>
    <row r="50" spans="1:23" x14ac:dyDescent="0.3">
      <c r="A50" t="s">
        <v>150</v>
      </c>
      <c r="B50" t="s">
        <v>93</v>
      </c>
      <c r="C50" t="s">
        <v>147</v>
      </c>
      <c r="D50" t="s">
        <v>27</v>
      </c>
      <c r="E50" t="s">
        <v>151</v>
      </c>
      <c r="F50">
        <v>3.49</v>
      </c>
      <c r="G50">
        <v>3.49</v>
      </c>
      <c r="H50">
        <v>64</v>
      </c>
      <c r="I50" t="s">
        <v>149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</row>
    <row r="51" spans="1:23" x14ac:dyDescent="0.3">
      <c r="A51" t="s">
        <v>152</v>
      </c>
      <c r="B51" t="s">
        <v>93</v>
      </c>
      <c r="C51" t="s">
        <v>147</v>
      </c>
      <c r="D51" t="s">
        <v>27</v>
      </c>
      <c r="E51" t="s">
        <v>153</v>
      </c>
      <c r="F51">
        <v>2.99</v>
      </c>
      <c r="G51">
        <v>2.99</v>
      </c>
      <c r="H51">
        <v>13.5</v>
      </c>
      <c r="I51" t="s">
        <v>149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0</v>
      </c>
      <c r="W51">
        <v>0</v>
      </c>
    </row>
    <row r="52" spans="1:23" x14ac:dyDescent="0.3">
      <c r="A52" t="s">
        <v>154</v>
      </c>
      <c r="B52" t="s">
        <v>136</v>
      </c>
      <c r="C52" t="s">
        <v>147</v>
      </c>
      <c r="D52" t="s">
        <v>155</v>
      </c>
      <c r="E52" t="s">
        <v>156</v>
      </c>
      <c r="F52">
        <v>4.99</v>
      </c>
      <c r="G52">
        <v>4.99</v>
      </c>
      <c r="H52">
        <v>64</v>
      </c>
      <c r="I52" t="s">
        <v>149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</row>
    <row r="53" spans="1:23" x14ac:dyDescent="0.3">
      <c r="A53" t="s">
        <v>157</v>
      </c>
      <c r="B53" t="s">
        <v>136</v>
      </c>
      <c r="C53" t="s">
        <v>158</v>
      </c>
      <c r="D53" t="s">
        <v>159</v>
      </c>
      <c r="E53" t="s">
        <v>160</v>
      </c>
      <c r="F53">
        <v>6.29</v>
      </c>
      <c r="G53">
        <v>6.29</v>
      </c>
      <c r="H53">
        <v>24</v>
      </c>
      <c r="I53" t="s">
        <v>96</v>
      </c>
      <c r="J53">
        <v>0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</row>
    <row r="54" spans="1:23" x14ac:dyDescent="0.3">
      <c r="A54" t="s">
        <v>161</v>
      </c>
      <c r="B54" t="s">
        <v>93</v>
      </c>
      <c r="C54" t="s">
        <v>162</v>
      </c>
      <c r="D54" t="s">
        <v>163</v>
      </c>
      <c r="E54" t="s">
        <v>164</v>
      </c>
      <c r="F54">
        <v>5.99</v>
      </c>
      <c r="G54">
        <v>5.99</v>
      </c>
      <c r="H54">
        <v>64</v>
      </c>
      <c r="I54" t="s">
        <v>165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  <c r="V54">
        <v>0</v>
      </c>
      <c r="W54">
        <v>0</v>
      </c>
    </row>
    <row r="55" spans="1:23" x14ac:dyDescent="0.3">
      <c r="A55" t="s">
        <v>166</v>
      </c>
      <c r="B55" t="s">
        <v>93</v>
      </c>
      <c r="C55" t="s">
        <v>162</v>
      </c>
      <c r="D55" t="s">
        <v>163</v>
      </c>
      <c r="E55" t="s">
        <v>167</v>
      </c>
      <c r="F55">
        <v>6.59</v>
      </c>
      <c r="G55">
        <v>6.59</v>
      </c>
      <c r="H55">
        <v>64</v>
      </c>
      <c r="I55" t="s">
        <v>165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</row>
    <row r="56" spans="1:23" x14ac:dyDescent="0.3">
      <c r="A56" t="s">
        <v>168</v>
      </c>
      <c r="B56" t="s">
        <v>93</v>
      </c>
      <c r="C56" t="s">
        <v>162</v>
      </c>
      <c r="D56" t="s">
        <v>169</v>
      </c>
      <c r="E56" t="s">
        <v>170</v>
      </c>
      <c r="F56">
        <v>5.49</v>
      </c>
      <c r="G56">
        <v>5.49</v>
      </c>
      <c r="H56">
        <v>64</v>
      </c>
      <c r="I56" t="s">
        <v>165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171</v>
      </c>
      <c r="B57" t="s">
        <v>93</v>
      </c>
      <c r="C57" t="s">
        <v>162</v>
      </c>
      <c r="D57" t="s">
        <v>27</v>
      </c>
      <c r="E57" t="s">
        <v>172</v>
      </c>
      <c r="F57">
        <v>3.79</v>
      </c>
      <c r="G57">
        <v>3.79</v>
      </c>
      <c r="H57">
        <v>64</v>
      </c>
      <c r="I57" t="s">
        <v>165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</row>
    <row r="58" spans="1:23" x14ac:dyDescent="0.3">
      <c r="A58" t="s">
        <v>173</v>
      </c>
      <c r="B58" t="s">
        <v>93</v>
      </c>
      <c r="C58" t="s">
        <v>162</v>
      </c>
      <c r="D58" t="s">
        <v>27</v>
      </c>
      <c r="E58" t="s">
        <v>167</v>
      </c>
      <c r="F58">
        <v>2.99</v>
      </c>
      <c r="G58">
        <v>2.99</v>
      </c>
      <c r="H58">
        <v>32</v>
      </c>
      <c r="I58" t="s">
        <v>165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</row>
    <row r="59" spans="1:23" x14ac:dyDescent="0.3">
      <c r="A59" t="s">
        <v>174</v>
      </c>
      <c r="B59" t="s">
        <v>93</v>
      </c>
      <c r="C59" t="s">
        <v>162</v>
      </c>
      <c r="D59" t="s">
        <v>27</v>
      </c>
      <c r="E59" t="s">
        <v>175</v>
      </c>
      <c r="F59">
        <v>3.19</v>
      </c>
      <c r="G59">
        <v>3.19</v>
      </c>
      <c r="H59">
        <v>16</v>
      </c>
      <c r="I59" t="s">
        <v>165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</row>
    <row r="60" spans="1:23" x14ac:dyDescent="0.3">
      <c r="A60" t="s">
        <v>176</v>
      </c>
      <c r="B60" t="s">
        <v>93</v>
      </c>
      <c r="C60" t="s">
        <v>162</v>
      </c>
      <c r="D60" t="s">
        <v>27</v>
      </c>
      <c r="E60" t="s">
        <v>177</v>
      </c>
      <c r="F60">
        <v>2.29</v>
      </c>
      <c r="G60">
        <v>2.29</v>
      </c>
      <c r="H60">
        <v>13</v>
      </c>
      <c r="I60" t="s">
        <v>165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0</v>
      </c>
      <c r="W60">
        <v>0</v>
      </c>
    </row>
    <row r="61" spans="1:23" x14ac:dyDescent="0.3">
      <c r="A61" t="s">
        <v>178</v>
      </c>
      <c r="B61" t="s">
        <v>93</v>
      </c>
      <c r="C61" t="s">
        <v>162</v>
      </c>
      <c r="D61" t="s">
        <v>159</v>
      </c>
      <c r="E61" t="s">
        <v>167</v>
      </c>
      <c r="F61">
        <v>8.99</v>
      </c>
      <c r="G61">
        <v>8.99</v>
      </c>
      <c r="H61">
        <v>125</v>
      </c>
      <c r="I61" t="s">
        <v>165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</row>
    <row r="62" spans="1:23" x14ac:dyDescent="0.3">
      <c r="A62" t="s">
        <v>179</v>
      </c>
      <c r="B62" t="s">
        <v>93</v>
      </c>
      <c r="C62" t="s">
        <v>162</v>
      </c>
      <c r="D62" t="s">
        <v>159</v>
      </c>
      <c r="E62" t="s">
        <v>180</v>
      </c>
      <c r="F62">
        <v>8.99</v>
      </c>
      <c r="G62">
        <v>8.99</v>
      </c>
      <c r="H62">
        <v>125</v>
      </c>
      <c r="I62" t="s">
        <v>165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</row>
    <row r="63" spans="1:23" x14ac:dyDescent="0.3">
      <c r="A63" t="s">
        <v>181</v>
      </c>
      <c r="B63" t="s">
        <v>93</v>
      </c>
      <c r="C63" t="s">
        <v>162</v>
      </c>
      <c r="D63" t="s">
        <v>159</v>
      </c>
      <c r="E63" t="s">
        <v>182</v>
      </c>
      <c r="F63">
        <v>6.49</v>
      </c>
      <c r="G63">
        <v>6.49</v>
      </c>
      <c r="H63">
        <v>64</v>
      </c>
      <c r="I63" t="s">
        <v>165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</row>
    <row r="64" spans="1:23" x14ac:dyDescent="0.3">
      <c r="A64" t="s">
        <v>183</v>
      </c>
      <c r="B64" t="s">
        <v>93</v>
      </c>
      <c r="C64" t="s">
        <v>162</v>
      </c>
      <c r="D64" t="s">
        <v>159</v>
      </c>
      <c r="E64" t="s">
        <v>184</v>
      </c>
      <c r="F64">
        <v>5.49</v>
      </c>
      <c r="G64">
        <v>5.49</v>
      </c>
      <c r="H64">
        <v>64</v>
      </c>
      <c r="I64" t="s">
        <v>165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</row>
    <row r="65" spans="1:23" x14ac:dyDescent="0.3">
      <c r="A65" t="s">
        <v>185</v>
      </c>
      <c r="B65" t="s">
        <v>136</v>
      </c>
      <c r="C65" t="s">
        <v>162</v>
      </c>
      <c r="D65" t="s">
        <v>110</v>
      </c>
      <c r="E65" t="s">
        <v>170</v>
      </c>
      <c r="F65">
        <v>6.39</v>
      </c>
      <c r="G65">
        <v>6.39</v>
      </c>
      <c r="H65">
        <v>1.89</v>
      </c>
      <c r="I65" t="s">
        <v>186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</row>
    <row r="66" spans="1:23" x14ac:dyDescent="0.3">
      <c r="A66" t="s">
        <v>187</v>
      </c>
      <c r="B66" t="s">
        <v>93</v>
      </c>
      <c r="C66" t="s">
        <v>188</v>
      </c>
      <c r="D66" t="s">
        <v>27</v>
      </c>
      <c r="E66" t="s">
        <v>189</v>
      </c>
      <c r="F66">
        <v>3.99</v>
      </c>
      <c r="G66">
        <v>3.99</v>
      </c>
      <c r="H66">
        <v>32</v>
      </c>
      <c r="I66" t="s">
        <v>96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0</v>
      </c>
    </row>
    <row r="67" spans="1:23" x14ac:dyDescent="0.3">
      <c r="A67" t="s">
        <v>190</v>
      </c>
      <c r="B67" t="s">
        <v>93</v>
      </c>
      <c r="C67" t="s">
        <v>188</v>
      </c>
      <c r="D67" t="s">
        <v>27</v>
      </c>
      <c r="E67" t="s">
        <v>191</v>
      </c>
      <c r="F67">
        <v>5.69</v>
      </c>
      <c r="G67">
        <v>5.69</v>
      </c>
      <c r="H67">
        <v>32</v>
      </c>
      <c r="I67" t="s">
        <v>96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0</v>
      </c>
    </row>
    <row r="68" spans="1:23" x14ac:dyDescent="0.3">
      <c r="A68" t="s">
        <v>192</v>
      </c>
      <c r="B68" t="s">
        <v>93</v>
      </c>
      <c r="C68" t="s">
        <v>188</v>
      </c>
      <c r="D68" t="s">
        <v>27</v>
      </c>
      <c r="E68" t="s">
        <v>193</v>
      </c>
      <c r="F68">
        <v>3.99</v>
      </c>
      <c r="G68">
        <v>3.99</v>
      </c>
      <c r="H68">
        <v>32</v>
      </c>
      <c r="I68" t="s">
        <v>96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</row>
    <row r="69" spans="1:23" x14ac:dyDescent="0.3">
      <c r="A69" t="s">
        <v>194</v>
      </c>
      <c r="B69" t="s">
        <v>93</v>
      </c>
      <c r="C69" t="s">
        <v>188</v>
      </c>
      <c r="D69" t="s">
        <v>195</v>
      </c>
      <c r="E69" t="s">
        <v>196</v>
      </c>
      <c r="F69">
        <v>5.99</v>
      </c>
      <c r="G69">
        <v>5.99</v>
      </c>
      <c r="H69">
        <v>2</v>
      </c>
      <c r="I69" t="s">
        <v>125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</row>
    <row r="70" spans="1:23" x14ac:dyDescent="0.3">
      <c r="A70" t="s">
        <v>197</v>
      </c>
      <c r="B70" t="s">
        <v>93</v>
      </c>
      <c r="C70" t="s">
        <v>188</v>
      </c>
      <c r="D70" t="s">
        <v>198</v>
      </c>
      <c r="E70" t="s">
        <v>199</v>
      </c>
      <c r="F70">
        <v>5.99</v>
      </c>
      <c r="G70">
        <v>5.99</v>
      </c>
      <c r="H70">
        <v>32</v>
      </c>
      <c r="I70" t="s">
        <v>96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1</v>
      </c>
      <c r="W70">
        <v>0</v>
      </c>
    </row>
    <row r="71" spans="1:23" x14ac:dyDescent="0.3">
      <c r="A71" t="s">
        <v>200</v>
      </c>
      <c r="B71" t="s">
        <v>136</v>
      </c>
      <c r="C71" t="s">
        <v>188</v>
      </c>
      <c r="D71" t="s">
        <v>201</v>
      </c>
      <c r="E71" t="s">
        <v>202</v>
      </c>
      <c r="F71">
        <v>7.99</v>
      </c>
      <c r="G71">
        <v>7.99</v>
      </c>
      <c r="H71">
        <v>1.5</v>
      </c>
      <c r="I71" t="s">
        <v>125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  <c r="U71">
        <v>1</v>
      </c>
      <c r="V71">
        <v>1</v>
      </c>
      <c r="W71">
        <v>0</v>
      </c>
    </row>
    <row r="72" spans="1:23" x14ac:dyDescent="0.3">
      <c r="A72" t="s">
        <v>203</v>
      </c>
      <c r="B72" t="s">
        <v>93</v>
      </c>
      <c r="C72" t="s">
        <v>188</v>
      </c>
      <c r="D72" t="s">
        <v>204</v>
      </c>
      <c r="E72" t="s">
        <v>205</v>
      </c>
      <c r="F72">
        <v>3.19</v>
      </c>
      <c r="G72">
        <v>3.19</v>
      </c>
      <c r="H72">
        <v>5.3</v>
      </c>
      <c r="I72" t="s">
        <v>96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 t="s">
        <v>206</v>
      </c>
      <c r="B73" t="s">
        <v>93</v>
      </c>
      <c r="C73" t="s">
        <v>188</v>
      </c>
      <c r="D73" t="s">
        <v>207</v>
      </c>
      <c r="E73" t="s">
        <v>208</v>
      </c>
      <c r="F73">
        <v>1.49</v>
      </c>
      <c r="G73">
        <v>1.49</v>
      </c>
      <c r="H73">
        <v>5.3</v>
      </c>
      <c r="I73" t="s">
        <v>96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1</v>
      </c>
      <c r="W73">
        <v>0</v>
      </c>
    </row>
    <row r="74" spans="1:23" x14ac:dyDescent="0.3">
      <c r="A74" t="s">
        <v>209</v>
      </c>
      <c r="B74" t="s">
        <v>93</v>
      </c>
      <c r="C74" t="s">
        <v>188</v>
      </c>
      <c r="D74" t="s">
        <v>210</v>
      </c>
      <c r="E74" t="s">
        <v>211</v>
      </c>
      <c r="F74">
        <v>6.29</v>
      </c>
      <c r="G74">
        <v>6.29</v>
      </c>
      <c r="H74">
        <v>32</v>
      </c>
      <c r="I74" t="s">
        <v>96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1</v>
      </c>
      <c r="W74">
        <v>0</v>
      </c>
    </row>
    <row r="75" spans="1:23" x14ac:dyDescent="0.3">
      <c r="A75" t="s">
        <v>212</v>
      </c>
      <c r="B75" t="s">
        <v>93</v>
      </c>
      <c r="C75" t="s">
        <v>188</v>
      </c>
      <c r="D75" t="s">
        <v>213</v>
      </c>
      <c r="E75" t="s">
        <v>214</v>
      </c>
      <c r="F75">
        <v>1.89</v>
      </c>
      <c r="G75">
        <v>1.89</v>
      </c>
      <c r="H75">
        <v>4.4000000000000004</v>
      </c>
      <c r="I75" t="s">
        <v>96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 t="s">
        <v>215</v>
      </c>
      <c r="B76" t="s">
        <v>93</v>
      </c>
      <c r="C76" t="s">
        <v>188</v>
      </c>
      <c r="D76" t="s">
        <v>216</v>
      </c>
      <c r="E76" t="s">
        <v>217</v>
      </c>
      <c r="F76">
        <v>4.49</v>
      </c>
      <c r="G76">
        <v>4.49</v>
      </c>
      <c r="H76">
        <v>3.5</v>
      </c>
      <c r="I76" t="s">
        <v>149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</row>
    <row r="77" spans="1:23" x14ac:dyDescent="0.3">
      <c r="A77" t="s">
        <v>218</v>
      </c>
      <c r="B77" t="s">
        <v>93</v>
      </c>
      <c r="C77" t="s">
        <v>188</v>
      </c>
      <c r="D77" t="s">
        <v>219</v>
      </c>
      <c r="E77" t="s">
        <v>220</v>
      </c>
      <c r="F77">
        <v>2.39</v>
      </c>
      <c r="G77">
        <v>2.39</v>
      </c>
      <c r="H77">
        <v>8</v>
      </c>
      <c r="I77" t="s">
        <v>96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</row>
    <row r="78" spans="1:23" x14ac:dyDescent="0.3">
      <c r="A78" t="s">
        <v>221</v>
      </c>
      <c r="B78" t="s">
        <v>93</v>
      </c>
      <c r="C78" t="s">
        <v>188</v>
      </c>
      <c r="D78" t="s">
        <v>219</v>
      </c>
      <c r="E78" t="s">
        <v>222</v>
      </c>
      <c r="F78">
        <v>2.39</v>
      </c>
      <c r="G78">
        <v>2.39</v>
      </c>
      <c r="H78">
        <v>8</v>
      </c>
      <c r="I78" t="s">
        <v>96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</row>
    <row r="79" spans="1:23" x14ac:dyDescent="0.3">
      <c r="A79" t="s">
        <v>223</v>
      </c>
      <c r="B79" t="s">
        <v>224</v>
      </c>
      <c r="C79" t="s">
        <v>225</v>
      </c>
      <c r="D79" t="s">
        <v>226</v>
      </c>
      <c r="E79" t="s">
        <v>227</v>
      </c>
      <c r="F79">
        <v>7.99</v>
      </c>
      <c r="G79">
        <v>6.99</v>
      </c>
      <c r="H79">
        <v>114</v>
      </c>
      <c r="I79" t="s">
        <v>228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 t="s">
        <v>229</v>
      </c>
      <c r="B80" t="s">
        <v>224</v>
      </c>
      <c r="C80" t="s">
        <v>225</v>
      </c>
      <c r="D80" t="s">
        <v>230</v>
      </c>
      <c r="E80" t="s">
        <v>231</v>
      </c>
      <c r="F80">
        <v>6.99</v>
      </c>
      <c r="G80">
        <v>6.99</v>
      </c>
      <c r="H80">
        <v>112</v>
      </c>
      <c r="I80" t="s">
        <v>228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</row>
    <row r="81" spans="1:23" x14ac:dyDescent="0.3">
      <c r="A81" t="s">
        <v>232</v>
      </c>
      <c r="B81" t="s">
        <v>224</v>
      </c>
      <c r="C81" t="s">
        <v>225</v>
      </c>
      <c r="D81" t="s">
        <v>230</v>
      </c>
      <c r="E81" t="s">
        <v>233</v>
      </c>
      <c r="F81">
        <v>10.49</v>
      </c>
      <c r="G81">
        <v>8.99</v>
      </c>
      <c r="H81">
        <v>168</v>
      </c>
      <c r="I81" t="s">
        <v>228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3">
      <c r="A82" t="s">
        <v>234</v>
      </c>
      <c r="B82" t="s">
        <v>224</v>
      </c>
      <c r="C82" t="s">
        <v>225</v>
      </c>
      <c r="D82" t="s">
        <v>235</v>
      </c>
      <c r="E82" t="s">
        <v>236</v>
      </c>
      <c r="F82">
        <v>16.989999999999998</v>
      </c>
      <c r="G82">
        <v>16.989999999999998</v>
      </c>
      <c r="H82">
        <v>85.04</v>
      </c>
      <c r="I82" t="s">
        <v>228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 t="s">
        <v>237</v>
      </c>
      <c r="B83" t="s">
        <v>224</v>
      </c>
      <c r="C83" t="s">
        <v>238</v>
      </c>
      <c r="D83" t="s">
        <v>239</v>
      </c>
      <c r="E83" t="s">
        <v>240</v>
      </c>
      <c r="F83">
        <v>5.39</v>
      </c>
      <c r="G83">
        <v>5.39</v>
      </c>
      <c r="H83">
        <v>174</v>
      </c>
      <c r="I83" t="s">
        <v>228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</row>
    <row r="84" spans="1:23" x14ac:dyDescent="0.3">
      <c r="A84" t="s">
        <v>241</v>
      </c>
      <c r="B84" t="s">
        <v>224</v>
      </c>
      <c r="C84" t="s">
        <v>242</v>
      </c>
      <c r="D84" t="s">
        <v>27</v>
      </c>
      <c r="E84" t="s">
        <v>243</v>
      </c>
      <c r="F84">
        <v>8.99</v>
      </c>
      <c r="G84">
        <v>8.99</v>
      </c>
      <c r="H84">
        <v>112</v>
      </c>
      <c r="I84" t="s">
        <v>228</v>
      </c>
      <c r="J84">
        <v>0</v>
      </c>
      <c r="K84">
        <v>1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0</v>
      </c>
    </row>
    <row r="85" spans="1:23" x14ac:dyDescent="0.3">
      <c r="A85" t="s">
        <v>244</v>
      </c>
      <c r="B85" t="s">
        <v>224</v>
      </c>
      <c r="C85" t="s">
        <v>225</v>
      </c>
      <c r="D85" t="s">
        <v>226</v>
      </c>
      <c r="E85" t="s">
        <v>245</v>
      </c>
      <c r="F85">
        <v>10.99</v>
      </c>
      <c r="G85">
        <v>10.99</v>
      </c>
      <c r="H85">
        <v>30</v>
      </c>
      <c r="I85" t="s">
        <v>228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</row>
    <row r="86" spans="1:23" x14ac:dyDescent="0.3">
      <c r="A86" t="s">
        <v>246</v>
      </c>
      <c r="B86" t="s">
        <v>224</v>
      </c>
      <c r="C86" t="s">
        <v>247</v>
      </c>
      <c r="D86" t="s">
        <v>248</v>
      </c>
      <c r="E86" t="s">
        <v>249</v>
      </c>
      <c r="F86">
        <v>12.99</v>
      </c>
      <c r="G86">
        <v>10.39</v>
      </c>
      <c r="H86">
        <v>679.5</v>
      </c>
      <c r="I86" t="s">
        <v>228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3">
      <c r="A87" t="s">
        <v>250</v>
      </c>
      <c r="B87" t="s">
        <v>224</v>
      </c>
      <c r="C87" t="s">
        <v>251</v>
      </c>
      <c r="D87" t="s">
        <v>27</v>
      </c>
      <c r="E87" t="s">
        <v>252</v>
      </c>
      <c r="F87">
        <v>5.99</v>
      </c>
      <c r="G87">
        <v>5.99</v>
      </c>
      <c r="H87">
        <v>168</v>
      </c>
      <c r="I87" t="s">
        <v>228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</row>
    <row r="88" spans="1:23" x14ac:dyDescent="0.3">
      <c r="A88" t="s">
        <v>253</v>
      </c>
      <c r="B88" t="s">
        <v>224</v>
      </c>
      <c r="C88" t="s">
        <v>242</v>
      </c>
      <c r="D88" t="s">
        <v>27</v>
      </c>
      <c r="E88" t="s">
        <v>254</v>
      </c>
      <c r="F88">
        <v>4.49</v>
      </c>
      <c r="G88">
        <v>4.49</v>
      </c>
      <c r="H88">
        <v>112</v>
      </c>
      <c r="I88" t="s">
        <v>228</v>
      </c>
      <c r="J88">
        <v>0</v>
      </c>
      <c r="K88">
        <v>1</v>
      </c>
      <c r="L88">
        <v>0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0</v>
      </c>
      <c r="T88">
        <v>1</v>
      </c>
      <c r="U88">
        <v>1</v>
      </c>
      <c r="V88">
        <v>0</v>
      </c>
      <c r="W88">
        <v>0</v>
      </c>
    </row>
    <row r="89" spans="1:23" x14ac:dyDescent="0.3">
      <c r="A89" t="s">
        <v>255</v>
      </c>
      <c r="B89" t="s">
        <v>224</v>
      </c>
      <c r="C89" t="s">
        <v>238</v>
      </c>
      <c r="D89" t="s">
        <v>256</v>
      </c>
      <c r="E89" t="s">
        <v>257</v>
      </c>
      <c r="F89">
        <v>2.69</v>
      </c>
      <c r="G89">
        <v>2.69</v>
      </c>
      <c r="H89">
        <v>672</v>
      </c>
      <c r="I89" t="s">
        <v>228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 t="s">
        <v>244</v>
      </c>
      <c r="B90" t="s">
        <v>224</v>
      </c>
      <c r="C90" t="s">
        <v>225</v>
      </c>
      <c r="D90" t="s">
        <v>258</v>
      </c>
      <c r="E90" t="s">
        <v>259</v>
      </c>
      <c r="F90">
        <v>7.99</v>
      </c>
      <c r="G90">
        <v>7.99</v>
      </c>
      <c r="H90">
        <v>168</v>
      </c>
      <c r="I90" t="s">
        <v>228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</row>
    <row r="91" spans="1:23" x14ac:dyDescent="0.3">
      <c r="A91" t="s">
        <v>260</v>
      </c>
      <c r="B91" t="s">
        <v>224</v>
      </c>
      <c r="C91" t="s">
        <v>225</v>
      </c>
      <c r="D91" t="s">
        <v>230</v>
      </c>
      <c r="E91" t="s">
        <v>261</v>
      </c>
      <c r="F91">
        <v>6.99</v>
      </c>
      <c r="G91">
        <v>6.99</v>
      </c>
      <c r="H91">
        <v>4</v>
      </c>
      <c r="I91" t="s">
        <v>262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</row>
    <row r="92" spans="1:23" x14ac:dyDescent="0.3">
      <c r="A92" t="s">
        <v>263</v>
      </c>
      <c r="B92" t="s">
        <v>224</v>
      </c>
      <c r="C92" t="s">
        <v>251</v>
      </c>
      <c r="D92" t="s">
        <v>258</v>
      </c>
      <c r="E92" t="s">
        <v>264</v>
      </c>
      <c r="F92">
        <v>7.99</v>
      </c>
      <c r="G92">
        <v>7.99</v>
      </c>
      <c r="H92">
        <v>168</v>
      </c>
      <c r="I92" t="s">
        <v>228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</row>
    <row r="93" spans="1:23" x14ac:dyDescent="0.3">
      <c r="A93" t="s">
        <v>265</v>
      </c>
      <c r="B93" t="s">
        <v>224</v>
      </c>
      <c r="C93" t="s">
        <v>238</v>
      </c>
      <c r="D93" t="s">
        <v>239</v>
      </c>
      <c r="E93" t="s">
        <v>266</v>
      </c>
      <c r="F93">
        <v>7.99</v>
      </c>
      <c r="G93">
        <v>7.99</v>
      </c>
      <c r="H93">
        <v>400</v>
      </c>
      <c r="I93" t="s">
        <v>228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1</v>
      </c>
      <c r="W93">
        <v>0</v>
      </c>
    </row>
    <row r="94" spans="1:23" x14ac:dyDescent="0.3">
      <c r="A94" t="s">
        <v>267</v>
      </c>
      <c r="B94" t="s">
        <v>224</v>
      </c>
      <c r="C94" t="s">
        <v>247</v>
      </c>
      <c r="D94" t="s">
        <v>224</v>
      </c>
      <c r="E94" t="s">
        <v>268</v>
      </c>
      <c r="F94">
        <v>18.989999999999998</v>
      </c>
      <c r="G94">
        <v>18.989999999999998</v>
      </c>
      <c r="H94">
        <v>85</v>
      </c>
      <c r="I94" t="s">
        <v>228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 t="s">
        <v>269</v>
      </c>
      <c r="B95" t="s">
        <v>224</v>
      </c>
      <c r="C95" t="s">
        <v>247</v>
      </c>
      <c r="D95" t="s">
        <v>224</v>
      </c>
      <c r="E95" t="s">
        <v>270</v>
      </c>
      <c r="F95">
        <v>8.99</v>
      </c>
      <c r="G95">
        <v>8.99</v>
      </c>
      <c r="H95">
        <v>85</v>
      </c>
      <c r="I95" t="s">
        <v>228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3">
      <c r="A96" t="s">
        <v>271</v>
      </c>
      <c r="B96" t="s">
        <v>224</v>
      </c>
      <c r="C96" t="s">
        <v>247</v>
      </c>
      <c r="D96" t="s">
        <v>272</v>
      </c>
      <c r="E96" t="s">
        <v>273</v>
      </c>
      <c r="F96">
        <v>13.99</v>
      </c>
      <c r="G96">
        <v>13.99</v>
      </c>
      <c r="H96">
        <v>1</v>
      </c>
      <c r="I96" t="s">
        <v>262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">
      <c r="A97" t="s">
        <v>274</v>
      </c>
      <c r="B97" t="s">
        <v>224</v>
      </c>
      <c r="C97" t="s">
        <v>225</v>
      </c>
      <c r="D97" t="s">
        <v>275</v>
      </c>
      <c r="E97" t="s">
        <v>276</v>
      </c>
      <c r="F97">
        <v>7.99</v>
      </c>
      <c r="G97">
        <v>7.99</v>
      </c>
      <c r="H97">
        <v>28</v>
      </c>
      <c r="I97" t="s">
        <v>228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 t="s">
        <v>277</v>
      </c>
      <c r="B98" t="s">
        <v>224</v>
      </c>
      <c r="C98" t="s">
        <v>238</v>
      </c>
      <c r="D98" t="s">
        <v>278</v>
      </c>
      <c r="E98" t="s">
        <v>279</v>
      </c>
      <c r="F98">
        <v>6.79</v>
      </c>
      <c r="G98">
        <v>6.79</v>
      </c>
      <c r="H98">
        <v>92</v>
      </c>
      <c r="I98" t="s">
        <v>228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 t="s">
        <v>280</v>
      </c>
      <c r="B99" t="s">
        <v>224</v>
      </c>
      <c r="C99" t="s">
        <v>238</v>
      </c>
      <c r="D99" t="s">
        <v>27</v>
      </c>
      <c r="E99" t="s">
        <v>281</v>
      </c>
      <c r="F99">
        <v>4.79</v>
      </c>
      <c r="G99">
        <v>4.79</v>
      </c>
      <c r="H99">
        <v>71</v>
      </c>
      <c r="I99" t="s">
        <v>228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 t="s">
        <v>282</v>
      </c>
      <c r="B100" t="s">
        <v>224</v>
      </c>
      <c r="C100" t="s">
        <v>238</v>
      </c>
      <c r="D100" t="s">
        <v>283</v>
      </c>
      <c r="E100" t="s">
        <v>284</v>
      </c>
      <c r="F100">
        <v>2.79</v>
      </c>
      <c r="G100">
        <v>2.79</v>
      </c>
      <c r="H100">
        <v>252</v>
      </c>
      <c r="I100" t="s">
        <v>228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</row>
    <row r="101" spans="1:23" x14ac:dyDescent="0.3">
      <c r="A101" t="s">
        <v>285</v>
      </c>
      <c r="B101" t="s">
        <v>224</v>
      </c>
      <c r="C101" t="s">
        <v>286</v>
      </c>
      <c r="D101" t="s">
        <v>287</v>
      </c>
      <c r="E101" t="s">
        <v>288</v>
      </c>
      <c r="F101">
        <v>8.99</v>
      </c>
      <c r="G101">
        <v>8.99</v>
      </c>
      <c r="H101">
        <v>340</v>
      </c>
      <c r="I101" t="s">
        <v>228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</row>
    <row r="102" spans="1:23" x14ac:dyDescent="0.3">
      <c r="A102" t="s">
        <v>289</v>
      </c>
      <c r="B102" t="s">
        <v>224</v>
      </c>
      <c r="C102" t="s">
        <v>238</v>
      </c>
      <c r="D102" t="s">
        <v>290</v>
      </c>
      <c r="E102" t="s">
        <v>291</v>
      </c>
      <c r="F102">
        <v>6.29</v>
      </c>
      <c r="G102">
        <v>6.29</v>
      </c>
      <c r="H102">
        <v>300</v>
      </c>
      <c r="I102" t="s">
        <v>228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</row>
    <row r="103" spans="1:23" x14ac:dyDescent="0.3">
      <c r="A103" t="s">
        <v>292</v>
      </c>
      <c r="B103" t="s">
        <v>224</v>
      </c>
      <c r="C103" t="s">
        <v>225</v>
      </c>
      <c r="D103" t="s">
        <v>293</v>
      </c>
      <c r="E103" t="s">
        <v>294</v>
      </c>
      <c r="F103">
        <v>6.99</v>
      </c>
      <c r="G103">
        <v>4.99</v>
      </c>
      <c r="H103">
        <v>113.36</v>
      </c>
      <c r="I103" t="s">
        <v>228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 t="s">
        <v>295</v>
      </c>
      <c r="B104" t="s">
        <v>224</v>
      </c>
      <c r="C104" t="s">
        <v>225</v>
      </c>
      <c r="D104" t="s">
        <v>272</v>
      </c>
      <c r="E104" t="s">
        <v>296</v>
      </c>
      <c r="F104">
        <v>11.99</v>
      </c>
      <c r="G104">
        <v>11.99</v>
      </c>
      <c r="H104">
        <v>1</v>
      </c>
      <c r="I104" t="s">
        <v>262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3">
      <c r="A105" t="s">
        <v>297</v>
      </c>
      <c r="B105" t="s">
        <v>224</v>
      </c>
      <c r="C105" t="s">
        <v>238</v>
      </c>
      <c r="D105" t="s">
        <v>298</v>
      </c>
      <c r="E105" t="s">
        <v>299</v>
      </c>
      <c r="F105">
        <v>9.99</v>
      </c>
      <c r="G105">
        <v>9.39</v>
      </c>
      <c r="H105">
        <v>404</v>
      </c>
      <c r="I105" t="s">
        <v>228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 t="s">
        <v>300</v>
      </c>
      <c r="B106" t="s">
        <v>224</v>
      </c>
      <c r="C106" t="s">
        <v>242</v>
      </c>
      <c r="D106" t="s">
        <v>287</v>
      </c>
      <c r="E106" t="s">
        <v>301</v>
      </c>
      <c r="F106">
        <v>8.69</v>
      </c>
      <c r="G106">
        <v>8.69</v>
      </c>
      <c r="H106">
        <v>165</v>
      </c>
      <c r="I106" t="s">
        <v>228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1</v>
      </c>
      <c r="V106">
        <v>0</v>
      </c>
      <c r="W106">
        <v>0</v>
      </c>
    </row>
    <row r="107" spans="1:23" x14ac:dyDescent="0.3">
      <c r="A107" t="s">
        <v>302</v>
      </c>
      <c r="B107" t="s">
        <v>303</v>
      </c>
      <c r="C107" t="s">
        <v>304</v>
      </c>
      <c r="D107" t="s">
        <v>305</v>
      </c>
      <c r="E107" t="s">
        <v>306</v>
      </c>
      <c r="F107">
        <v>5.99</v>
      </c>
      <c r="G107">
        <v>5.99</v>
      </c>
      <c r="H107">
        <v>16</v>
      </c>
      <c r="I107" t="s">
        <v>149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 t="s">
        <v>307</v>
      </c>
      <c r="B108" t="s">
        <v>303</v>
      </c>
      <c r="C108" t="s">
        <v>304</v>
      </c>
      <c r="D108" t="s">
        <v>305</v>
      </c>
      <c r="E108" t="s">
        <v>308</v>
      </c>
      <c r="F108">
        <v>5.99</v>
      </c>
      <c r="G108">
        <v>5.99</v>
      </c>
      <c r="H108">
        <v>16</v>
      </c>
      <c r="I108" t="s">
        <v>149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</row>
    <row r="109" spans="1:23" x14ac:dyDescent="0.3">
      <c r="A109" t="s">
        <v>309</v>
      </c>
      <c r="B109" t="s">
        <v>303</v>
      </c>
      <c r="C109" t="s">
        <v>304</v>
      </c>
      <c r="D109" t="s">
        <v>310</v>
      </c>
      <c r="E109" t="s">
        <v>311</v>
      </c>
      <c r="F109">
        <v>6.29</v>
      </c>
      <c r="G109">
        <v>6.29</v>
      </c>
      <c r="H109">
        <v>273</v>
      </c>
      <c r="I109" t="s">
        <v>228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0</v>
      </c>
    </row>
    <row r="110" spans="1:23" x14ac:dyDescent="0.3">
      <c r="A110" t="s">
        <v>312</v>
      </c>
      <c r="B110" t="s">
        <v>303</v>
      </c>
      <c r="C110" t="s">
        <v>304</v>
      </c>
      <c r="D110" t="s">
        <v>313</v>
      </c>
      <c r="E110" t="s">
        <v>314</v>
      </c>
      <c r="F110">
        <v>8.99</v>
      </c>
      <c r="G110">
        <v>8.99</v>
      </c>
      <c r="H110">
        <v>126</v>
      </c>
      <c r="I110" t="s">
        <v>228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315</v>
      </c>
      <c r="B111" t="s">
        <v>303</v>
      </c>
      <c r="C111" t="s">
        <v>304</v>
      </c>
      <c r="D111" t="s">
        <v>316</v>
      </c>
      <c r="E111" t="s">
        <v>317</v>
      </c>
      <c r="F111">
        <v>12.99</v>
      </c>
      <c r="G111">
        <v>12.99</v>
      </c>
      <c r="H111">
        <v>6</v>
      </c>
      <c r="I111" t="s">
        <v>149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</row>
    <row r="112" spans="1:23" x14ac:dyDescent="0.3">
      <c r="A112" t="s">
        <v>318</v>
      </c>
      <c r="B112" t="s">
        <v>303</v>
      </c>
      <c r="C112" t="s">
        <v>304</v>
      </c>
      <c r="D112" t="s">
        <v>319</v>
      </c>
      <c r="E112" t="s">
        <v>320</v>
      </c>
      <c r="F112">
        <v>10.29</v>
      </c>
      <c r="G112">
        <v>10.29</v>
      </c>
      <c r="H112">
        <v>4</v>
      </c>
      <c r="I112" t="s">
        <v>149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 t="s">
        <v>321</v>
      </c>
      <c r="B113" t="s">
        <v>303</v>
      </c>
      <c r="C113" t="s">
        <v>304</v>
      </c>
      <c r="D113" t="s">
        <v>322</v>
      </c>
      <c r="E113" t="s">
        <v>323</v>
      </c>
      <c r="F113">
        <v>7.79</v>
      </c>
      <c r="G113">
        <v>7.79</v>
      </c>
      <c r="H113">
        <v>16</v>
      </c>
      <c r="I113" t="s">
        <v>96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</row>
    <row r="114" spans="1:23" x14ac:dyDescent="0.3">
      <c r="A114" t="s">
        <v>324</v>
      </c>
      <c r="B114" t="s">
        <v>303</v>
      </c>
      <c r="C114" t="s">
        <v>304</v>
      </c>
      <c r="D114" t="s">
        <v>325</v>
      </c>
      <c r="E114" t="s">
        <v>326</v>
      </c>
      <c r="F114">
        <v>6.99</v>
      </c>
      <c r="G114">
        <v>6.99</v>
      </c>
      <c r="H114">
        <v>14</v>
      </c>
      <c r="I114" t="s">
        <v>149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3">
      <c r="A115" t="s">
        <v>327</v>
      </c>
      <c r="B115" t="s">
        <v>303</v>
      </c>
      <c r="C115" t="s">
        <v>304</v>
      </c>
      <c r="D115" t="s">
        <v>328</v>
      </c>
      <c r="E115" t="s">
        <v>329</v>
      </c>
      <c r="F115">
        <v>5.29</v>
      </c>
      <c r="G115">
        <v>5.29</v>
      </c>
      <c r="H115">
        <v>396.8</v>
      </c>
      <c r="I115" t="s">
        <v>228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3">
      <c r="A116" t="s">
        <v>330</v>
      </c>
      <c r="B116" t="s">
        <v>303</v>
      </c>
      <c r="C116" t="s">
        <v>304</v>
      </c>
      <c r="D116" t="s">
        <v>49</v>
      </c>
      <c r="E116" t="s">
        <v>331</v>
      </c>
      <c r="F116">
        <v>4.49</v>
      </c>
      <c r="G116">
        <v>4.49</v>
      </c>
      <c r="H116">
        <v>3</v>
      </c>
      <c r="I116" t="s">
        <v>149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0</v>
      </c>
    </row>
    <row r="117" spans="1:23" x14ac:dyDescent="0.3">
      <c r="A117" t="s">
        <v>332</v>
      </c>
      <c r="B117" t="s">
        <v>93</v>
      </c>
      <c r="C117" t="s">
        <v>188</v>
      </c>
      <c r="D117" t="s">
        <v>213</v>
      </c>
      <c r="E117" t="s">
        <v>333</v>
      </c>
      <c r="F117">
        <v>1.99</v>
      </c>
      <c r="G117">
        <v>1.99</v>
      </c>
      <c r="H117">
        <v>5.3</v>
      </c>
      <c r="I117" t="s">
        <v>149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0</v>
      </c>
    </row>
    <row r="118" spans="1:23" x14ac:dyDescent="0.3">
      <c r="A118" t="s">
        <v>334</v>
      </c>
      <c r="B118" t="s">
        <v>93</v>
      </c>
      <c r="C118" t="s">
        <v>188</v>
      </c>
      <c r="D118" t="s">
        <v>335</v>
      </c>
      <c r="E118" t="s">
        <v>336</v>
      </c>
      <c r="F118">
        <v>1.99</v>
      </c>
      <c r="G118">
        <v>1.99</v>
      </c>
      <c r="H118">
        <v>5.3</v>
      </c>
      <c r="I118" t="s">
        <v>149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</row>
    <row r="119" spans="1:23" x14ac:dyDescent="0.3">
      <c r="A119" t="s">
        <v>337</v>
      </c>
      <c r="B119" t="s">
        <v>93</v>
      </c>
      <c r="C119" t="s">
        <v>147</v>
      </c>
      <c r="D119" t="s">
        <v>338</v>
      </c>
      <c r="E119" t="s">
        <v>339</v>
      </c>
      <c r="F119">
        <v>4.6900000000000004</v>
      </c>
      <c r="G119">
        <v>4.6900000000000004</v>
      </c>
      <c r="H119">
        <v>9</v>
      </c>
      <c r="I119" t="s">
        <v>149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</row>
    <row r="120" spans="1:23" x14ac:dyDescent="0.3">
      <c r="A120" t="s">
        <v>340</v>
      </c>
      <c r="B120" t="s">
        <v>93</v>
      </c>
      <c r="C120" t="s">
        <v>113</v>
      </c>
      <c r="D120" t="s">
        <v>341</v>
      </c>
      <c r="E120" t="s">
        <v>342</v>
      </c>
      <c r="F120">
        <v>6.49</v>
      </c>
      <c r="G120">
        <v>6.49</v>
      </c>
      <c r="H120">
        <v>8</v>
      </c>
      <c r="I120" t="s">
        <v>149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 t="s">
        <v>343</v>
      </c>
      <c r="B121" t="s">
        <v>93</v>
      </c>
      <c r="C121" t="s">
        <v>147</v>
      </c>
      <c r="D121" t="s">
        <v>344</v>
      </c>
      <c r="E121" t="s">
        <v>345</v>
      </c>
      <c r="F121">
        <v>3.29</v>
      </c>
      <c r="G121">
        <v>3.29</v>
      </c>
      <c r="H121">
        <v>32</v>
      </c>
      <c r="I121" t="s">
        <v>149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0</v>
      </c>
    </row>
    <row r="122" spans="1:23" x14ac:dyDescent="0.3">
      <c r="A122" t="s">
        <v>346</v>
      </c>
      <c r="B122" t="s">
        <v>93</v>
      </c>
      <c r="C122" t="s">
        <v>147</v>
      </c>
      <c r="D122" t="s">
        <v>344</v>
      </c>
      <c r="E122" t="s">
        <v>347</v>
      </c>
      <c r="F122">
        <v>3.29</v>
      </c>
      <c r="G122">
        <v>2.39</v>
      </c>
      <c r="H122">
        <v>32</v>
      </c>
      <c r="I122" t="s">
        <v>149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0</v>
      </c>
    </row>
    <row r="123" spans="1:23" x14ac:dyDescent="0.3">
      <c r="A123" t="s">
        <v>348</v>
      </c>
      <c r="B123" t="s">
        <v>93</v>
      </c>
      <c r="C123" t="s">
        <v>113</v>
      </c>
      <c r="D123" t="s">
        <v>349</v>
      </c>
      <c r="E123" t="s">
        <v>350</v>
      </c>
      <c r="F123">
        <v>19.989999999999998</v>
      </c>
      <c r="G123">
        <v>19.989999999999998</v>
      </c>
      <c r="H123">
        <v>0.22</v>
      </c>
      <c r="I123" t="s">
        <v>125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 t="s">
        <v>351</v>
      </c>
      <c r="B124" t="s">
        <v>93</v>
      </c>
      <c r="C124" t="s">
        <v>113</v>
      </c>
      <c r="D124" t="s">
        <v>349</v>
      </c>
      <c r="E124" t="s">
        <v>352</v>
      </c>
      <c r="F124">
        <v>5.99</v>
      </c>
      <c r="G124">
        <v>5.99</v>
      </c>
      <c r="H124">
        <v>5</v>
      </c>
      <c r="I124" t="s">
        <v>96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 t="s">
        <v>353</v>
      </c>
      <c r="B125" t="s">
        <v>93</v>
      </c>
      <c r="C125" t="s">
        <v>147</v>
      </c>
      <c r="D125" t="s">
        <v>354</v>
      </c>
      <c r="E125" t="s">
        <v>355</v>
      </c>
      <c r="F125">
        <v>5.99</v>
      </c>
      <c r="G125">
        <v>5.99</v>
      </c>
      <c r="H125">
        <v>7.05</v>
      </c>
      <c r="I125" t="s">
        <v>149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</row>
    <row r="126" spans="1:23" x14ac:dyDescent="0.3">
      <c r="A126" t="s">
        <v>356</v>
      </c>
      <c r="B126" t="s">
        <v>93</v>
      </c>
      <c r="C126" t="s">
        <v>113</v>
      </c>
      <c r="D126" t="s">
        <v>357</v>
      </c>
      <c r="E126" t="s">
        <v>358</v>
      </c>
      <c r="F126">
        <v>17.989999999999998</v>
      </c>
      <c r="G126">
        <v>17.989999999999998</v>
      </c>
      <c r="H126">
        <v>12</v>
      </c>
      <c r="I126" t="s">
        <v>149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3">
      <c r="A127" t="s">
        <v>359</v>
      </c>
      <c r="B127" t="s">
        <v>93</v>
      </c>
      <c r="C127" t="s">
        <v>113</v>
      </c>
      <c r="D127" t="s">
        <v>360</v>
      </c>
      <c r="E127" t="s">
        <v>361</v>
      </c>
      <c r="F127">
        <v>7.49</v>
      </c>
      <c r="G127">
        <v>7.49</v>
      </c>
      <c r="H127">
        <v>7</v>
      </c>
      <c r="I127" t="s">
        <v>96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 t="s">
        <v>362</v>
      </c>
      <c r="B128" t="s">
        <v>93</v>
      </c>
      <c r="C128" t="s">
        <v>113</v>
      </c>
      <c r="D128" t="s">
        <v>363</v>
      </c>
      <c r="E128" t="s">
        <v>364</v>
      </c>
      <c r="F128">
        <v>9.99</v>
      </c>
      <c r="G128">
        <v>9.99</v>
      </c>
      <c r="H128">
        <v>6</v>
      </c>
      <c r="I128" t="s">
        <v>96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</row>
    <row r="129" spans="1:23" x14ac:dyDescent="0.3">
      <c r="A129" t="s">
        <v>365</v>
      </c>
      <c r="B129" t="s">
        <v>366</v>
      </c>
      <c r="C129" t="s">
        <v>367</v>
      </c>
      <c r="D129" t="s">
        <v>366</v>
      </c>
      <c r="E129" t="s">
        <v>368</v>
      </c>
      <c r="F129">
        <v>5.99</v>
      </c>
      <c r="G129">
        <v>5.99</v>
      </c>
      <c r="H129">
        <v>1</v>
      </c>
      <c r="I129" t="s">
        <v>38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369</v>
      </c>
      <c r="B130" t="s">
        <v>366</v>
      </c>
      <c r="C130" t="s">
        <v>367</v>
      </c>
      <c r="D130" t="s">
        <v>370</v>
      </c>
      <c r="E130" t="s">
        <v>371</v>
      </c>
      <c r="F130">
        <v>6.99</v>
      </c>
      <c r="G130">
        <v>6.99</v>
      </c>
      <c r="H130">
        <v>14</v>
      </c>
      <c r="I130" t="s">
        <v>372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373</v>
      </c>
      <c r="B131" t="s">
        <v>366</v>
      </c>
      <c r="C131" t="s">
        <v>367</v>
      </c>
      <c r="D131" t="s">
        <v>374</v>
      </c>
      <c r="E131" t="s">
        <v>375</v>
      </c>
      <c r="F131">
        <v>3.49</v>
      </c>
      <c r="G131">
        <v>3.49</v>
      </c>
      <c r="H131">
        <v>14</v>
      </c>
      <c r="I131" t="s">
        <v>372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376</v>
      </c>
      <c r="B132" t="s">
        <v>366</v>
      </c>
      <c r="C132" t="s">
        <v>367</v>
      </c>
      <c r="D132" t="s">
        <v>377</v>
      </c>
      <c r="E132" t="s">
        <v>378</v>
      </c>
      <c r="F132">
        <v>5.49</v>
      </c>
      <c r="G132">
        <v>5.49</v>
      </c>
      <c r="H132">
        <v>8</v>
      </c>
      <c r="I132" t="s">
        <v>372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3">
      <c r="A133" t="s">
        <v>379</v>
      </c>
      <c r="B133" t="s">
        <v>366</v>
      </c>
      <c r="C133" t="s">
        <v>367</v>
      </c>
      <c r="D133" t="s">
        <v>380</v>
      </c>
      <c r="E133" t="s">
        <v>381</v>
      </c>
      <c r="F133">
        <v>4.1900000000000004</v>
      </c>
      <c r="G133">
        <v>4.1900000000000004</v>
      </c>
      <c r="H133">
        <v>10</v>
      </c>
      <c r="I133" t="s">
        <v>372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</row>
    <row r="134" spans="1:23" x14ac:dyDescent="0.3">
      <c r="A134" t="s">
        <v>382</v>
      </c>
      <c r="B134" t="s">
        <v>366</v>
      </c>
      <c r="C134" t="s">
        <v>367</v>
      </c>
      <c r="D134" t="s">
        <v>383</v>
      </c>
      <c r="E134" t="s">
        <v>384</v>
      </c>
      <c r="F134">
        <v>7.99</v>
      </c>
      <c r="G134">
        <v>7.99</v>
      </c>
      <c r="H134">
        <v>9</v>
      </c>
      <c r="I134" t="s">
        <v>372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 t="s">
        <v>385</v>
      </c>
      <c r="B135" t="s">
        <v>366</v>
      </c>
      <c r="C135" t="s">
        <v>386</v>
      </c>
      <c r="D135" t="s">
        <v>387</v>
      </c>
      <c r="E135" t="s">
        <v>388</v>
      </c>
      <c r="F135">
        <v>8.49</v>
      </c>
      <c r="G135">
        <v>8.49</v>
      </c>
      <c r="H135">
        <v>23.5</v>
      </c>
      <c r="I135" t="s">
        <v>372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</row>
    <row r="136" spans="1:23" x14ac:dyDescent="0.3">
      <c r="A136" t="s">
        <v>389</v>
      </c>
      <c r="B136" t="s">
        <v>366</v>
      </c>
      <c r="C136" t="s">
        <v>386</v>
      </c>
      <c r="D136" t="s">
        <v>377</v>
      </c>
      <c r="E136" t="s">
        <v>390</v>
      </c>
      <c r="F136">
        <v>4.99</v>
      </c>
      <c r="G136">
        <v>4.99</v>
      </c>
      <c r="H136">
        <v>8</v>
      </c>
      <c r="I136" t="s">
        <v>372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3">
      <c r="A137" t="s">
        <v>391</v>
      </c>
      <c r="B137" t="s">
        <v>366</v>
      </c>
      <c r="C137" t="s">
        <v>367</v>
      </c>
      <c r="D137" t="s">
        <v>49</v>
      </c>
      <c r="E137" t="s">
        <v>392</v>
      </c>
      <c r="F137">
        <v>24.99</v>
      </c>
      <c r="G137">
        <v>24.99</v>
      </c>
      <c r="H137">
        <v>1</v>
      </c>
      <c r="I137" t="s">
        <v>35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 t="s">
        <v>393</v>
      </c>
      <c r="B138" t="s">
        <v>366</v>
      </c>
      <c r="C138" t="s">
        <v>367</v>
      </c>
      <c r="D138" t="s">
        <v>49</v>
      </c>
      <c r="E138" t="s">
        <v>394</v>
      </c>
      <c r="F138">
        <v>13.99</v>
      </c>
      <c r="G138">
        <v>13.99</v>
      </c>
      <c r="H138">
        <v>1</v>
      </c>
      <c r="I138" t="s">
        <v>35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 t="s">
        <v>395</v>
      </c>
      <c r="B139" t="s">
        <v>366</v>
      </c>
      <c r="C139" t="s">
        <v>367</v>
      </c>
      <c r="D139" t="s">
        <v>49</v>
      </c>
      <c r="E139" t="s">
        <v>396</v>
      </c>
      <c r="F139">
        <v>9.99</v>
      </c>
      <c r="G139">
        <v>9.99</v>
      </c>
      <c r="H139">
        <v>12</v>
      </c>
      <c r="I139" t="s">
        <v>372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 t="s">
        <v>397</v>
      </c>
      <c r="B140" t="s">
        <v>366</v>
      </c>
      <c r="C140" t="s">
        <v>367</v>
      </c>
      <c r="D140" t="s">
        <v>49</v>
      </c>
      <c r="E140" t="s">
        <v>398</v>
      </c>
      <c r="F140">
        <v>19.989999999999998</v>
      </c>
      <c r="G140">
        <v>19.989999999999998</v>
      </c>
      <c r="H140">
        <v>32</v>
      </c>
      <c r="I140" t="s">
        <v>372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3">
      <c r="A141" t="s">
        <v>399</v>
      </c>
      <c r="B141" t="s">
        <v>366</v>
      </c>
      <c r="C141" t="s">
        <v>386</v>
      </c>
      <c r="D141" t="s">
        <v>49</v>
      </c>
      <c r="E141" t="s">
        <v>400</v>
      </c>
      <c r="F141">
        <v>13.99</v>
      </c>
      <c r="G141">
        <v>13.99</v>
      </c>
      <c r="H141">
        <v>1</v>
      </c>
      <c r="I141" t="s">
        <v>35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 t="s">
        <v>401</v>
      </c>
      <c r="B142" t="s">
        <v>366</v>
      </c>
      <c r="C142" t="s">
        <v>386</v>
      </c>
      <c r="D142" t="s">
        <v>49</v>
      </c>
      <c r="E142" t="s">
        <v>402</v>
      </c>
      <c r="F142">
        <v>9.99</v>
      </c>
      <c r="G142">
        <v>9.99</v>
      </c>
      <c r="H142">
        <v>24</v>
      </c>
      <c r="I142" t="s">
        <v>372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</row>
    <row r="143" spans="1:23" x14ac:dyDescent="0.3">
      <c r="A143" t="s">
        <v>403</v>
      </c>
      <c r="B143" t="s">
        <v>366</v>
      </c>
      <c r="C143" t="s">
        <v>386</v>
      </c>
      <c r="D143" t="s">
        <v>49</v>
      </c>
      <c r="E143" t="s">
        <v>404</v>
      </c>
      <c r="F143">
        <v>8.49</v>
      </c>
      <c r="G143">
        <v>8.49</v>
      </c>
      <c r="H143">
        <v>24</v>
      </c>
      <c r="I143" t="s">
        <v>372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3">
      <c r="A144" t="s">
        <v>405</v>
      </c>
      <c r="B144" t="s">
        <v>366</v>
      </c>
      <c r="C144" t="s">
        <v>386</v>
      </c>
      <c r="D144" t="s">
        <v>49</v>
      </c>
      <c r="E144" t="s">
        <v>406</v>
      </c>
      <c r="F144">
        <v>9.49</v>
      </c>
      <c r="G144">
        <v>9.49</v>
      </c>
      <c r="H144">
        <v>24</v>
      </c>
      <c r="I144" t="s">
        <v>372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</row>
    <row r="145" spans="1:23" x14ac:dyDescent="0.3">
      <c r="A145" t="s">
        <v>407</v>
      </c>
      <c r="B145" t="s">
        <v>408</v>
      </c>
      <c r="C145" t="s">
        <v>409</v>
      </c>
      <c r="D145" t="s">
        <v>410</v>
      </c>
      <c r="E145" t="s">
        <v>411</v>
      </c>
      <c r="F145">
        <v>3.99</v>
      </c>
      <c r="G145">
        <v>3.99</v>
      </c>
      <c r="H145">
        <v>32</v>
      </c>
      <c r="I145" t="s">
        <v>372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</row>
    <row r="146" spans="1:23" x14ac:dyDescent="0.3">
      <c r="A146" t="s">
        <v>412</v>
      </c>
      <c r="B146" t="s">
        <v>408</v>
      </c>
      <c r="C146" t="s">
        <v>409</v>
      </c>
      <c r="D146" t="s">
        <v>27</v>
      </c>
      <c r="E146" t="s">
        <v>413</v>
      </c>
      <c r="F146">
        <v>3.19</v>
      </c>
      <c r="G146">
        <v>3.19</v>
      </c>
      <c r="H146">
        <v>14.1</v>
      </c>
      <c r="I146" t="s">
        <v>372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</row>
    <row r="147" spans="1:23" x14ac:dyDescent="0.3">
      <c r="A147" t="s">
        <v>414</v>
      </c>
      <c r="B147" t="s">
        <v>408</v>
      </c>
      <c r="C147" t="s">
        <v>409</v>
      </c>
      <c r="D147" t="s">
        <v>27</v>
      </c>
      <c r="E147" t="s">
        <v>415</v>
      </c>
      <c r="F147">
        <v>1.99</v>
      </c>
      <c r="G147">
        <v>1.99</v>
      </c>
      <c r="H147">
        <v>15.25</v>
      </c>
      <c r="I147" t="s">
        <v>372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</row>
    <row r="148" spans="1:23" x14ac:dyDescent="0.3">
      <c r="A148" t="s">
        <v>416</v>
      </c>
      <c r="B148" t="s">
        <v>408</v>
      </c>
      <c r="C148" t="s">
        <v>409</v>
      </c>
      <c r="D148" t="s">
        <v>417</v>
      </c>
      <c r="E148" t="s">
        <v>418</v>
      </c>
      <c r="F148">
        <v>2.79</v>
      </c>
      <c r="G148">
        <v>2.79</v>
      </c>
      <c r="H148">
        <v>4.4000000000000004</v>
      </c>
      <c r="I148" t="s">
        <v>372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 t="s">
        <v>419</v>
      </c>
      <c r="B149" t="s">
        <v>408</v>
      </c>
      <c r="C149" t="s">
        <v>409</v>
      </c>
      <c r="D149" t="s">
        <v>420</v>
      </c>
      <c r="E149" t="s">
        <v>421</v>
      </c>
      <c r="F149">
        <v>6.79</v>
      </c>
      <c r="G149">
        <v>6.79</v>
      </c>
      <c r="H149">
        <v>6</v>
      </c>
      <c r="I149" t="s">
        <v>372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1</v>
      </c>
    </row>
    <row r="150" spans="1:23" x14ac:dyDescent="0.3">
      <c r="A150" t="s">
        <v>422</v>
      </c>
      <c r="B150" t="s">
        <v>408</v>
      </c>
      <c r="C150" t="s">
        <v>409</v>
      </c>
      <c r="D150" t="s">
        <v>420</v>
      </c>
      <c r="E150" t="s">
        <v>423</v>
      </c>
      <c r="F150">
        <v>13.49</v>
      </c>
      <c r="G150">
        <v>13.49</v>
      </c>
      <c r="H150">
        <v>1</v>
      </c>
      <c r="I150" t="s">
        <v>35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 t="s">
        <v>424</v>
      </c>
      <c r="B151" t="s">
        <v>408</v>
      </c>
      <c r="C151" t="s">
        <v>409</v>
      </c>
      <c r="D151" t="s">
        <v>425</v>
      </c>
      <c r="E151" t="s">
        <v>426</v>
      </c>
      <c r="F151">
        <v>4.49</v>
      </c>
      <c r="G151">
        <v>4.49</v>
      </c>
      <c r="H151">
        <v>32</v>
      </c>
      <c r="I151" t="s">
        <v>372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0</v>
      </c>
    </row>
    <row r="152" spans="1:23" x14ac:dyDescent="0.3">
      <c r="A152" t="s">
        <v>427</v>
      </c>
      <c r="B152" t="s">
        <v>408</v>
      </c>
      <c r="C152" t="s">
        <v>409</v>
      </c>
      <c r="D152" t="s">
        <v>27</v>
      </c>
      <c r="E152" t="s">
        <v>428</v>
      </c>
      <c r="F152">
        <v>4.99</v>
      </c>
      <c r="G152">
        <v>4.99</v>
      </c>
      <c r="H152">
        <v>24</v>
      </c>
      <c r="I152" t="s">
        <v>372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1</v>
      </c>
    </row>
    <row r="153" spans="1:23" x14ac:dyDescent="0.3">
      <c r="A153" t="s">
        <v>429</v>
      </c>
      <c r="B153" t="s">
        <v>408</v>
      </c>
      <c r="C153" t="s">
        <v>409</v>
      </c>
      <c r="D153" t="s">
        <v>430</v>
      </c>
      <c r="E153" t="s">
        <v>431</v>
      </c>
      <c r="F153">
        <v>1.99</v>
      </c>
      <c r="G153">
        <v>1.99</v>
      </c>
      <c r="H153">
        <v>4</v>
      </c>
      <c r="I153" t="s">
        <v>372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  <c r="V153">
        <v>1</v>
      </c>
      <c r="W153">
        <v>1</v>
      </c>
    </row>
    <row r="154" spans="1:23" x14ac:dyDescent="0.3">
      <c r="A154" t="s">
        <v>432</v>
      </c>
      <c r="B154" t="s">
        <v>408</v>
      </c>
      <c r="C154" t="s">
        <v>409</v>
      </c>
      <c r="D154" t="s">
        <v>433</v>
      </c>
      <c r="E154" t="s">
        <v>434</v>
      </c>
      <c r="F154">
        <v>5.29</v>
      </c>
      <c r="G154">
        <v>4.49</v>
      </c>
      <c r="H154">
        <v>32</v>
      </c>
      <c r="I154" t="s">
        <v>372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3">
      <c r="A155" t="s">
        <v>435</v>
      </c>
      <c r="B155" t="s">
        <v>408</v>
      </c>
      <c r="C155" t="s">
        <v>409</v>
      </c>
      <c r="D155" t="s">
        <v>436</v>
      </c>
      <c r="E155" t="s">
        <v>437</v>
      </c>
      <c r="F155">
        <v>8.7899999999999991</v>
      </c>
      <c r="G155">
        <v>8.7899999999999991</v>
      </c>
      <c r="H155">
        <v>16.899999999999999</v>
      </c>
      <c r="I155" t="s">
        <v>372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</row>
    <row r="156" spans="1:23" x14ac:dyDescent="0.3">
      <c r="A156" t="s">
        <v>438</v>
      </c>
      <c r="B156" t="s">
        <v>408</v>
      </c>
      <c r="C156" t="s">
        <v>409</v>
      </c>
      <c r="D156" t="s">
        <v>439</v>
      </c>
      <c r="E156" t="s">
        <v>440</v>
      </c>
      <c r="F156">
        <v>4.49</v>
      </c>
      <c r="G156">
        <v>4.49</v>
      </c>
      <c r="H156">
        <v>14</v>
      </c>
      <c r="I156" t="s">
        <v>372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</row>
    <row r="157" spans="1:23" x14ac:dyDescent="0.3">
      <c r="A157" t="s">
        <v>441</v>
      </c>
      <c r="B157" t="s">
        <v>408</v>
      </c>
      <c r="C157" t="s">
        <v>409</v>
      </c>
      <c r="D157" t="s">
        <v>27</v>
      </c>
      <c r="E157" t="s">
        <v>442</v>
      </c>
      <c r="F157">
        <v>2.69</v>
      </c>
      <c r="G157">
        <v>2.69</v>
      </c>
      <c r="H157">
        <v>15</v>
      </c>
      <c r="I157" t="s">
        <v>372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</row>
    <row r="158" spans="1:23" x14ac:dyDescent="0.3">
      <c r="A158" t="s">
        <v>443</v>
      </c>
      <c r="B158" t="s">
        <v>408</v>
      </c>
      <c r="C158" t="s">
        <v>409</v>
      </c>
      <c r="D158" t="s">
        <v>444</v>
      </c>
      <c r="E158" t="s">
        <v>445</v>
      </c>
      <c r="F158">
        <v>5.29</v>
      </c>
      <c r="G158">
        <v>5.29</v>
      </c>
      <c r="H158">
        <v>7.9</v>
      </c>
      <c r="I158" t="s">
        <v>372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 t="s">
        <v>446</v>
      </c>
      <c r="B159" t="s">
        <v>408</v>
      </c>
      <c r="C159" t="s">
        <v>409</v>
      </c>
      <c r="D159" t="s">
        <v>447</v>
      </c>
      <c r="E159" t="s">
        <v>448</v>
      </c>
      <c r="F159">
        <v>8.99</v>
      </c>
      <c r="G159">
        <v>8.99</v>
      </c>
      <c r="H159">
        <v>6</v>
      </c>
      <c r="I159" t="s">
        <v>372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 t="s">
        <v>449</v>
      </c>
      <c r="B160" t="s">
        <v>408</v>
      </c>
      <c r="C160" t="s">
        <v>409</v>
      </c>
      <c r="D160" t="s">
        <v>450</v>
      </c>
      <c r="E160" t="s">
        <v>451</v>
      </c>
      <c r="F160">
        <v>2.79</v>
      </c>
      <c r="G160">
        <v>2.79</v>
      </c>
      <c r="H160">
        <v>7</v>
      </c>
      <c r="I160" t="s">
        <v>372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3">
      <c r="A161" t="s">
        <v>452</v>
      </c>
      <c r="B161" t="s">
        <v>408</v>
      </c>
      <c r="C161" t="s">
        <v>409</v>
      </c>
      <c r="D161" t="s">
        <v>420</v>
      </c>
      <c r="E161" t="s">
        <v>453</v>
      </c>
      <c r="F161">
        <v>5.29</v>
      </c>
      <c r="G161">
        <v>5.29</v>
      </c>
      <c r="H161">
        <v>8.5</v>
      </c>
      <c r="I161" t="s">
        <v>372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1</v>
      </c>
    </row>
    <row r="162" spans="1:23" x14ac:dyDescent="0.3">
      <c r="A162" t="s">
        <v>454</v>
      </c>
      <c r="B162" t="s">
        <v>408</v>
      </c>
      <c r="C162" t="s">
        <v>409</v>
      </c>
      <c r="D162" t="s">
        <v>27</v>
      </c>
      <c r="E162" t="s">
        <v>455</v>
      </c>
      <c r="F162">
        <v>1.79</v>
      </c>
      <c r="G162">
        <v>1.79</v>
      </c>
      <c r="H162">
        <v>20</v>
      </c>
      <c r="I162" t="s">
        <v>372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</row>
    <row r="163" spans="1:23" x14ac:dyDescent="0.3">
      <c r="A163" t="s">
        <v>456</v>
      </c>
      <c r="B163" t="s">
        <v>408</v>
      </c>
      <c r="C163" t="s">
        <v>409</v>
      </c>
      <c r="D163" t="s">
        <v>433</v>
      </c>
      <c r="E163" t="s">
        <v>457</v>
      </c>
      <c r="F163">
        <v>5.29</v>
      </c>
      <c r="G163">
        <v>4.49</v>
      </c>
      <c r="H163">
        <v>32</v>
      </c>
      <c r="I163" t="s">
        <v>372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0</v>
      </c>
    </row>
    <row r="164" spans="1:23" x14ac:dyDescent="0.3">
      <c r="A164" t="s">
        <v>458</v>
      </c>
      <c r="B164" t="s">
        <v>408</v>
      </c>
      <c r="C164" t="s">
        <v>409</v>
      </c>
      <c r="D164" t="s">
        <v>27</v>
      </c>
      <c r="E164" t="s">
        <v>459</v>
      </c>
      <c r="F164">
        <v>1.79</v>
      </c>
      <c r="G164">
        <v>1.79</v>
      </c>
      <c r="H164">
        <v>28</v>
      </c>
      <c r="I164" t="s">
        <v>372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</row>
    <row r="165" spans="1:23" x14ac:dyDescent="0.3">
      <c r="A165" t="s">
        <v>460</v>
      </c>
      <c r="B165" t="s">
        <v>408</v>
      </c>
      <c r="C165" t="s">
        <v>409</v>
      </c>
      <c r="D165" t="s">
        <v>461</v>
      </c>
      <c r="E165" t="s">
        <v>462</v>
      </c>
      <c r="F165">
        <v>6.79</v>
      </c>
      <c r="G165">
        <v>6.79</v>
      </c>
      <c r="H165">
        <v>8</v>
      </c>
      <c r="I165" t="s">
        <v>372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>
        <v>0</v>
      </c>
    </row>
    <row r="166" spans="1:23" x14ac:dyDescent="0.3">
      <c r="A166" t="s">
        <v>463</v>
      </c>
      <c r="B166" t="s">
        <v>408</v>
      </c>
      <c r="C166" t="s">
        <v>409</v>
      </c>
      <c r="D166" t="s">
        <v>410</v>
      </c>
      <c r="E166" t="s">
        <v>464</v>
      </c>
      <c r="F166">
        <v>5.29</v>
      </c>
      <c r="G166">
        <v>5.29</v>
      </c>
      <c r="H166">
        <v>17</v>
      </c>
      <c r="I166" t="s">
        <v>372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</row>
    <row r="167" spans="1:23" x14ac:dyDescent="0.3">
      <c r="A167" t="s">
        <v>465</v>
      </c>
      <c r="B167" t="s">
        <v>408</v>
      </c>
      <c r="C167" t="s">
        <v>409</v>
      </c>
      <c r="D167" t="s">
        <v>466</v>
      </c>
      <c r="E167" t="s">
        <v>467</v>
      </c>
      <c r="F167">
        <v>3.69</v>
      </c>
      <c r="G167">
        <v>3.29</v>
      </c>
      <c r="H167">
        <v>18</v>
      </c>
      <c r="I167" t="s">
        <v>372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</row>
    <row r="168" spans="1:23" x14ac:dyDescent="0.3">
      <c r="A168" t="s">
        <v>468</v>
      </c>
      <c r="B168" t="s">
        <v>408</v>
      </c>
      <c r="C168" t="s">
        <v>409</v>
      </c>
      <c r="D168" t="s">
        <v>469</v>
      </c>
      <c r="E168" t="s">
        <v>470</v>
      </c>
      <c r="F168">
        <v>5.29</v>
      </c>
      <c r="G168">
        <v>5.29</v>
      </c>
      <c r="H168">
        <v>14.5</v>
      </c>
      <c r="I168" t="s">
        <v>372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 t="s">
        <v>471</v>
      </c>
      <c r="B169" t="s">
        <v>408</v>
      </c>
      <c r="C169" t="s">
        <v>409</v>
      </c>
      <c r="D169" t="s">
        <v>298</v>
      </c>
      <c r="E169" t="s">
        <v>472</v>
      </c>
      <c r="F169">
        <v>3.49</v>
      </c>
      <c r="G169">
        <v>3.49</v>
      </c>
      <c r="H169">
        <v>15</v>
      </c>
      <c r="I169" t="s">
        <v>372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 t="s">
        <v>473</v>
      </c>
      <c r="B170" t="s">
        <v>408</v>
      </c>
      <c r="C170" t="s">
        <v>409</v>
      </c>
      <c r="D170" t="s">
        <v>420</v>
      </c>
      <c r="E170" t="s">
        <v>474</v>
      </c>
      <c r="F170">
        <v>5.29</v>
      </c>
      <c r="G170">
        <v>4.49</v>
      </c>
      <c r="H170">
        <v>7</v>
      </c>
      <c r="I170" t="s">
        <v>372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</row>
    <row r="171" spans="1:23" x14ac:dyDescent="0.3">
      <c r="A171" t="s">
        <v>475</v>
      </c>
      <c r="B171" t="s">
        <v>408</v>
      </c>
      <c r="C171" t="s">
        <v>409</v>
      </c>
      <c r="D171" t="s">
        <v>476</v>
      </c>
      <c r="E171" t="s">
        <v>477</v>
      </c>
      <c r="F171">
        <v>3.29</v>
      </c>
      <c r="G171">
        <v>3.29</v>
      </c>
      <c r="H171">
        <v>4.25</v>
      </c>
      <c r="I171" t="s">
        <v>372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3">
      <c r="A172" t="s">
        <v>478</v>
      </c>
      <c r="B172" t="s">
        <v>408</v>
      </c>
      <c r="C172" t="s">
        <v>409</v>
      </c>
      <c r="D172" t="s">
        <v>479</v>
      </c>
      <c r="E172" t="s">
        <v>480</v>
      </c>
      <c r="F172">
        <v>2.4900000000000002</v>
      </c>
      <c r="G172">
        <v>2.4900000000000002</v>
      </c>
      <c r="H172">
        <v>0.35</v>
      </c>
      <c r="I172" t="s">
        <v>372</v>
      </c>
      <c r="J172">
        <v>0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</row>
    <row r="173" spans="1:23" x14ac:dyDescent="0.3">
      <c r="A173" t="s">
        <v>481</v>
      </c>
      <c r="B173" t="s">
        <v>408</v>
      </c>
      <c r="C173" t="s">
        <v>409</v>
      </c>
      <c r="D173" t="s">
        <v>482</v>
      </c>
      <c r="E173" t="s">
        <v>483</v>
      </c>
      <c r="F173">
        <v>8.2899999999999991</v>
      </c>
      <c r="G173">
        <v>8.2899999999999991</v>
      </c>
      <c r="H173">
        <v>16</v>
      </c>
      <c r="I173" t="s">
        <v>372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</row>
    <row r="174" spans="1:23" x14ac:dyDescent="0.3">
      <c r="A174" t="s">
        <v>484</v>
      </c>
      <c r="B174" t="s">
        <v>408</v>
      </c>
      <c r="C174" t="s">
        <v>409</v>
      </c>
      <c r="D174" t="s">
        <v>479</v>
      </c>
      <c r="E174" t="s">
        <v>485</v>
      </c>
      <c r="F174">
        <v>2.4900000000000002</v>
      </c>
      <c r="G174">
        <v>2.4900000000000002</v>
      </c>
      <c r="H174">
        <v>0.35</v>
      </c>
      <c r="I174" t="s">
        <v>372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</row>
    <row r="175" spans="1:23" x14ac:dyDescent="0.3">
      <c r="A175" t="s">
        <v>486</v>
      </c>
      <c r="B175" t="s">
        <v>408</v>
      </c>
      <c r="C175" t="s">
        <v>409</v>
      </c>
      <c r="D175" t="s">
        <v>482</v>
      </c>
      <c r="E175" t="s">
        <v>487</v>
      </c>
      <c r="F175">
        <v>8.2899999999999991</v>
      </c>
      <c r="G175">
        <v>8.2899999999999991</v>
      </c>
      <c r="H175">
        <v>16</v>
      </c>
      <c r="I175" t="s">
        <v>372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</row>
    <row r="176" spans="1:23" x14ac:dyDescent="0.3">
      <c r="A176" t="s">
        <v>488</v>
      </c>
      <c r="B176" t="s">
        <v>408</v>
      </c>
      <c r="C176" t="s">
        <v>409</v>
      </c>
      <c r="D176" t="s">
        <v>489</v>
      </c>
      <c r="E176" t="s">
        <v>490</v>
      </c>
      <c r="F176">
        <v>8.7899999999999991</v>
      </c>
      <c r="G176">
        <v>8.7899999999999991</v>
      </c>
      <c r="H176">
        <v>16.899999999999999</v>
      </c>
      <c r="I176" t="s">
        <v>372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</row>
    <row r="177" spans="1:23" x14ac:dyDescent="0.3">
      <c r="A177" t="s">
        <v>491</v>
      </c>
      <c r="B177" t="s">
        <v>408</v>
      </c>
      <c r="C177" t="s">
        <v>409</v>
      </c>
      <c r="D177" t="s">
        <v>425</v>
      </c>
      <c r="E177" t="s">
        <v>492</v>
      </c>
      <c r="F177">
        <v>7.49</v>
      </c>
      <c r="G177">
        <v>7.49</v>
      </c>
      <c r="H177">
        <v>16.899999999999999</v>
      </c>
      <c r="I177" t="s">
        <v>372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</row>
    <row r="178" spans="1:23" x14ac:dyDescent="0.3">
      <c r="A178" t="s">
        <v>493</v>
      </c>
      <c r="B178" t="s">
        <v>408</v>
      </c>
      <c r="C178" t="s">
        <v>409</v>
      </c>
      <c r="D178" t="s">
        <v>27</v>
      </c>
      <c r="E178" t="s">
        <v>494</v>
      </c>
      <c r="F178">
        <v>1.29</v>
      </c>
      <c r="G178">
        <v>1.29</v>
      </c>
      <c r="H178">
        <v>15.5</v>
      </c>
      <c r="I178" t="s">
        <v>372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1</v>
      </c>
    </row>
    <row r="179" spans="1:23" x14ac:dyDescent="0.3">
      <c r="A179" t="s">
        <v>495</v>
      </c>
      <c r="B179" t="s">
        <v>496</v>
      </c>
      <c r="C179" t="s">
        <v>497</v>
      </c>
      <c r="D179" t="s">
        <v>27</v>
      </c>
      <c r="E179" t="s">
        <v>498</v>
      </c>
      <c r="F179">
        <v>3.79</v>
      </c>
      <c r="G179">
        <v>3.79</v>
      </c>
      <c r="H179">
        <v>16</v>
      </c>
      <c r="I179" t="s">
        <v>372</v>
      </c>
      <c r="J179">
        <v>0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</row>
    <row r="180" spans="1:23" x14ac:dyDescent="0.3">
      <c r="A180" t="s">
        <v>499</v>
      </c>
      <c r="B180" t="s">
        <v>496</v>
      </c>
      <c r="C180" t="s">
        <v>497</v>
      </c>
      <c r="D180" t="s">
        <v>27</v>
      </c>
      <c r="E180" t="s">
        <v>500</v>
      </c>
      <c r="F180">
        <v>3.99</v>
      </c>
      <c r="G180">
        <v>3.99</v>
      </c>
      <c r="H180">
        <v>22</v>
      </c>
      <c r="I180" t="s">
        <v>372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</row>
    <row r="181" spans="1:23" x14ac:dyDescent="0.3">
      <c r="A181" t="s">
        <v>501</v>
      </c>
      <c r="B181" t="s">
        <v>496</v>
      </c>
      <c r="C181" t="s">
        <v>497</v>
      </c>
      <c r="D181" t="s">
        <v>502</v>
      </c>
      <c r="E181" t="s">
        <v>503</v>
      </c>
      <c r="F181">
        <v>7.39</v>
      </c>
      <c r="G181">
        <v>7.39</v>
      </c>
      <c r="H181">
        <v>24</v>
      </c>
      <c r="I181" t="s">
        <v>372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1</v>
      </c>
    </row>
    <row r="182" spans="1:23" x14ac:dyDescent="0.3">
      <c r="A182" t="s">
        <v>504</v>
      </c>
      <c r="B182" t="s">
        <v>496</v>
      </c>
      <c r="C182" t="s">
        <v>497</v>
      </c>
      <c r="D182" t="s">
        <v>505</v>
      </c>
      <c r="E182" t="s">
        <v>506</v>
      </c>
      <c r="F182">
        <v>4.99</v>
      </c>
      <c r="G182">
        <v>4.99</v>
      </c>
      <c r="H182">
        <v>4</v>
      </c>
      <c r="I182" t="s">
        <v>38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</row>
    <row r="183" spans="1:23" x14ac:dyDescent="0.3">
      <c r="A183" t="s">
        <v>507</v>
      </c>
      <c r="B183" t="s">
        <v>496</v>
      </c>
      <c r="C183" t="s">
        <v>497</v>
      </c>
      <c r="D183" t="s">
        <v>508</v>
      </c>
      <c r="E183" t="s">
        <v>509</v>
      </c>
      <c r="F183">
        <v>6.99</v>
      </c>
      <c r="G183">
        <v>6.99</v>
      </c>
      <c r="H183">
        <v>18</v>
      </c>
      <c r="I183" t="s">
        <v>372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1</v>
      </c>
      <c r="W183">
        <v>0</v>
      </c>
    </row>
    <row r="184" spans="1:23" x14ac:dyDescent="0.3">
      <c r="A184" t="s">
        <v>510</v>
      </c>
      <c r="B184" t="s">
        <v>496</v>
      </c>
      <c r="C184" t="s">
        <v>497</v>
      </c>
      <c r="D184" t="s">
        <v>511</v>
      </c>
      <c r="E184" t="s">
        <v>512</v>
      </c>
      <c r="F184">
        <v>5.99</v>
      </c>
      <c r="G184">
        <v>4.79</v>
      </c>
      <c r="H184">
        <v>20.5</v>
      </c>
      <c r="I184" t="s">
        <v>372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</row>
    <row r="185" spans="1:23" x14ac:dyDescent="0.3">
      <c r="A185" t="s">
        <v>513</v>
      </c>
      <c r="B185" t="s">
        <v>496</v>
      </c>
      <c r="C185" t="s">
        <v>497</v>
      </c>
      <c r="D185" t="s">
        <v>514</v>
      </c>
      <c r="E185" t="s">
        <v>515</v>
      </c>
      <c r="F185">
        <v>5.99</v>
      </c>
      <c r="G185">
        <v>5.99</v>
      </c>
      <c r="H185">
        <v>16</v>
      </c>
      <c r="I185" t="s">
        <v>372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</row>
    <row r="186" spans="1:23" x14ac:dyDescent="0.3">
      <c r="A186" t="s">
        <v>516</v>
      </c>
      <c r="B186" t="s">
        <v>496</v>
      </c>
      <c r="C186" t="s">
        <v>497</v>
      </c>
      <c r="D186" t="s">
        <v>517</v>
      </c>
      <c r="E186" t="s">
        <v>518</v>
      </c>
      <c r="F186">
        <v>6.5</v>
      </c>
      <c r="G186">
        <v>6.5</v>
      </c>
      <c r="H186">
        <v>1</v>
      </c>
      <c r="I186" t="s">
        <v>38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 t="s">
        <v>519</v>
      </c>
      <c r="B187" t="s">
        <v>496</v>
      </c>
      <c r="C187" t="s">
        <v>497</v>
      </c>
      <c r="D187" t="s">
        <v>520</v>
      </c>
      <c r="E187" t="s">
        <v>521</v>
      </c>
      <c r="F187">
        <v>7.99</v>
      </c>
      <c r="G187">
        <v>6.99</v>
      </c>
      <c r="H187">
        <v>5</v>
      </c>
      <c r="I187" t="s">
        <v>372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1</v>
      </c>
      <c r="W187">
        <v>0</v>
      </c>
    </row>
    <row r="188" spans="1:23" x14ac:dyDescent="0.3">
      <c r="A188" t="s">
        <v>522</v>
      </c>
      <c r="B188" t="s">
        <v>496</v>
      </c>
      <c r="C188" t="s">
        <v>497</v>
      </c>
      <c r="D188" t="s">
        <v>511</v>
      </c>
      <c r="E188" t="s">
        <v>523</v>
      </c>
      <c r="F188">
        <v>5.99</v>
      </c>
      <c r="G188">
        <v>4.79</v>
      </c>
      <c r="H188">
        <v>16.75</v>
      </c>
      <c r="I188" t="s">
        <v>372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</row>
    <row r="189" spans="1:23" x14ac:dyDescent="0.3">
      <c r="A189" t="s">
        <v>524</v>
      </c>
      <c r="B189" t="s">
        <v>496</v>
      </c>
      <c r="C189" t="s">
        <v>497</v>
      </c>
      <c r="D189" t="s">
        <v>525</v>
      </c>
      <c r="E189" t="s">
        <v>526</v>
      </c>
      <c r="F189">
        <v>7.49</v>
      </c>
      <c r="G189">
        <v>7.49</v>
      </c>
      <c r="H189">
        <v>14</v>
      </c>
      <c r="I189" t="s">
        <v>372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</row>
    <row r="190" spans="1:23" x14ac:dyDescent="0.3">
      <c r="A190" t="s">
        <v>527</v>
      </c>
      <c r="B190" t="s">
        <v>496</v>
      </c>
      <c r="C190" t="s">
        <v>497</v>
      </c>
      <c r="D190" t="s">
        <v>528</v>
      </c>
      <c r="E190" t="s">
        <v>529</v>
      </c>
      <c r="F190">
        <v>8.39</v>
      </c>
      <c r="G190">
        <v>8.39</v>
      </c>
      <c r="H190">
        <v>8</v>
      </c>
      <c r="I190" t="s">
        <v>372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</row>
    <row r="191" spans="1:23" x14ac:dyDescent="0.3">
      <c r="A191" t="s">
        <v>530</v>
      </c>
      <c r="B191" t="s">
        <v>496</v>
      </c>
      <c r="C191" t="s">
        <v>497</v>
      </c>
      <c r="D191" t="s">
        <v>531</v>
      </c>
      <c r="E191" t="s">
        <v>532</v>
      </c>
      <c r="F191">
        <v>8.49</v>
      </c>
      <c r="G191">
        <v>8.49</v>
      </c>
      <c r="H191">
        <v>1.5</v>
      </c>
      <c r="I191" t="s">
        <v>35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</row>
    <row r="192" spans="1:23" x14ac:dyDescent="0.3">
      <c r="A192" t="s">
        <v>533</v>
      </c>
      <c r="B192" t="s">
        <v>496</v>
      </c>
      <c r="C192" t="s">
        <v>497</v>
      </c>
      <c r="D192" t="s">
        <v>531</v>
      </c>
      <c r="E192" t="s">
        <v>534</v>
      </c>
      <c r="F192">
        <v>8.99</v>
      </c>
      <c r="G192">
        <v>8.99</v>
      </c>
      <c r="H192">
        <v>24</v>
      </c>
      <c r="I192" t="s">
        <v>372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535</v>
      </c>
      <c r="B193" t="s">
        <v>496</v>
      </c>
      <c r="C193" t="s">
        <v>497</v>
      </c>
      <c r="D193" t="s">
        <v>536</v>
      </c>
      <c r="E193" t="s">
        <v>537</v>
      </c>
      <c r="F193">
        <v>10.29</v>
      </c>
      <c r="G193">
        <v>10.29</v>
      </c>
      <c r="H193">
        <v>16</v>
      </c>
      <c r="I193" t="s">
        <v>372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1</v>
      </c>
      <c r="W193">
        <v>0</v>
      </c>
    </row>
    <row r="194" spans="1:23" x14ac:dyDescent="0.3">
      <c r="A194" t="s">
        <v>538</v>
      </c>
      <c r="B194" t="s">
        <v>496</v>
      </c>
      <c r="C194" t="s">
        <v>497</v>
      </c>
      <c r="D194" t="s">
        <v>536</v>
      </c>
      <c r="E194" t="s">
        <v>539</v>
      </c>
      <c r="F194">
        <v>10.29</v>
      </c>
      <c r="G194">
        <v>10.29</v>
      </c>
      <c r="H194">
        <v>16</v>
      </c>
      <c r="I194" t="s">
        <v>372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0</v>
      </c>
    </row>
    <row r="195" spans="1:23" x14ac:dyDescent="0.3">
      <c r="A195" t="s">
        <v>540</v>
      </c>
      <c r="B195" t="s">
        <v>496</v>
      </c>
      <c r="C195" t="s">
        <v>541</v>
      </c>
      <c r="D195" t="s">
        <v>517</v>
      </c>
      <c r="E195" t="s">
        <v>542</v>
      </c>
      <c r="F195">
        <v>6.99</v>
      </c>
      <c r="G195">
        <v>6.99</v>
      </c>
      <c r="H195">
        <v>4</v>
      </c>
      <c r="I195" t="s">
        <v>38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 t="s">
        <v>543</v>
      </c>
      <c r="B196" t="s">
        <v>496</v>
      </c>
      <c r="C196" t="s">
        <v>544</v>
      </c>
      <c r="D196" t="s">
        <v>27</v>
      </c>
      <c r="E196" t="s">
        <v>545</v>
      </c>
      <c r="F196">
        <v>3.29</v>
      </c>
      <c r="G196">
        <v>3.29</v>
      </c>
      <c r="H196">
        <v>15</v>
      </c>
      <c r="I196" t="s">
        <v>372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546</v>
      </c>
      <c r="B197" t="s">
        <v>496</v>
      </c>
      <c r="C197" t="s">
        <v>544</v>
      </c>
      <c r="D197" t="s">
        <v>547</v>
      </c>
      <c r="E197" t="s">
        <v>548</v>
      </c>
      <c r="F197">
        <v>4.29</v>
      </c>
      <c r="G197">
        <v>4.29</v>
      </c>
      <c r="H197">
        <v>18</v>
      </c>
      <c r="I197" t="s">
        <v>372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549</v>
      </c>
      <c r="B198" t="s">
        <v>496</v>
      </c>
      <c r="C198" t="s">
        <v>544</v>
      </c>
      <c r="D198" t="s">
        <v>550</v>
      </c>
      <c r="E198" t="s">
        <v>551</v>
      </c>
      <c r="F198">
        <v>4.6900000000000004</v>
      </c>
      <c r="G198">
        <v>4.6900000000000004</v>
      </c>
      <c r="H198">
        <v>10.4</v>
      </c>
      <c r="I198" t="s">
        <v>372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552</v>
      </c>
      <c r="B199" t="s">
        <v>496</v>
      </c>
      <c r="C199" t="s">
        <v>544</v>
      </c>
      <c r="D199" t="s">
        <v>511</v>
      </c>
      <c r="E199" t="s">
        <v>553</v>
      </c>
      <c r="F199">
        <v>5.99</v>
      </c>
      <c r="G199">
        <v>4.79</v>
      </c>
      <c r="H199">
        <v>16.75</v>
      </c>
      <c r="I199" t="s">
        <v>372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</row>
    <row r="200" spans="1:23" x14ac:dyDescent="0.3">
      <c r="A200" t="s">
        <v>554</v>
      </c>
      <c r="B200" t="s">
        <v>496</v>
      </c>
      <c r="C200" t="s">
        <v>544</v>
      </c>
      <c r="D200" t="s">
        <v>555</v>
      </c>
      <c r="E200" t="s">
        <v>556</v>
      </c>
      <c r="F200">
        <v>6.99</v>
      </c>
      <c r="G200">
        <v>6.99</v>
      </c>
      <c r="H200">
        <v>16</v>
      </c>
      <c r="I200" t="s">
        <v>372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</row>
    <row r="201" spans="1:23" x14ac:dyDescent="0.3">
      <c r="A201" t="s">
        <v>557</v>
      </c>
      <c r="B201" t="s">
        <v>496</v>
      </c>
      <c r="C201" t="s">
        <v>544</v>
      </c>
      <c r="D201" t="s">
        <v>531</v>
      </c>
      <c r="E201" t="s">
        <v>558</v>
      </c>
      <c r="F201">
        <v>7.99</v>
      </c>
      <c r="G201">
        <v>7.99</v>
      </c>
      <c r="H201">
        <v>0.7</v>
      </c>
      <c r="I201" t="s">
        <v>35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 t="s">
        <v>559</v>
      </c>
      <c r="B202" t="s">
        <v>408</v>
      </c>
      <c r="C202" t="s">
        <v>560</v>
      </c>
      <c r="D202" t="s">
        <v>27</v>
      </c>
      <c r="E202" t="s">
        <v>561</v>
      </c>
      <c r="F202">
        <v>2.99</v>
      </c>
      <c r="G202">
        <v>2.99</v>
      </c>
      <c r="H202">
        <v>1</v>
      </c>
      <c r="I202" t="s">
        <v>38</v>
      </c>
      <c r="J202">
        <v>0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1</v>
      </c>
    </row>
    <row r="203" spans="1:23" x14ac:dyDescent="0.3">
      <c r="A203" t="s">
        <v>562</v>
      </c>
      <c r="B203" t="s">
        <v>408</v>
      </c>
      <c r="C203" t="s">
        <v>560</v>
      </c>
      <c r="D203" t="s">
        <v>27</v>
      </c>
      <c r="E203" t="s">
        <v>563</v>
      </c>
      <c r="F203">
        <v>2.69</v>
      </c>
      <c r="G203">
        <v>2.69</v>
      </c>
      <c r="H203">
        <v>1</v>
      </c>
      <c r="I203" t="s">
        <v>38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1</v>
      </c>
    </row>
    <row r="204" spans="1:23" x14ac:dyDescent="0.3">
      <c r="A204" t="s">
        <v>564</v>
      </c>
      <c r="B204" t="s">
        <v>408</v>
      </c>
      <c r="C204" t="s">
        <v>560</v>
      </c>
      <c r="D204" t="s">
        <v>27</v>
      </c>
      <c r="E204" t="s">
        <v>565</v>
      </c>
      <c r="F204">
        <v>5.99</v>
      </c>
      <c r="G204">
        <v>5.99</v>
      </c>
      <c r="H204">
        <v>3.5</v>
      </c>
      <c r="I204" t="s">
        <v>372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</row>
    <row r="205" spans="1:23" x14ac:dyDescent="0.3">
      <c r="A205" t="s">
        <v>566</v>
      </c>
      <c r="B205" t="s">
        <v>408</v>
      </c>
      <c r="C205" t="s">
        <v>560</v>
      </c>
      <c r="D205" t="s">
        <v>27</v>
      </c>
      <c r="E205" t="s">
        <v>567</v>
      </c>
      <c r="F205">
        <v>4.79</v>
      </c>
      <c r="G205">
        <v>4.79</v>
      </c>
      <c r="H205">
        <v>3.38</v>
      </c>
      <c r="I205" t="s">
        <v>372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0</v>
      </c>
    </row>
    <row r="206" spans="1:23" x14ac:dyDescent="0.3">
      <c r="A206" t="s">
        <v>568</v>
      </c>
      <c r="B206" t="s">
        <v>408</v>
      </c>
      <c r="C206" t="s">
        <v>560</v>
      </c>
      <c r="D206" t="s">
        <v>27</v>
      </c>
      <c r="E206" t="s">
        <v>569</v>
      </c>
      <c r="F206">
        <v>3.99</v>
      </c>
      <c r="G206">
        <v>3.99</v>
      </c>
      <c r="H206">
        <v>1</v>
      </c>
      <c r="I206" t="s">
        <v>38</v>
      </c>
      <c r="J206">
        <v>0</v>
      </c>
      <c r="K206">
        <v>1</v>
      </c>
      <c r="L206">
        <v>1</v>
      </c>
      <c r="M206">
        <v>1</v>
      </c>
      <c r="N206">
        <v>0</v>
      </c>
      <c r="O206">
        <v>1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1</v>
      </c>
      <c r="V206">
        <v>0</v>
      </c>
      <c r="W206">
        <v>1</v>
      </c>
    </row>
    <row r="207" spans="1:23" x14ac:dyDescent="0.3">
      <c r="A207" t="s">
        <v>570</v>
      </c>
      <c r="B207" t="s">
        <v>408</v>
      </c>
      <c r="C207" t="s">
        <v>560</v>
      </c>
      <c r="D207" t="s">
        <v>27</v>
      </c>
      <c r="E207" t="s">
        <v>571</v>
      </c>
      <c r="F207">
        <v>3.99</v>
      </c>
      <c r="G207">
        <v>3.33</v>
      </c>
      <c r="H207">
        <v>1</v>
      </c>
      <c r="I207" t="s">
        <v>38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0</v>
      </c>
      <c r="W207">
        <v>1</v>
      </c>
    </row>
    <row r="208" spans="1:23" x14ac:dyDescent="0.3">
      <c r="A208" t="s">
        <v>572</v>
      </c>
      <c r="B208" t="s">
        <v>408</v>
      </c>
      <c r="C208" t="s">
        <v>560</v>
      </c>
      <c r="D208" t="s">
        <v>27</v>
      </c>
      <c r="E208" t="s">
        <v>573</v>
      </c>
      <c r="F208">
        <v>5.99</v>
      </c>
      <c r="G208">
        <v>4.99</v>
      </c>
      <c r="H208">
        <v>1</v>
      </c>
      <c r="I208" t="s">
        <v>38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1</v>
      </c>
      <c r="T208">
        <v>0</v>
      </c>
      <c r="U208">
        <v>1</v>
      </c>
      <c r="V208">
        <v>0</v>
      </c>
      <c r="W208">
        <v>1</v>
      </c>
    </row>
    <row r="209" spans="1:23" x14ac:dyDescent="0.3">
      <c r="A209" t="s">
        <v>574</v>
      </c>
      <c r="B209" t="s">
        <v>408</v>
      </c>
      <c r="C209" t="s">
        <v>560</v>
      </c>
      <c r="D209" t="s">
        <v>27</v>
      </c>
      <c r="E209" t="s">
        <v>575</v>
      </c>
      <c r="F209">
        <v>14.99</v>
      </c>
      <c r="G209">
        <v>12.49</v>
      </c>
      <c r="H209">
        <v>4</v>
      </c>
      <c r="I209" t="s">
        <v>372</v>
      </c>
      <c r="J209">
        <v>0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0</v>
      </c>
      <c r="W209">
        <v>1</v>
      </c>
    </row>
    <row r="210" spans="1:23" x14ac:dyDescent="0.3">
      <c r="A210" t="s">
        <v>576</v>
      </c>
      <c r="B210" t="s">
        <v>408</v>
      </c>
      <c r="C210" t="s">
        <v>560</v>
      </c>
      <c r="D210" t="s">
        <v>27</v>
      </c>
      <c r="E210" t="s">
        <v>577</v>
      </c>
      <c r="F210">
        <v>4.99</v>
      </c>
      <c r="G210">
        <v>4.16</v>
      </c>
      <c r="H210">
        <v>1</v>
      </c>
      <c r="I210" t="s">
        <v>38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1</v>
      </c>
    </row>
    <row r="211" spans="1:23" x14ac:dyDescent="0.3">
      <c r="A211" t="s">
        <v>578</v>
      </c>
      <c r="B211" t="s">
        <v>408</v>
      </c>
      <c r="C211" t="s">
        <v>560</v>
      </c>
      <c r="D211" t="s">
        <v>27</v>
      </c>
      <c r="E211" t="s">
        <v>579</v>
      </c>
      <c r="F211">
        <v>5.49</v>
      </c>
      <c r="G211">
        <v>4.58</v>
      </c>
      <c r="H211">
        <v>1</v>
      </c>
      <c r="I211" t="s">
        <v>38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0</v>
      </c>
      <c r="W211">
        <v>1</v>
      </c>
    </row>
    <row r="212" spans="1:23" x14ac:dyDescent="0.3">
      <c r="A212" t="s">
        <v>580</v>
      </c>
      <c r="B212" t="s">
        <v>408</v>
      </c>
      <c r="C212" t="s">
        <v>560</v>
      </c>
      <c r="D212" t="s">
        <v>27</v>
      </c>
      <c r="E212" t="s">
        <v>581</v>
      </c>
      <c r="F212">
        <v>3.99</v>
      </c>
      <c r="G212">
        <v>3.33</v>
      </c>
      <c r="H212">
        <v>1</v>
      </c>
      <c r="I212" t="s">
        <v>38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  <c r="W212">
        <v>1</v>
      </c>
    </row>
    <row r="213" spans="1:23" x14ac:dyDescent="0.3">
      <c r="A213" t="s">
        <v>582</v>
      </c>
      <c r="B213" t="s">
        <v>408</v>
      </c>
      <c r="C213" t="s">
        <v>560</v>
      </c>
      <c r="D213" t="s">
        <v>27</v>
      </c>
      <c r="E213" t="s">
        <v>583</v>
      </c>
      <c r="F213">
        <v>13.99</v>
      </c>
      <c r="G213">
        <v>13.99</v>
      </c>
      <c r="H213">
        <v>1</v>
      </c>
      <c r="I213" t="s">
        <v>38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1</v>
      </c>
    </row>
    <row r="214" spans="1:23" x14ac:dyDescent="0.3">
      <c r="A214" t="s">
        <v>584</v>
      </c>
      <c r="B214" t="s">
        <v>408</v>
      </c>
      <c r="C214" t="s">
        <v>560</v>
      </c>
      <c r="D214" t="s">
        <v>585</v>
      </c>
      <c r="E214" t="s">
        <v>586</v>
      </c>
      <c r="F214">
        <v>9.49</v>
      </c>
      <c r="G214">
        <v>9.49</v>
      </c>
      <c r="H214">
        <v>7</v>
      </c>
      <c r="I214" t="s">
        <v>372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1</v>
      </c>
      <c r="W214">
        <v>0</v>
      </c>
    </row>
    <row r="215" spans="1:23" x14ac:dyDescent="0.3">
      <c r="A215" t="s">
        <v>587</v>
      </c>
      <c r="B215" t="s">
        <v>408</v>
      </c>
      <c r="C215" t="s">
        <v>560</v>
      </c>
      <c r="D215" t="s">
        <v>588</v>
      </c>
      <c r="E215" t="s">
        <v>589</v>
      </c>
      <c r="F215">
        <v>6.69</v>
      </c>
      <c r="G215">
        <v>6.69</v>
      </c>
      <c r="H215">
        <v>2</v>
      </c>
      <c r="I215" t="s">
        <v>372</v>
      </c>
      <c r="J215">
        <v>0</v>
      </c>
      <c r="K215">
        <v>1</v>
      </c>
      <c r="L215">
        <v>1</v>
      </c>
      <c r="M215">
        <v>1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590</v>
      </c>
      <c r="B216" t="s">
        <v>408</v>
      </c>
      <c r="C216" t="s">
        <v>560</v>
      </c>
      <c r="D216" t="s">
        <v>588</v>
      </c>
      <c r="E216" t="s">
        <v>591</v>
      </c>
      <c r="F216">
        <v>6.49</v>
      </c>
      <c r="G216">
        <v>6.49</v>
      </c>
      <c r="H216">
        <v>3.1</v>
      </c>
      <c r="I216" t="s">
        <v>372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 t="s">
        <v>592</v>
      </c>
      <c r="B217" t="s">
        <v>408</v>
      </c>
      <c r="C217" t="s">
        <v>560</v>
      </c>
      <c r="D217" t="s">
        <v>588</v>
      </c>
      <c r="E217" t="s">
        <v>593</v>
      </c>
      <c r="F217">
        <v>4.6900000000000004</v>
      </c>
      <c r="G217">
        <v>4.6900000000000004</v>
      </c>
      <c r="H217">
        <v>2.19</v>
      </c>
      <c r="I217" t="s">
        <v>372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1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 t="s">
        <v>594</v>
      </c>
      <c r="B218" t="s">
        <v>408</v>
      </c>
      <c r="C218" t="s">
        <v>560</v>
      </c>
      <c r="D218" t="s">
        <v>595</v>
      </c>
      <c r="E218" t="s">
        <v>596</v>
      </c>
      <c r="F218">
        <v>9.49</v>
      </c>
      <c r="G218">
        <v>9.49</v>
      </c>
      <c r="H218">
        <v>1</v>
      </c>
      <c r="I218" t="s">
        <v>38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1</v>
      </c>
    </row>
    <row r="219" spans="1:23" x14ac:dyDescent="0.3">
      <c r="A219" t="s">
        <v>597</v>
      </c>
      <c r="B219" t="s">
        <v>408</v>
      </c>
      <c r="C219" t="s">
        <v>560</v>
      </c>
      <c r="D219" t="s">
        <v>595</v>
      </c>
      <c r="E219" t="s">
        <v>598</v>
      </c>
      <c r="F219">
        <v>8.99</v>
      </c>
      <c r="G219">
        <v>8.99</v>
      </c>
      <c r="H219">
        <v>1</v>
      </c>
      <c r="I219" t="s">
        <v>38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1</v>
      </c>
    </row>
    <row r="220" spans="1:23" x14ac:dyDescent="0.3">
      <c r="A220" t="s">
        <v>599</v>
      </c>
      <c r="B220" t="s">
        <v>408</v>
      </c>
      <c r="C220" t="s">
        <v>560</v>
      </c>
      <c r="D220" t="s">
        <v>600</v>
      </c>
      <c r="E220" t="s">
        <v>601</v>
      </c>
      <c r="F220">
        <v>6.79</v>
      </c>
      <c r="G220">
        <v>6.79</v>
      </c>
      <c r="H220">
        <v>2.89</v>
      </c>
      <c r="I220" t="s">
        <v>372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1</v>
      </c>
    </row>
    <row r="221" spans="1:23" x14ac:dyDescent="0.3">
      <c r="A221" t="s">
        <v>602</v>
      </c>
      <c r="B221" t="s">
        <v>408</v>
      </c>
      <c r="C221" t="s">
        <v>560</v>
      </c>
      <c r="D221" t="s">
        <v>600</v>
      </c>
      <c r="E221" t="s">
        <v>603</v>
      </c>
      <c r="F221">
        <v>6.99</v>
      </c>
      <c r="G221">
        <v>6.99</v>
      </c>
      <c r="H221">
        <v>2.38</v>
      </c>
      <c r="I221" t="s">
        <v>372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1</v>
      </c>
    </row>
    <row r="222" spans="1:23" x14ac:dyDescent="0.3">
      <c r="A222" t="s">
        <v>604</v>
      </c>
      <c r="B222" t="s">
        <v>408</v>
      </c>
      <c r="C222" t="s">
        <v>560</v>
      </c>
      <c r="D222" t="s">
        <v>600</v>
      </c>
      <c r="E222" t="s">
        <v>605</v>
      </c>
      <c r="F222">
        <v>6.29</v>
      </c>
      <c r="G222">
        <v>6.29</v>
      </c>
      <c r="H222">
        <v>4.7</v>
      </c>
      <c r="I222" t="s">
        <v>372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0</v>
      </c>
      <c r="W222">
        <v>0</v>
      </c>
    </row>
    <row r="223" spans="1:23" x14ac:dyDescent="0.3">
      <c r="A223" t="s">
        <v>606</v>
      </c>
      <c r="B223" t="s">
        <v>408</v>
      </c>
      <c r="C223" t="s">
        <v>560</v>
      </c>
      <c r="D223" t="s">
        <v>600</v>
      </c>
      <c r="E223" t="s">
        <v>607</v>
      </c>
      <c r="F223">
        <v>4.79</v>
      </c>
      <c r="G223">
        <v>4.79</v>
      </c>
      <c r="H223">
        <v>2</v>
      </c>
      <c r="I223" t="s">
        <v>608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1</v>
      </c>
      <c r="V223">
        <v>0</v>
      </c>
      <c r="W223">
        <v>0</v>
      </c>
    </row>
    <row r="224" spans="1:23" x14ac:dyDescent="0.3">
      <c r="A224" t="s">
        <v>609</v>
      </c>
      <c r="B224" t="s">
        <v>408</v>
      </c>
      <c r="C224" t="s">
        <v>560</v>
      </c>
      <c r="D224" t="s">
        <v>610</v>
      </c>
      <c r="E224" t="s">
        <v>611</v>
      </c>
      <c r="F224">
        <v>9.49</v>
      </c>
      <c r="G224">
        <v>9.49</v>
      </c>
      <c r="H224">
        <v>5</v>
      </c>
      <c r="I224" t="s">
        <v>608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>
        <v>0</v>
      </c>
    </row>
    <row r="225" spans="1:23" x14ac:dyDescent="0.3">
      <c r="A225" t="s">
        <v>612</v>
      </c>
      <c r="B225" t="s">
        <v>496</v>
      </c>
      <c r="C225" t="s">
        <v>613</v>
      </c>
      <c r="D225" t="s">
        <v>614</v>
      </c>
      <c r="E225" t="s">
        <v>615</v>
      </c>
      <c r="F225">
        <v>7.99</v>
      </c>
      <c r="G225">
        <v>7.99</v>
      </c>
      <c r="H225">
        <v>6</v>
      </c>
      <c r="I225" t="s">
        <v>372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</row>
    <row r="226" spans="1:23" x14ac:dyDescent="0.3">
      <c r="A226" t="s">
        <v>616</v>
      </c>
      <c r="B226" t="s">
        <v>496</v>
      </c>
      <c r="C226" t="s">
        <v>613</v>
      </c>
      <c r="D226" t="s">
        <v>617</v>
      </c>
      <c r="E226" t="s">
        <v>618</v>
      </c>
      <c r="F226">
        <v>2.99</v>
      </c>
      <c r="G226">
        <v>2.99</v>
      </c>
      <c r="H226">
        <v>15.7</v>
      </c>
      <c r="I226" t="s">
        <v>372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 t="s">
        <v>619</v>
      </c>
      <c r="B227" t="s">
        <v>496</v>
      </c>
      <c r="C227" t="s">
        <v>613</v>
      </c>
      <c r="D227" t="s">
        <v>620</v>
      </c>
      <c r="E227" t="s">
        <v>621</v>
      </c>
      <c r="F227">
        <v>2.99</v>
      </c>
      <c r="G227">
        <v>2.99</v>
      </c>
      <c r="H227">
        <v>10</v>
      </c>
      <c r="I227" t="s">
        <v>372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1</v>
      </c>
      <c r="W227">
        <v>1</v>
      </c>
    </row>
    <row r="228" spans="1:23" x14ac:dyDescent="0.3">
      <c r="A228" t="s">
        <v>622</v>
      </c>
      <c r="B228" t="s">
        <v>496</v>
      </c>
      <c r="C228" t="s">
        <v>613</v>
      </c>
      <c r="D228" t="s">
        <v>623</v>
      </c>
      <c r="E228" t="s">
        <v>624</v>
      </c>
      <c r="F228">
        <v>6.99</v>
      </c>
      <c r="G228">
        <v>6.99</v>
      </c>
      <c r="H228">
        <v>2.2599999999999998</v>
      </c>
      <c r="I228" t="s">
        <v>372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</row>
    <row r="229" spans="1:23" x14ac:dyDescent="0.3">
      <c r="A229" t="s">
        <v>625</v>
      </c>
      <c r="B229" t="s">
        <v>626</v>
      </c>
      <c r="C229" t="s">
        <v>627</v>
      </c>
      <c r="D229" t="s">
        <v>628</v>
      </c>
      <c r="E229" t="s">
        <v>629</v>
      </c>
      <c r="F229">
        <v>5.69</v>
      </c>
      <c r="G229">
        <v>5.69</v>
      </c>
      <c r="H229">
        <v>7</v>
      </c>
      <c r="I229" t="s">
        <v>96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1</v>
      </c>
      <c r="W229">
        <v>0</v>
      </c>
    </row>
    <row r="230" spans="1:23" x14ac:dyDescent="0.3">
      <c r="A230" t="s">
        <v>630</v>
      </c>
      <c r="B230" t="s">
        <v>626</v>
      </c>
      <c r="C230" t="s">
        <v>627</v>
      </c>
      <c r="D230" t="s">
        <v>49</v>
      </c>
      <c r="E230" t="s">
        <v>631</v>
      </c>
      <c r="F230">
        <v>6.49</v>
      </c>
      <c r="G230">
        <v>6.49</v>
      </c>
      <c r="H230">
        <v>12</v>
      </c>
      <c r="I230" t="s">
        <v>96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 t="s">
        <v>632</v>
      </c>
      <c r="B231" t="s">
        <v>626</v>
      </c>
      <c r="C231" t="s">
        <v>627</v>
      </c>
      <c r="D231" t="s">
        <v>49</v>
      </c>
      <c r="E231" t="s">
        <v>633</v>
      </c>
      <c r="F231">
        <v>7.49</v>
      </c>
      <c r="G231">
        <v>7.49</v>
      </c>
      <c r="H231">
        <v>18</v>
      </c>
      <c r="I231" t="s">
        <v>634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 t="s">
        <v>635</v>
      </c>
      <c r="B232" t="s">
        <v>626</v>
      </c>
      <c r="C232" t="s">
        <v>627</v>
      </c>
      <c r="D232" t="s">
        <v>636</v>
      </c>
      <c r="E232" t="s">
        <v>637</v>
      </c>
      <c r="F232">
        <v>7.49</v>
      </c>
      <c r="G232">
        <v>5.99</v>
      </c>
      <c r="H232">
        <v>12</v>
      </c>
      <c r="I232" t="s">
        <v>96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 t="s">
        <v>638</v>
      </c>
      <c r="B233" t="s">
        <v>626</v>
      </c>
      <c r="C233" t="s">
        <v>627</v>
      </c>
      <c r="D233" t="s">
        <v>639</v>
      </c>
      <c r="E233" t="s">
        <v>640</v>
      </c>
      <c r="F233">
        <v>5.99</v>
      </c>
      <c r="G233">
        <v>5.99</v>
      </c>
      <c r="H233">
        <v>10</v>
      </c>
      <c r="I233" t="s">
        <v>96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 t="s">
        <v>641</v>
      </c>
      <c r="B234" t="s">
        <v>626</v>
      </c>
      <c r="C234" t="s">
        <v>642</v>
      </c>
      <c r="D234" t="s">
        <v>27</v>
      </c>
      <c r="E234" t="s">
        <v>643</v>
      </c>
      <c r="F234">
        <v>5.95</v>
      </c>
      <c r="G234">
        <v>5.95</v>
      </c>
      <c r="H234">
        <v>11.3</v>
      </c>
      <c r="I234" t="s">
        <v>96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 t="s">
        <v>644</v>
      </c>
      <c r="B235" t="s">
        <v>626</v>
      </c>
      <c r="C235" t="s">
        <v>645</v>
      </c>
      <c r="D235" t="s">
        <v>49</v>
      </c>
      <c r="E235" t="s">
        <v>646</v>
      </c>
      <c r="F235">
        <v>8</v>
      </c>
      <c r="G235">
        <v>8</v>
      </c>
      <c r="H235">
        <v>1</v>
      </c>
      <c r="I235" t="s">
        <v>634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 t="s">
        <v>647</v>
      </c>
      <c r="B236" t="s">
        <v>626</v>
      </c>
      <c r="C236" t="s">
        <v>627</v>
      </c>
      <c r="D236" t="s">
        <v>648</v>
      </c>
      <c r="E236" t="s">
        <v>649</v>
      </c>
      <c r="F236">
        <v>12.99</v>
      </c>
      <c r="G236">
        <v>12.99</v>
      </c>
      <c r="H236">
        <v>16</v>
      </c>
      <c r="I236" t="s">
        <v>96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3">
      <c r="A237" t="s">
        <v>650</v>
      </c>
      <c r="B237" t="s">
        <v>626</v>
      </c>
      <c r="C237" t="s">
        <v>627</v>
      </c>
      <c r="D237" t="s">
        <v>49</v>
      </c>
      <c r="E237" t="s">
        <v>651</v>
      </c>
      <c r="F237">
        <v>6.49</v>
      </c>
      <c r="G237">
        <v>6.49</v>
      </c>
      <c r="H237">
        <v>12</v>
      </c>
      <c r="I237" t="s">
        <v>96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3">
      <c r="A238" t="s">
        <v>652</v>
      </c>
      <c r="B238" t="s">
        <v>626</v>
      </c>
      <c r="C238" t="s">
        <v>627</v>
      </c>
      <c r="D238" t="s">
        <v>628</v>
      </c>
      <c r="E238" t="s">
        <v>653</v>
      </c>
      <c r="F238">
        <v>5.69</v>
      </c>
      <c r="G238">
        <v>5.69</v>
      </c>
      <c r="H238">
        <v>7</v>
      </c>
      <c r="I238" t="s">
        <v>96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 t="s">
        <v>654</v>
      </c>
      <c r="B239" t="s">
        <v>626</v>
      </c>
      <c r="C239" t="s">
        <v>627</v>
      </c>
      <c r="D239" t="s">
        <v>655</v>
      </c>
      <c r="E239" t="s">
        <v>656</v>
      </c>
      <c r="F239">
        <v>4.99</v>
      </c>
      <c r="G239">
        <v>4.99</v>
      </c>
      <c r="H239">
        <v>2.25</v>
      </c>
      <c r="I239" t="s">
        <v>96</v>
      </c>
      <c r="J239">
        <v>0</v>
      </c>
      <c r="K239">
        <v>1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</row>
    <row r="240" spans="1:23" x14ac:dyDescent="0.3">
      <c r="A240" t="s">
        <v>657</v>
      </c>
      <c r="B240" t="s">
        <v>626</v>
      </c>
      <c r="C240" t="s">
        <v>645</v>
      </c>
      <c r="D240" t="s">
        <v>49</v>
      </c>
      <c r="E240" t="s">
        <v>658</v>
      </c>
      <c r="F240">
        <v>7.99</v>
      </c>
      <c r="G240">
        <v>7.99</v>
      </c>
      <c r="H240">
        <v>10</v>
      </c>
      <c r="I240" t="s">
        <v>96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 t="s">
        <v>659</v>
      </c>
      <c r="B241" t="s">
        <v>626</v>
      </c>
      <c r="C241" t="s">
        <v>660</v>
      </c>
      <c r="D241" t="s">
        <v>661</v>
      </c>
      <c r="E241" t="s">
        <v>662</v>
      </c>
      <c r="F241">
        <v>5.99</v>
      </c>
      <c r="G241">
        <v>5.99</v>
      </c>
      <c r="H241">
        <v>168</v>
      </c>
      <c r="I241" t="s">
        <v>228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1</v>
      </c>
      <c r="W241">
        <v>0</v>
      </c>
    </row>
    <row r="242" spans="1:23" x14ac:dyDescent="0.3">
      <c r="A242" t="s">
        <v>663</v>
      </c>
      <c r="B242" t="s">
        <v>626</v>
      </c>
      <c r="C242" t="s">
        <v>660</v>
      </c>
      <c r="D242" t="s">
        <v>664</v>
      </c>
      <c r="E242" t="s">
        <v>665</v>
      </c>
      <c r="F242">
        <v>7.49</v>
      </c>
      <c r="G242">
        <v>7.49</v>
      </c>
      <c r="H242">
        <v>15</v>
      </c>
      <c r="I242" t="s">
        <v>96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 t="s">
        <v>666</v>
      </c>
      <c r="B243" t="s">
        <v>626</v>
      </c>
      <c r="C243" t="s">
        <v>627</v>
      </c>
      <c r="D243" t="s">
        <v>667</v>
      </c>
      <c r="E243" t="s">
        <v>668</v>
      </c>
      <c r="F243">
        <v>10.79</v>
      </c>
      <c r="G243">
        <v>10.79</v>
      </c>
      <c r="H243">
        <v>5.29</v>
      </c>
      <c r="I243" t="s">
        <v>96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0</v>
      </c>
    </row>
    <row r="244" spans="1:23" x14ac:dyDescent="0.3">
      <c r="A244" t="s">
        <v>669</v>
      </c>
      <c r="B244" t="s">
        <v>626</v>
      </c>
      <c r="C244" t="s">
        <v>627</v>
      </c>
      <c r="D244" t="s">
        <v>667</v>
      </c>
      <c r="E244" t="s">
        <v>670</v>
      </c>
      <c r="F244">
        <v>10.79</v>
      </c>
      <c r="G244">
        <v>10.79</v>
      </c>
      <c r="H244">
        <v>5.29</v>
      </c>
      <c r="I244" t="s">
        <v>96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 t="s">
        <v>671</v>
      </c>
      <c r="B245" t="s">
        <v>626</v>
      </c>
      <c r="C245" t="s">
        <v>627</v>
      </c>
      <c r="D245" t="s">
        <v>628</v>
      </c>
      <c r="E245" t="s">
        <v>672</v>
      </c>
      <c r="F245">
        <v>6.69</v>
      </c>
      <c r="G245">
        <v>6.69</v>
      </c>
      <c r="H245">
        <v>6</v>
      </c>
      <c r="I245" t="s">
        <v>96</v>
      </c>
      <c r="J245">
        <v>0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 t="s">
        <v>673</v>
      </c>
      <c r="B246" t="s">
        <v>626</v>
      </c>
      <c r="C246" t="s">
        <v>660</v>
      </c>
      <c r="D246" t="s">
        <v>49</v>
      </c>
      <c r="E246" t="s">
        <v>674</v>
      </c>
      <c r="F246">
        <v>4.49</v>
      </c>
      <c r="G246">
        <v>4.49</v>
      </c>
      <c r="H246">
        <v>3</v>
      </c>
      <c r="I246" t="s">
        <v>96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 t="s">
        <v>675</v>
      </c>
      <c r="B247" t="s">
        <v>626</v>
      </c>
      <c r="C247" t="s">
        <v>627</v>
      </c>
      <c r="D247" t="s">
        <v>49</v>
      </c>
      <c r="E247" t="s">
        <v>676</v>
      </c>
      <c r="F247">
        <v>9.99</v>
      </c>
      <c r="G247">
        <v>9.99</v>
      </c>
      <c r="H247">
        <v>16</v>
      </c>
      <c r="I247" t="s">
        <v>96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 t="s">
        <v>677</v>
      </c>
      <c r="B248" t="s">
        <v>626</v>
      </c>
      <c r="C248" t="s">
        <v>660</v>
      </c>
      <c r="D248" t="s">
        <v>678</v>
      </c>
      <c r="E248" t="s">
        <v>679</v>
      </c>
      <c r="F248">
        <v>6.99</v>
      </c>
      <c r="G248">
        <v>6.99</v>
      </c>
      <c r="H248">
        <v>10</v>
      </c>
      <c r="I248" t="s">
        <v>96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 t="s">
        <v>680</v>
      </c>
      <c r="B249" t="s">
        <v>626</v>
      </c>
      <c r="C249" t="s">
        <v>627</v>
      </c>
      <c r="D249" t="s">
        <v>681</v>
      </c>
      <c r="E249" t="s">
        <v>682</v>
      </c>
      <c r="F249">
        <v>5.39</v>
      </c>
      <c r="G249">
        <v>5.39</v>
      </c>
      <c r="H249">
        <v>5.5</v>
      </c>
      <c r="I249" t="s">
        <v>96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</row>
    <row r="250" spans="1:23" x14ac:dyDescent="0.3">
      <c r="A250" t="s">
        <v>683</v>
      </c>
      <c r="B250" t="s">
        <v>626</v>
      </c>
      <c r="C250" t="s">
        <v>627</v>
      </c>
      <c r="D250" t="s">
        <v>684</v>
      </c>
      <c r="E250" t="s">
        <v>685</v>
      </c>
      <c r="F250">
        <v>4.99</v>
      </c>
      <c r="G250">
        <v>4.99</v>
      </c>
      <c r="H250">
        <v>4.5</v>
      </c>
      <c r="I250" t="s">
        <v>96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</row>
    <row r="251" spans="1:23" x14ac:dyDescent="0.3">
      <c r="A251" t="s">
        <v>686</v>
      </c>
      <c r="B251" t="s">
        <v>626</v>
      </c>
      <c r="C251" t="s">
        <v>660</v>
      </c>
      <c r="D251" t="s">
        <v>678</v>
      </c>
      <c r="E251" t="s">
        <v>687</v>
      </c>
      <c r="F251">
        <v>6.99</v>
      </c>
      <c r="G251">
        <v>6.99</v>
      </c>
      <c r="H251">
        <v>10</v>
      </c>
      <c r="I251" t="s">
        <v>96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 t="s">
        <v>688</v>
      </c>
      <c r="B252" t="s">
        <v>626</v>
      </c>
      <c r="C252" t="s">
        <v>642</v>
      </c>
      <c r="D252" t="s">
        <v>49</v>
      </c>
      <c r="E252" t="s">
        <v>689</v>
      </c>
      <c r="F252">
        <v>7.99</v>
      </c>
      <c r="G252">
        <v>7.99</v>
      </c>
      <c r="H252">
        <v>10</v>
      </c>
      <c r="I252" t="s">
        <v>96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 t="s">
        <v>690</v>
      </c>
      <c r="B253" t="s">
        <v>626</v>
      </c>
      <c r="C253" t="s">
        <v>627</v>
      </c>
      <c r="D253" t="s">
        <v>691</v>
      </c>
      <c r="E253" t="s">
        <v>692</v>
      </c>
      <c r="F253">
        <v>4.79</v>
      </c>
      <c r="G253">
        <v>4.79</v>
      </c>
      <c r="H253">
        <v>9.5</v>
      </c>
      <c r="I253" t="s">
        <v>96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</row>
    <row r="254" spans="1:23" x14ac:dyDescent="0.3">
      <c r="A254" t="s">
        <v>693</v>
      </c>
      <c r="B254" t="s">
        <v>694</v>
      </c>
      <c r="C254" t="s">
        <v>695</v>
      </c>
      <c r="D254" t="s">
        <v>696</v>
      </c>
      <c r="E254" t="s">
        <v>697</v>
      </c>
      <c r="F254">
        <v>3.39</v>
      </c>
      <c r="G254">
        <v>3.39</v>
      </c>
      <c r="H254">
        <v>3.2</v>
      </c>
      <c r="I254" t="s">
        <v>96</v>
      </c>
      <c r="J254">
        <v>0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 t="s">
        <v>698</v>
      </c>
      <c r="B255" t="s">
        <v>694</v>
      </c>
      <c r="C255" t="s">
        <v>695</v>
      </c>
      <c r="D255" t="s">
        <v>699</v>
      </c>
      <c r="E255" t="s">
        <v>700</v>
      </c>
      <c r="F255">
        <v>4.99</v>
      </c>
      <c r="G255">
        <v>4.3899999999999997</v>
      </c>
      <c r="H255">
        <v>1</v>
      </c>
      <c r="I255" t="s">
        <v>634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</row>
    <row r="256" spans="1:23" x14ac:dyDescent="0.3">
      <c r="A256" t="s">
        <v>701</v>
      </c>
      <c r="B256" t="s">
        <v>694</v>
      </c>
      <c r="C256" t="s">
        <v>695</v>
      </c>
      <c r="D256" t="s">
        <v>702</v>
      </c>
      <c r="E256" t="s">
        <v>703</v>
      </c>
      <c r="F256">
        <v>3.99</v>
      </c>
      <c r="G256">
        <v>3</v>
      </c>
      <c r="H256">
        <v>2.82</v>
      </c>
      <c r="I256" t="s">
        <v>96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</row>
    <row r="257" spans="1:23" x14ac:dyDescent="0.3">
      <c r="A257" t="s">
        <v>704</v>
      </c>
      <c r="B257" t="s">
        <v>694</v>
      </c>
      <c r="C257" t="s">
        <v>705</v>
      </c>
      <c r="D257" t="s">
        <v>706</v>
      </c>
      <c r="E257" t="s">
        <v>707</v>
      </c>
      <c r="F257">
        <v>5.69</v>
      </c>
      <c r="G257">
        <v>5.69</v>
      </c>
      <c r="H257">
        <v>4.2</v>
      </c>
      <c r="I257" t="s">
        <v>96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0</v>
      </c>
    </row>
    <row r="258" spans="1:23" x14ac:dyDescent="0.3">
      <c r="A258" t="s">
        <v>708</v>
      </c>
      <c r="B258" t="s">
        <v>694</v>
      </c>
      <c r="C258" t="s">
        <v>709</v>
      </c>
      <c r="D258" t="s">
        <v>710</v>
      </c>
      <c r="E258" t="s">
        <v>711</v>
      </c>
      <c r="F258">
        <v>2.4900000000000002</v>
      </c>
      <c r="G258">
        <v>2.4900000000000002</v>
      </c>
      <c r="H258">
        <v>0.8</v>
      </c>
      <c r="I258" t="s">
        <v>96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 t="s">
        <v>712</v>
      </c>
      <c r="B259" t="s">
        <v>694</v>
      </c>
      <c r="C259" t="s">
        <v>705</v>
      </c>
      <c r="D259" t="s">
        <v>713</v>
      </c>
      <c r="E259" t="s">
        <v>714</v>
      </c>
      <c r="F259">
        <v>3.49</v>
      </c>
      <c r="G259">
        <v>3.49</v>
      </c>
      <c r="H259">
        <v>2.2999999999999998</v>
      </c>
      <c r="I259" t="s">
        <v>96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1</v>
      </c>
      <c r="V259">
        <v>1</v>
      </c>
      <c r="W259">
        <v>0</v>
      </c>
    </row>
    <row r="260" spans="1:23" x14ac:dyDescent="0.3">
      <c r="A260" t="s">
        <v>715</v>
      </c>
      <c r="B260" t="s">
        <v>694</v>
      </c>
      <c r="C260" t="s">
        <v>716</v>
      </c>
      <c r="D260" t="s">
        <v>717</v>
      </c>
      <c r="E260" t="s">
        <v>718</v>
      </c>
      <c r="F260">
        <v>4.8899999999999997</v>
      </c>
      <c r="G260">
        <v>4.8899999999999997</v>
      </c>
      <c r="H260">
        <v>7.5</v>
      </c>
      <c r="I260" t="s">
        <v>96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1</v>
      </c>
      <c r="V260">
        <v>1</v>
      </c>
      <c r="W260">
        <v>0</v>
      </c>
    </row>
    <row r="261" spans="1:23" x14ac:dyDescent="0.3">
      <c r="A261" t="s">
        <v>719</v>
      </c>
      <c r="B261" t="s">
        <v>694</v>
      </c>
      <c r="C261" t="s">
        <v>695</v>
      </c>
      <c r="D261" t="s">
        <v>720</v>
      </c>
      <c r="E261" t="s">
        <v>721</v>
      </c>
      <c r="F261">
        <v>4.49</v>
      </c>
      <c r="G261">
        <v>3.5</v>
      </c>
      <c r="H261">
        <v>2.8</v>
      </c>
      <c r="I261" t="s">
        <v>96</v>
      </c>
      <c r="J261">
        <v>0</v>
      </c>
      <c r="K261">
        <v>0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1</v>
      </c>
      <c r="W261">
        <v>0</v>
      </c>
    </row>
    <row r="262" spans="1:23" x14ac:dyDescent="0.3">
      <c r="A262" t="s">
        <v>722</v>
      </c>
      <c r="B262" t="s">
        <v>694</v>
      </c>
      <c r="C262" t="s">
        <v>723</v>
      </c>
      <c r="D262" t="s">
        <v>724</v>
      </c>
      <c r="E262" t="s">
        <v>725</v>
      </c>
      <c r="F262">
        <v>8.69</v>
      </c>
      <c r="G262">
        <v>8.69</v>
      </c>
      <c r="H262">
        <v>5</v>
      </c>
      <c r="I262" t="s">
        <v>96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</row>
    <row r="263" spans="1:23" x14ac:dyDescent="0.3">
      <c r="A263" t="s">
        <v>726</v>
      </c>
      <c r="B263" t="s">
        <v>694</v>
      </c>
      <c r="C263" t="s">
        <v>727</v>
      </c>
      <c r="D263" t="s">
        <v>728</v>
      </c>
      <c r="E263" t="s">
        <v>729</v>
      </c>
      <c r="F263">
        <v>7.39</v>
      </c>
      <c r="G263">
        <v>6.79</v>
      </c>
      <c r="H263">
        <v>12</v>
      </c>
      <c r="I263" t="s">
        <v>96</v>
      </c>
      <c r="J263">
        <v>0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0</v>
      </c>
    </row>
    <row r="264" spans="1:23" x14ac:dyDescent="0.3">
      <c r="A264" t="s">
        <v>730</v>
      </c>
      <c r="B264" t="s">
        <v>694</v>
      </c>
      <c r="C264" t="s">
        <v>723</v>
      </c>
      <c r="D264" t="s">
        <v>731</v>
      </c>
      <c r="E264" t="s">
        <v>732</v>
      </c>
      <c r="F264">
        <v>3.39</v>
      </c>
      <c r="G264">
        <v>3.39</v>
      </c>
      <c r="H264">
        <v>3.5</v>
      </c>
      <c r="I264" t="s">
        <v>96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1</v>
      </c>
      <c r="W264">
        <v>0</v>
      </c>
    </row>
    <row r="265" spans="1:23" x14ac:dyDescent="0.3">
      <c r="A265" t="s">
        <v>733</v>
      </c>
      <c r="B265" t="s">
        <v>694</v>
      </c>
      <c r="C265" t="s">
        <v>734</v>
      </c>
      <c r="D265" t="s">
        <v>735</v>
      </c>
      <c r="E265" t="s">
        <v>736</v>
      </c>
      <c r="F265">
        <v>7.29</v>
      </c>
      <c r="G265">
        <v>7.29</v>
      </c>
      <c r="H265">
        <v>13</v>
      </c>
      <c r="I265" t="s">
        <v>96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3">
      <c r="A266" t="s">
        <v>737</v>
      </c>
      <c r="B266" t="s">
        <v>694</v>
      </c>
      <c r="C266" t="s">
        <v>716</v>
      </c>
      <c r="D266" t="s">
        <v>738</v>
      </c>
      <c r="E266" t="s">
        <v>739</v>
      </c>
      <c r="F266">
        <v>2.4900000000000002</v>
      </c>
      <c r="G266">
        <v>2.4900000000000002</v>
      </c>
      <c r="H266">
        <v>0.35</v>
      </c>
      <c r="I266" t="s">
        <v>96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1</v>
      </c>
      <c r="W266">
        <v>0</v>
      </c>
    </row>
    <row r="267" spans="1:23" x14ac:dyDescent="0.3">
      <c r="A267" t="s">
        <v>740</v>
      </c>
      <c r="B267" t="s">
        <v>694</v>
      </c>
      <c r="C267" t="s">
        <v>705</v>
      </c>
      <c r="D267" t="s">
        <v>741</v>
      </c>
      <c r="E267" t="s">
        <v>742</v>
      </c>
      <c r="F267">
        <v>6.99</v>
      </c>
      <c r="G267">
        <v>6.99</v>
      </c>
      <c r="H267">
        <v>8</v>
      </c>
      <c r="I267" t="s">
        <v>96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</row>
    <row r="268" spans="1:23" x14ac:dyDescent="0.3">
      <c r="A268" t="s">
        <v>743</v>
      </c>
      <c r="B268" t="s">
        <v>694</v>
      </c>
      <c r="C268" t="s">
        <v>705</v>
      </c>
      <c r="D268" t="s">
        <v>744</v>
      </c>
      <c r="E268" t="s">
        <v>745</v>
      </c>
      <c r="F268">
        <v>2.79</v>
      </c>
      <c r="G268">
        <v>2.79</v>
      </c>
      <c r="H268">
        <v>1</v>
      </c>
      <c r="I268" t="s">
        <v>634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</row>
    <row r="269" spans="1:23" x14ac:dyDescent="0.3">
      <c r="A269" t="s">
        <v>746</v>
      </c>
      <c r="B269" t="s">
        <v>694</v>
      </c>
      <c r="C269" t="s">
        <v>723</v>
      </c>
      <c r="D269" t="s">
        <v>681</v>
      </c>
      <c r="E269" t="s">
        <v>747</v>
      </c>
      <c r="F269">
        <v>4.99</v>
      </c>
      <c r="G269">
        <v>4.99</v>
      </c>
      <c r="H269">
        <v>4.25</v>
      </c>
      <c r="I269" t="s">
        <v>96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0</v>
      </c>
    </row>
    <row r="270" spans="1:23" x14ac:dyDescent="0.3">
      <c r="A270" t="s">
        <v>748</v>
      </c>
      <c r="B270" t="s">
        <v>694</v>
      </c>
      <c r="C270" t="s">
        <v>734</v>
      </c>
      <c r="D270" t="s">
        <v>749</v>
      </c>
      <c r="E270" t="s">
        <v>750</v>
      </c>
      <c r="F270">
        <v>4.99</v>
      </c>
      <c r="G270">
        <v>4.99</v>
      </c>
      <c r="H270">
        <v>1</v>
      </c>
      <c r="I270" t="s">
        <v>634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1</v>
      </c>
      <c r="V270">
        <v>1</v>
      </c>
      <c r="W270">
        <v>0</v>
      </c>
    </row>
    <row r="271" spans="1:23" x14ac:dyDescent="0.3">
      <c r="A271" t="s">
        <v>751</v>
      </c>
      <c r="B271" t="s">
        <v>694</v>
      </c>
      <c r="C271" t="s">
        <v>723</v>
      </c>
      <c r="D271" t="s">
        <v>439</v>
      </c>
      <c r="E271" t="s">
        <v>752</v>
      </c>
      <c r="F271">
        <v>9.69</v>
      </c>
      <c r="G271">
        <v>9.69</v>
      </c>
      <c r="H271">
        <v>12</v>
      </c>
      <c r="I271" t="s">
        <v>634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</row>
    <row r="272" spans="1:23" x14ac:dyDescent="0.3">
      <c r="A272" t="s">
        <v>753</v>
      </c>
      <c r="B272" t="s">
        <v>694</v>
      </c>
      <c r="C272" t="s">
        <v>723</v>
      </c>
      <c r="D272" t="s">
        <v>681</v>
      </c>
      <c r="E272" t="s">
        <v>754</v>
      </c>
      <c r="F272">
        <v>4.99</v>
      </c>
      <c r="G272">
        <v>4.99</v>
      </c>
      <c r="H272">
        <v>4.25</v>
      </c>
      <c r="I272" t="s">
        <v>96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1</v>
      </c>
      <c r="W272">
        <v>0</v>
      </c>
    </row>
    <row r="273" spans="1:23" x14ac:dyDescent="0.3">
      <c r="A273" t="s">
        <v>755</v>
      </c>
      <c r="B273" t="s">
        <v>694</v>
      </c>
      <c r="C273" t="s">
        <v>723</v>
      </c>
      <c r="D273" t="s">
        <v>681</v>
      </c>
      <c r="E273" t="s">
        <v>756</v>
      </c>
      <c r="F273">
        <v>6.99</v>
      </c>
      <c r="G273">
        <v>6.99</v>
      </c>
      <c r="H273">
        <v>0.8</v>
      </c>
      <c r="I273" t="s">
        <v>96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1</v>
      </c>
      <c r="T273">
        <v>0</v>
      </c>
      <c r="U273">
        <v>0</v>
      </c>
      <c r="V273">
        <v>1</v>
      </c>
      <c r="W273">
        <v>0</v>
      </c>
    </row>
    <row r="274" spans="1:23" x14ac:dyDescent="0.3">
      <c r="A274" t="s">
        <v>757</v>
      </c>
      <c r="B274" t="s">
        <v>408</v>
      </c>
      <c r="C274" t="s">
        <v>758</v>
      </c>
      <c r="D274" t="s">
        <v>759</v>
      </c>
      <c r="E274" t="s">
        <v>760</v>
      </c>
      <c r="F274">
        <v>16.989999999999998</v>
      </c>
      <c r="G274">
        <v>16.989999999999998</v>
      </c>
      <c r="H274">
        <v>16.899999999999999</v>
      </c>
      <c r="I274" t="s">
        <v>149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1</v>
      </c>
      <c r="W274">
        <v>0</v>
      </c>
    </row>
    <row r="275" spans="1:23" x14ac:dyDescent="0.3">
      <c r="A275" t="s">
        <v>761</v>
      </c>
      <c r="B275" t="s">
        <v>408</v>
      </c>
      <c r="C275" t="s">
        <v>758</v>
      </c>
      <c r="D275" t="s">
        <v>762</v>
      </c>
      <c r="E275" t="s">
        <v>763</v>
      </c>
      <c r="F275">
        <v>12.79</v>
      </c>
      <c r="G275">
        <v>12.79</v>
      </c>
      <c r="H275">
        <v>16.899999999999999</v>
      </c>
      <c r="I275" t="s">
        <v>149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0</v>
      </c>
    </row>
    <row r="276" spans="1:23" x14ac:dyDescent="0.3">
      <c r="A276" t="s">
        <v>764</v>
      </c>
      <c r="B276" t="s">
        <v>408</v>
      </c>
      <c r="C276" t="s">
        <v>758</v>
      </c>
      <c r="D276" t="s">
        <v>765</v>
      </c>
      <c r="E276" t="s">
        <v>766</v>
      </c>
      <c r="F276">
        <v>24.49</v>
      </c>
      <c r="G276">
        <v>24.49</v>
      </c>
      <c r="H276">
        <v>33</v>
      </c>
      <c r="I276" t="s">
        <v>149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</v>
      </c>
      <c r="Q276">
        <v>0</v>
      </c>
      <c r="R276">
        <v>1</v>
      </c>
      <c r="S276">
        <v>1</v>
      </c>
      <c r="T276">
        <v>0</v>
      </c>
      <c r="U276">
        <v>1</v>
      </c>
      <c r="V276">
        <v>0</v>
      </c>
      <c r="W276">
        <v>0</v>
      </c>
    </row>
    <row r="277" spans="1:23" x14ac:dyDescent="0.3">
      <c r="A277" t="s">
        <v>767</v>
      </c>
      <c r="B277" t="s">
        <v>408</v>
      </c>
      <c r="C277" t="s">
        <v>758</v>
      </c>
      <c r="D277" t="s">
        <v>768</v>
      </c>
      <c r="E277" t="s">
        <v>769</v>
      </c>
      <c r="F277">
        <v>9.49</v>
      </c>
      <c r="G277">
        <v>9.49</v>
      </c>
      <c r="H277">
        <v>15.5</v>
      </c>
      <c r="I277" t="s">
        <v>96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</row>
    <row r="278" spans="1:23" x14ac:dyDescent="0.3">
      <c r="A278" t="s">
        <v>770</v>
      </c>
      <c r="B278" t="s">
        <v>408</v>
      </c>
      <c r="C278" t="s">
        <v>758</v>
      </c>
      <c r="D278" t="s">
        <v>771</v>
      </c>
      <c r="E278" t="s">
        <v>772</v>
      </c>
      <c r="F278">
        <v>4.29</v>
      </c>
      <c r="G278">
        <v>4.29</v>
      </c>
      <c r="H278">
        <v>25</v>
      </c>
      <c r="I278" t="s">
        <v>149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0</v>
      </c>
    </row>
    <row r="279" spans="1:23" x14ac:dyDescent="0.3">
      <c r="A279" t="s">
        <v>773</v>
      </c>
      <c r="B279" t="s">
        <v>774</v>
      </c>
      <c r="C279" t="s">
        <v>775</v>
      </c>
      <c r="D279" t="s">
        <v>776</v>
      </c>
      <c r="E279" t="s">
        <v>777</v>
      </c>
      <c r="F279">
        <v>18.989999999999998</v>
      </c>
      <c r="G279">
        <v>14.19</v>
      </c>
      <c r="H279">
        <v>2.5</v>
      </c>
      <c r="I279" t="s">
        <v>608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 t="s">
        <v>778</v>
      </c>
      <c r="B280" t="s">
        <v>774</v>
      </c>
      <c r="C280" t="s">
        <v>779</v>
      </c>
      <c r="D280" t="s">
        <v>776</v>
      </c>
      <c r="E280" t="s">
        <v>780</v>
      </c>
      <c r="F280">
        <v>13.99</v>
      </c>
      <c r="G280">
        <v>10.49</v>
      </c>
      <c r="H280">
        <v>2.8</v>
      </c>
      <c r="I280" t="s">
        <v>372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 t="s">
        <v>781</v>
      </c>
      <c r="B281" t="s">
        <v>774</v>
      </c>
      <c r="C281" t="s">
        <v>782</v>
      </c>
      <c r="D281" t="s">
        <v>776</v>
      </c>
      <c r="E281" t="s">
        <v>783</v>
      </c>
      <c r="F281">
        <v>7.99</v>
      </c>
      <c r="G281">
        <v>5.99</v>
      </c>
      <c r="H281">
        <v>1.7</v>
      </c>
      <c r="I281" t="s">
        <v>608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3">
      <c r="A282" t="s">
        <v>784</v>
      </c>
      <c r="B282" t="s">
        <v>774</v>
      </c>
      <c r="C282" t="s">
        <v>775</v>
      </c>
      <c r="D282" t="s">
        <v>785</v>
      </c>
      <c r="E282" t="s">
        <v>786</v>
      </c>
      <c r="F282">
        <v>6.49</v>
      </c>
      <c r="G282">
        <v>6.49</v>
      </c>
      <c r="H282">
        <v>5.5</v>
      </c>
      <c r="I282" t="s">
        <v>372</v>
      </c>
      <c r="J282">
        <v>0</v>
      </c>
      <c r="K282">
        <v>0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 t="s">
        <v>787</v>
      </c>
      <c r="B283" t="s">
        <v>774</v>
      </c>
      <c r="C283" t="s">
        <v>788</v>
      </c>
      <c r="D283" t="s">
        <v>789</v>
      </c>
      <c r="E283" t="s">
        <v>790</v>
      </c>
      <c r="F283">
        <v>17.29</v>
      </c>
      <c r="G283">
        <v>13.79</v>
      </c>
      <c r="H283">
        <v>0.5</v>
      </c>
      <c r="I283" t="s">
        <v>608</v>
      </c>
      <c r="J283">
        <v>0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 t="s">
        <v>791</v>
      </c>
      <c r="B284" t="s">
        <v>774</v>
      </c>
      <c r="C284" t="s">
        <v>782</v>
      </c>
      <c r="D284" t="s">
        <v>792</v>
      </c>
      <c r="E284" t="s">
        <v>793</v>
      </c>
      <c r="F284">
        <v>3.79</v>
      </c>
      <c r="G284">
        <v>3.79</v>
      </c>
      <c r="H284">
        <v>1</v>
      </c>
      <c r="I284" t="s">
        <v>794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 t="s">
        <v>795</v>
      </c>
      <c r="B285" t="s">
        <v>774</v>
      </c>
      <c r="C285" t="s">
        <v>782</v>
      </c>
      <c r="D285" t="s">
        <v>792</v>
      </c>
      <c r="E285" t="s">
        <v>796</v>
      </c>
      <c r="F285">
        <v>5.99</v>
      </c>
      <c r="G285">
        <v>5.99</v>
      </c>
      <c r="H285">
        <v>2.25</v>
      </c>
      <c r="I285" t="s">
        <v>372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3">
      <c r="A286" t="s">
        <v>797</v>
      </c>
      <c r="B286" t="s">
        <v>774</v>
      </c>
      <c r="C286" t="s">
        <v>782</v>
      </c>
      <c r="D286" t="s">
        <v>798</v>
      </c>
      <c r="E286" t="s">
        <v>799</v>
      </c>
      <c r="F286">
        <v>5.49</v>
      </c>
      <c r="G286">
        <v>5.49</v>
      </c>
      <c r="H286">
        <v>600</v>
      </c>
      <c r="I286" t="s">
        <v>800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3">
      <c r="A287" t="s">
        <v>801</v>
      </c>
      <c r="B287" t="s">
        <v>774</v>
      </c>
      <c r="C287" t="s">
        <v>782</v>
      </c>
      <c r="D287" t="s">
        <v>802</v>
      </c>
      <c r="E287" t="s">
        <v>803</v>
      </c>
      <c r="F287">
        <v>6.49</v>
      </c>
      <c r="G287">
        <v>6.49</v>
      </c>
      <c r="H287">
        <v>16</v>
      </c>
      <c r="I287" t="s">
        <v>608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 t="s">
        <v>804</v>
      </c>
      <c r="B288" t="s">
        <v>774</v>
      </c>
      <c r="C288" t="s">
        <v>782</v>
      </c>
      <c r="D288" t="s">
        <v>805</v>
      </c>
      <c r="E288" t="s">
        <v>806</v>
      </c>
      <c r="F288">
        <v>9.7899999999999991</v>
      </c>
      <c r="G288">
        <v>9.7899999999999991</v>
      </c>
      <c r="H288">
        <v>0.63</v>
      </c>
      <c r="I288" t="s">
        <v>372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 t="s">
        <v>807</v>
      </c>
      <c r="B289" t="s">
        <v>774</v>
      </c>
      <c r="C289" t="s">
        <v>775</v>
      </c>
      <c r="D289" t="s">
        <v>808</v>
      </c>
      <c r="E289" t="s">
        <v>809</v>
      </c>
      <c r="F289">
        <v>10.99</v>
      </c>
      <c r="G289">
        <v>10.99</v>
      </c>
      <c r="H289">
        <v>12</v>
      </c>
      <c r="I289" t="s">
        <v>608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</row>
    <row r="290" spans="1:23" x14ac:dyDescent="0.3">
      <c r="A290" t="s">
        <v>810</v>
      </c>
      <c r="B290" t="s">
        <v>774</v>
      </c>
      <c r="C290" t="s">
        <v>779</v>
      </c>
      <c r="D290" t="s">
        <v>811</v>
      </c>
      <c r="E290" t="s">
        <v>812</v>
      </c>
      <c r="F290">
        <v>12.99</v>
      </c>
      <c r="G290">
        <v>12.99</v>
      </c>
      <c r="H290">
        <v>10</v>
      </c>
      <c r="I290" t="s">
        <v>608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 t="s">
        <v>813</v>
      </c>
      <c r="B291" t="s">
        <v>774</v>
      </c>
      <c r="C291" t="s">
        <v>775</v>
      </c>
      <c r="D291" t="s">
        <v>814</v>
      </c>
      <c r="E291" t="s">
        <v>815</v>
      </c>
      <c r="F291">
        <v>1.99</v>
      </c>
      <c r="G291">
        <v>1.99</v>
      </c>
      <c r="H291">
        <v>8</v>
      </c>
      <c r="I291" t="s">
        <v>372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</row>
    <row r="292" spans="1:23" x14ac:dyDescent="0.3">
      <c r="A292" t="s">
        <v>816</v>
      </c>
      <c r="B292" t="s">
        <v>774</v>
      </c>
      <c r="C292" t="s">
        <v>775</v>
      </c>
      <c r="D292" t="s">
        <v>817</v>
      </c>
      <c r="E292" t="s">
        <v>818</v>
      </c>
      <c r="F292">
        <v>9.99</v>
      </c>
      <c r="G292">
        <v>9.99</v>
      </c>
      <c r="H292">
        <v>1</v>
      </c>
      <c r="I292" t="s">
        <v>608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 t="s">
        <v>819</v>
      </c>
      <c r="B293" t="s">
        <v>774</v>
      </c>
      <c r="C293" t="s">
        <v>782</v>
      </c>
      <c r="D293" t="s">
        <v>820</v>
      </c>
      <c r="E293" t="s">
        <v>821</v>
      </c>
      <c r="F293">
        <v>5.99</v>
      </c>
      <c r="G293">
        <v>5.99</v>
      </c>
      <c r="H293">
        <v>8</v>
      </c>
      <c r="I293" t="s">
        <v>372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3">
      <c r="A294" t="s">
        <v>822</v>
      </c>
      <c r="B294" t="s">
        <v>774</v>
      </c>
      <c r="C294" t="s">
        <v>782</v>
      </c>
      <c r="D294" t="s">
        <v>823</v>
      </c>
      <c r="E294" t="s">
        <v>824</v>
      </c>
      <c r="F294">
        <v>6.99</v>
      </c>
      <c r="G294">
        <v>6.99</v>
      </c>
      <c r="H294">
        <v>1</v>
      </c>
      <c r="I294" t="s">
        <v>794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3">
      <c r="A295" t="s">
        <v>825</v>
      </c>
      <c r="B295" t="s">
        <v>774</v>
      </c>
      <c r="C295" t="s">
        <v>775</v>
      </c>
      <c r="D295" t="s">
        <v>826</v>
      </c>
      <c r="E295" t="s">
        <v>827</v>
      </c>
      <c r="F295">
        <v>11.49</v>
      </c>
      <c r="G295">
        <v>9.19</v>
      </c>
      <c r="H295">
        <v>7</v>
      </c>
      <c r="I295" t="s">
        <v>372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 t="s">
        <v>828</v>
      </c>
      <c r="B296" t="s">
        <v>774</v>
      </c>
      <c r="C296" t="s">
        <v>775</v>
      </c>
      <c r="D296" t="s">
        <v>829</v>
      </c>
      <c r="E296" t="s">
        <v>830</v>
      </c>
      <c r="F296">
        <v>4.99</v>
      </c>
      <c r="G296">
        <v>3.69</v>
      </c>
      <c r="H296">
        <v>7</v>
      </c>
      <c r="I296" t="s">
        <v>372</v>
      </c>
      <c r="J296">
        <v>0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 t="s">
        <v>831</v>
      </c>
      <c r="B297" t="s">
        <v>774</v>
      </c>
      <c r="C297" t="s">
        <v>775</v>
      </c>
      <c r="D297" t="s">
        <v>832</v>
      </c>
      <c r="E297" t="s">
        <v>833</v>
      </c>
      <c r="F297">
        <v>3.19</v>
      </c>
      <c r="G297">
        <v>3.19</v>
      </c>
      <c r="H297">
        <v>2</v>
      </c>
      <c r="I297" t="s">
        <v>608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 t="s">
        <v>834</v>
      </c>
      <c r="B298" t="s">
        <v>774</v>
      </c>
      <c r="C298" t="s">
        <v>775</v>
      </c>
      <c r="D298" t="s">
        <v>835</v>
      </c>
      <c r="E298" t="s">
        <v>836</v>
      </c>
      <c r="F298">
        <v>3.59</v>
      </c>
      <c r="G298">
        <v>3.59</v>
      </c>
      <c r="H298">
        <v>1</v>
      </c>
      <c r="I298" t="s">
        <v>794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 t="s">
        <v>837</v>
      </c>
      <c r="B299" t="s">
        <v>774</v>
      </c>
      <c r="C299" t="s">
        <v>775</v>
      </c>
      <c r="D299" t="s">
        <v>838</v>
      </c>
      <c r="E299" t="s">
        <v>839</v>
      </c>
      <c r="F299">
        <v>9.2899999999999991</v>
      </c>
      <c r="G299">
        <v>9.2899999999999991</v>
      </c>
      <c r="H299">
        <v>2</v>
      </c>
      <c r="I299" t="s">
        <v>794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 t="s">
        <v>840</v>
      </c>
      <c r="B300" t="s">
        <v>774</v>
      </c>
      <c r="C300" t="s">
        <v>775</v>
      </c>
      <c r="D300" t="s">
        <v>838</v>
      </c>
      <c r="E300" t="s">
        <v>841</v>
      </c>
      <c r="F300">
        <v>6.29</v>
      </c>
      <c r="G300">
        <v>6.29</v>
      </c>
      <c r="H300">
        <v>2</v>
      </c>
      <c r="I300" t="s">
        <v>794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 t="s">
        <v>842</v>
      </c>
      <c r="B301" t="s">
        <v>774</v>
      </c>
      <c r="C301" t="s">
        <v>775</v>
      </c>
      <c r="D301" t="s">
        <v>843</v>
      </c>
      <c r="E301" t="s">
        <v>844</v>
      </c>
      <c r="F301">
        <v>17.29</v>
      </c>
      <c r="G301">
        <v>17.29</v>
      </c>
      <c r="H301">
        <v>32</v>
      </c>
      <c r="I301" t="s">
        <v>608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</row>
    <row r="302" spans="1:23" x14ac:dyDescent="0.3">
      <c r="A302" t="s">
        <v>845</v>
      </c>
      <c r="B302" t="s">
        <v>774</v>
      </c>
      <c r="C302" t="s">
        <v>775</v>
      </c>
      <c r="D302" t="s">
        <v>843</v>
      </c>
      <c r="E302" t="s">
        <v>846</v>
      </c>
      <c r="F302">
        <v>7.29</v>
      </c>
      <c r="G302">
        <v>7.29</v>
      </c>
      <c r="H302">
        <v>5</v>
      </c>
      <c r="I302" t="s">
        <v>372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 t="s">
        <v>847</v>
      </c>
      <c r="B303" t="s">
        <v>774</v>
      </c>
      <c r="C303" t="s">
        <v>782</v>
      </c>
      <c r="D303" t="s">
        <v>848</v>
      </c>
      <c r="E303" t="s">
        <v>849</v>
      </c>
      <c r="F303">
        <v>4.99</v>
      </c>
      <c r="G303">
        <v>4.99</v>
      </c>
      <c r="H303">
        <v>1</v>
      </c>
      <c r="I303" t="s">
        <v>794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 t="s">
        <v>850</v>
      </c>
      <c r="B304" t="s">
        <v>774</v>
      </c>
      <c r="C304" t="s">
        <v>782</v>
      </c>
      <c r="D304" t="s">
        <v>851</v>
      </c>
      <c r="E304" t="s">
        <v>852</v>
      </c>
      <c r="F304">
        <v>5.39</v>
      </c>
      <c r="G304">
        <v>5.39</v>
      </c>
      <c r="H304">
        <v>3.5</v>
      </c>
      <c r="I304" t="s">
        <v>372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 t="s">
        <v>853</v>
      </c>
      <c r="B305" t="s">
        <v>774</v>
      </c>
      <c r="C305" t="s">
        <v>775</v>
      </c>
      <c r="D305" t="s">
        <v>854</v>
      </c>
      <c r="E305" t="s">
        <v>855</v>
      </c>
      <c r="F305">
        <v>5.79</v>
      </c>
      <c r="G305">
        <v>5.79</v>
      </c>
      <c r="H305">
        <v>8.8000000000000007</v>
      </c>
      <c r="I305" t="s">
        <v>372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 t="s">
        <v>856</v>
      </c>
      <c r="B306" t="s">
        <v>774</v>
      </c>
      <c r="C306" t="s">
        <v>775</v>
      </c>
      <c r="D306" t="s">
        <v>857</v>
      </c>
      <c r="E306" t="s">
        <v>858</v>
      </c>
      <c r="F306">
        <v>5.79</v>
      </c>
      <c r="G306">
        <v>5.79</v>
      </c>
      <c r="H306">
        <v>8.8000000000000007</v>
      </c>
      <c r="I306" t="s">
        <v>372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 t="s">
        <v>859</v>
      </c>
      <c r="B307" t="s">
        <v>774</v>
      </c>
      <c r="C307" t="s">
        <v>788</v>
      </c>
      <c r="D307" t="s">
        <v>776</v>
      </c>
      <c r="E307" t="s">
        <v>860</v>
      </c>
      <c r="F307">
        <v>22.99</v>
      </c>
      <c r="G307">
        <v>17.190000000000001</v>
      </c>
      <c r="H307">
        <v>100</v>
      </c>
      <c r="I307" t="s">
        <v>800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 t="s">
        <v>861</v>
      </c>
      <c r="B308" t="s">
        <v>774</v>
      </c>
      <c r="C308" t="s">
        <v>788</v>
      </c>
      <c r="D308" t="s">
        <v>789</v>
      </c>
      <c r="E308" t="s">
        <v>862</v>
      </c>
      <c r="F308">
        <v>9.99</v>
      </c>
      <c r="G308">
        <v>7.99</v>
      </c>
      <c r="H308">
        <v>4</v>
      </c>
      <c r="I308" t="s">
        <v>608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3">
      <c r="A309" t="s">
        <v>863</v>
      </c>
      <c r="B309" t="s">
        <v>774</v>
      </c>
      <c r="C309" t="s">
        <v>775</v>
      </c>
      <c r="D309" t="s">
        <v>864</v>
      </c>
      <c r="E309" t="s">
        <v>865</v>
      </c>
      <c r="F309">
        <v>4.3899999999999997</v>
      </c>
      <c r="G309">
        <v>4.3899999999999997</v>
      </c>
      <c r="H309">
        <v>12.5</v>
      </c>
      <c r="I309" t="s">
        <v>608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</row>
    <row r="310" spans="1:23" x14ac:dyDescent="0.3">
      <c r="A310" t="s">
        <v>866</v>
      </c>
      <c r="B310" t="s">
        <v>774</v>
      </c>
      <c r="C310" t="s">
        <v>788</v>
      </c>
      <c r="D310" t="s">
        <v>864</v>
      </c>
      <c r="E310" t="s">
        <v>867</v>
      </c>
      <c r="F310">
        <v>10.79</v>
      </c>
      <c r="G310">
        <v>10.79</v>
      </c>
      <c r="H310">
        <v>4</v>
      </c>
      <c r="I310" t="s">
        <v>608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 t="s">
        <v>868</v>
      </c>
      <c r="B311" t="s">
        <v>774</v>
      </c>
      <c r="C311" t="s">
        <v>775</v>
      </c>
      <c r="D311" t="s">
        <v>864</v>
      </c>
      <c r="E311" t="s">
        <v>869</v>
      </c>
      <c r="F311">
        <v>7.99</v>
      </c>
      <c r="G311">
        <v>7.99</v>
      </c>
      <c r="H311">
        <v>2</v>
      </c>
      <c r="I311" t="s">
        <v>608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</row>
    <row r="312" spans="1:23" x14ac:dyDescent="0.3">
      <c r="A312" t="s">
        <v>870</v>
      </c>
      <c r="B312" t="s">
        <v>774</v>
      </c>
      <c r="C312" t="s">
        <v>788</v>
      </c>
      <c r="D312" t="s">
        <v>864</v>
      </c>
      <c r="E312" t="s">
        <v>871</v>
      </c>
      <c r="F312">
        <v>14.99</v>
      </c>
      <c r="G312">
        <v>14.99</v>
      </c>
      <c r="H312">
        <v>2</v>
      </c>
      <c r="I312" t="s">
        <v>608</v>
      </c>
      <c r="J312">
        <v>0</v>
      </c>
      <c r="K312">
        <v>0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 t="s">
        <v>872</v>
      </c>
      <c r="B313" t="s">
        <v>408</v>
      </c>
      <c r="C313" t="s">
        <v>873</v>
      </c>
      <c r="D313" t="s">
        <v>874</v>
      </c>
      <c r="E313" t="s">
        <v>875</v>
      </c>
      <c r="F313">
        <v>5.39</v>
      </c>
      <c r="G313">
        <v>5.39</v>
      </c>
      <c r="H313">
        <v>1</v>
      </c>
      <c r="I313" t="s">
        <v>35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0</v>
      </c>
    </row>
    <row r="314" spans="1:23" x14ac:dyDescent="0.3">
      <c r="A314" t="s">
        <v>876</v>
      </c>
      <c r="B314" t="s">
        <v>408</v>
      </c>
      <c r="C314" t="s">
        <v>877</v>
      </c>
      <c r="D314" t="s">
        <v>878</v>
      </c>
      <c r="E314" t="s">
        <v>879</v>
      </c>
      <c r="F314">
        <v>6.39</v>
      </c>
      <c r="G314">
        <v>5.49</v>
      </c>
      <c r="H314">
        <v>8</v>
      </c>
      <c r="I314" t="s">
        <v>372</v>
      </c>
      <c r="J314">
        <v>0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1</v>
      </c>
      <c r="V314">
        <v>0</v>
      </c>
      <c r="W314">
        <v>0</v>
      </c>
    </row>
    <row r="315" spans="1:23" x14ac:dyDescent="0.3">
      <c r="A315" t="s">
        <v>880</v>
      </c>
      <c r="B315" t="s">
        <v>408</v>
      </c>
      <c r="C315" t="s">
        <v>877</v>
      </c>
      <c r="D315" t="s">
        <v>881</v>
      </c>
      <c r="E315" t="s">
        <v>882</v>
      </c>
      <c r="F315">
        <v>6.79</v>
      </c>
      <c r="G315">
        <v>6.79</v>
      </c>
      <c r="H315">
        <v>12</v>
      </c>
      <c r="I315" t="s">
        <v>372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</row>
    <row r="316" spans="1:23" x14ac:dyDescent="0.3">
      <c r="A316" t="s">
        <v>883</v>
      </c>
      <c r="B316" t="s">
        <v>408</v>
      </c>
      <c r="C316" t="s">
        <v>873</v>
      </c>
      <c r="D316" t="s">
        <v>884</v>
      </c>
      <c r="E316" t="s">
        <v>885</v>
      </c>
      <c r="F316">
        <v>4.99</v>
      </c>
      <c r="G316">
        <v>4.99</v>
      </c>
      <c r="H316">
        <v>14</v>
      </c>
      <c r="I316" t="s">
        <v>372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</v>
      </c>
      <c r="V316">
        <v>0</v>
      </c>
      <c r="W316">
        <v>0</v>
      </c>
    </row>
    <row r="317" spans="1:23" x14ac:dyDescent="0.3">
      <c r="A317" t="s">
        <v>886</v>
      </c>
      <c r="B317" t="s">
        <v>408</v>
      </c>
      <c r="C317" t="s">
        <v>873</v>
      </c>
      <c r="D317" t="s">
        <v>884</v>
      </c>
      <c r="E317" t="s">
        <v>887</v>
      </c>
      <c r="F317">
        <v>5.29</v>
      </c>
      <c r="G317">
        <v>5.29</v>
      </c>
      <c r="H317">
        <v>10</v>
      </c>
      <c r="I317" t="s">
        <v>372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1</v>
      </c>
      <c r="W317">
        <v>0</v>
      </c>
    </row>
    <row r="318" spans="1:23" x14ac:dyDescent="0.3">
      <c r="A318" t="s">
        <v>888</v>
      </c>
      <c r="B318" t="s">
        <v>408</v>
      </c>
      <c r="C318" t="s">
        <v>873</v>
      </c>
      <c r="D318" t="s">
        <v>889</v>
      </c>
      <c r="E318" t="s">
        <v>890</v>
      </c>
      <c r="F318">
        <v>5.99</v>
      </c>
      <c r="G318">
        <v>5.99</v>
      </c>
      <c r="H318">
        <v>1.5</v>
      </c>
      <c r="I318" t="s">
        <v>372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 t="s">
        <v>891</v>
      </c>
      <c r="B319" t="s">
        <v>408</v>
      </c>
      <c r="C319" t="s">
        <v>873</v>
      </c>
      <c r="D319" t="s">
        <v>892</v>
      </c>
      <c r="E319" t="s">
        <v>893</v>
      </c>
      <c r="F319">
        <v>4.49</v>
      </c>
      <c r="G319">
        <v>4.49</v>
      </c>
      <c r="H319">
        <v>10.3</v>
      </c>
      <c r="I319" t="s">
        <v>372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1</v>
      </c>
      <c r="V319">
        <v>0</v>
      </c>
      <c r="W319">
        <v>0</v>
      </c>
    </row>
    <row r="320" spans="1:23" x14ac:dyDescent="0.3">
      <c r="A320" t="s">
        <v>894</v>
      </c>
      <c r="B320" t="s">
        <v>408</v>
      </c>
      <c r="C320" t="s">
        <v>873</v>
      </c>
      <c r="D320" t="s">
        <v>892</v>
      </c>
      <c r="E320" t="s">
        <v>895</v>
      </c>
      <c r="F320">
        <v>4.79</v>
      </c>
      <c r="G320">
        <v>4.79</v>
      </c>
      <c r="H320">
        <v>15.6</v>
      </c>
      <c r="I320" t="s">
        <v>372</v>
      </c>
      <c r="J320">
        <v>0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1</v>
      </c>
      <c r="U320">
        <v>0</v>
      </c>
      <c r="V320">
        <v>0</v>
      </c>
      <c r="W320">
        <v>1</v>
      </c>
    </row>
    <row r="321" spans="1:23" x14ac:dyDescent="0.3">
      <c r="A321" t="s">
        <v>896</v>
      </c>
      <c r="B321" t="s">
        <v>408</v>
      </c>
      <c r="C321" t="s">
        <v>897</v>
      </c>
      <c r="D321" t="s">
        <v>49</v>
      </c>
      <c r="E321" t="s">
        <v>898</v>
      </c>
      <c r="F321">
        <v>4.29</v>
      </c>
      <c r="G321">
        <v>4.29</v>
      </c>
      <c r="H321">
        <v>12</v>
      </c>
      <c r="I321" t="s">
        <v>608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 t="s">
        <v>899</v>
      </c>
      <c r="B322" t="s">
        <v>408</v>
      </c>
      <c r="C322" t="s">
        <v>897</v>
      </c>
      <c r="D322" t="s">
        <v>900</v>
      </c>
      <c r="E322" t="s">
        <v>901</v>
      </c>
      <c r="F322">
        <v>8.39</v>
      </c>
      <c r="G322">
        <v>6.99</v>
      </c>
      <c r="H322">
        <v>8</v>
      </c>
      <c r="I322" t="s">
        <v>608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 t="s">
        <v>902</v>
      </c>
      <c r="B323" t="s">
        <v>408</v>
      </c>
      <c r="C323" t="s">
        <v>409</v>
      </c>
      <c r="D323" t="s">
        <v>903</v>
      </c>
      <c r="E323" t="s">
        <v>904</v>
      </c>
      <c r="F323">
        <v>7.69</v>
      </c>
      <c r="G323">
        <v>7.69</v>
      </c>
      <c r="H323">
        <v>16</v>
      </c>
      <c r="I323" t="s">
        <v>608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0</v>
      </c>
    </row>
    <row r="324" spans="1:23" x14ac:dyDescent="0.3">
      <c r="A324" t="s">
        <v>905</v>
      </c>
      <c r="B324" t="s">
        <v>408</v>
      </c>
      <c r="C324" t="s">
        <v>409</v>
      </c>
      <c r="D324" t="s">
        <v>417</v>
      </c>
      <c r="E324" t="s">
        <v>906</v>
      </c>
      <c r="F324">
        <v>3.55</v>
      </c>
      <c r="G324">
        <v>3.55</v>
      </c>
      <c r="H324">
        <v>4.25</v>
      </c>
      <c r="I324" t="s">
        <v>372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 t="s">
        <v>907</v>
      </c>
      <c r="B325" t="s">
        <v>408</v>
      </c>
      <c r="C325" t="s">
        <v>409</v>
      </c>
      <c r="D325" t="s">
        <v>908</v>
      </c>
      <c r="E325" t="s">
        <v>909</v>
      </c>
      <c r="F325">
        <v>5.49</v>
      </c>
      <c r="G325">
        <v>5.49</v>
      </c>
      <c r="H325">
        <v>3.5</v>
      </c>
      <c r="I325" t="s">
        <v>372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1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 t="s">
        <v>910</v>
      </c>
      <c r="B326" t="s">
        <v>408</v>
      </c>
      <c r="C326" t="s">
        <v>873</v>
      </c>
      <c r="D326" t="s">
        <v>911</v>
      </c>
      <c r="E326" t="s">
        <v>912</v>
      </c>
      <c r="F326">
        <v>8.2899999999999991</v>
      </c>
      <c r="G326">
        <v>8.2899999999999991</v>
      </c>
      <c r="H326">
        <v>9</v>
      </c>
      <c r="I326" t="s">
        <v>372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1</v>
      </c>
      <c r="Q326">
        <v>0</v>
      </c>
      <c r="R326">
        <v>1</v>
      </c>
      <c r="S326">
        <v>1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 t="s">
        <v>913</v>
      </c>
      <c r="B327" t="s">
        <v>408</v>
      </c>
      <c r="C327" t="s">
        <v>873</v>
      </c>
      <c r="D327" t="s">
        <v>914</v>
      </c>
      <c r="E327" t="s">
        <v>915</v>
      </c>
      <c r="F327">
        <v>4.79</v>
      </c>
      <c r="G327">
        <v>4.79</v>
      </c>
      <c r="H327">
        <v>10.5</v>
      </c>
      <c r="I327" t="s">
        <v>372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1</v>
      </c>
      <c r="V327">
        <v>0</v>
      </c>
      <c r="W327">
        <v>0</v>
      </c>
    </row>
    <row r="328" spans="1:23" x14ac:dyDescent="0.3">
      <c r="A328" t="s">
        <v>916</v>
      </c>
      <c r="B328" t="s">
        <v>408</v>
      </c>
      <c r="C328" t="s">
        <v>873</v>
      </c>
      <c r="D328" t="s">
        <v>917</v>
      </c>
      <c r="E328" t="s">
        <v>918</v>
      </c>
      <c r="F328">
        <v>4.79</v>
      </c>
      <c r="G328">
        <v>4.79</v>
      </c>
      <c r="H328">
        <v>10</v>
      </c>
      <c r="I328" t="s">
        <v>372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</row>
    <row r="329" spans="1:23" x14ac:dyDescent="0.3">
      <c r="A329" t="s">
        <v>919</v>
      </c>
      <c r="B329" t="s">
        <v>408</v>
      </c>
      <c r="C329" t="s">
        <v>409</v>
      </c>
      <c r="D329" t="s">
        <v>920</v>
      </c>
      <c r="E329" t="s">
        <v>921</v>
      </c>
      <c r="F329">
        <v>7.49</v>
      </c>
      <c r="G329">
        <v>7.49</v>
      </c>
      <c r="H329">
        <v>32</v>
      </c>
      <c r="I329" t="s">
        <v>608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0</v>
      </c>
      <c r="W329">
        <v>0</v>
      </c>
    </row>
    <row r="330" spans="1:23" x14ac:dyDescent="0.3">
      <c r="A330" t="s">
        <v>922</v>
      </c>
      <c r="B330" t="s">
        <v>303</v>
      </c>
      <c r="C330" t="s">
        <v>923</v>
      </c>
      <c r="D330" t="s">
        <v>27</v>
      </c>
      <c r="E330" t="s">
        <v>924</v>
      </c>
      <c r="F330">
        <v>9.49</v>
      </c>
      <c r="G330">
        <v>9.49</v>
      </c>
      <c r="H330">
        <v>32</v>
      </c>
      <c r="I330" t="s">
        <v>96</v>
      </c>
      <c r="J330">
        <v>0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1</v>
      </c>
      <c r="R330">
        <v>0</v>
      </c>
      <c r="S330">
        <v>1</v>
      </c>
      <c r="T330">
        <v>1</v>
      </c>
      <c r="U330">
        <v>1</v>
      </c>
      <c r="V330">
        <v>0</v>
      </c>
      <c r="W330">
        <v>1</v>
      </c>
    </row>
    <row r="331" spans="1:23" x14ac:dyDescent="0.3">
      <c r="A331" t="s">
        <v>925</v>
      </c>
      <c r="B331" t="s">
        <v>303</v>
      </c>
      <c r="C331" t="s">
        <v>923</v>
      </c>
      <c r="D331" t="s">
        <v>27</v>
      </c>
      <c r="E331" t="s">
        <v>926</v>
      </c>
      <c r="F331">
        <v>9.49</v>
      </c>
      <c r="G331">
        <v>9.49</v>
      </c>
      <c r="H331">
        <v>32</v>
      </c>
      <c r="I331" t="s">
        <v>96</v>
      </c>
      <c r="J331">
        <v>0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</row>
    <row r="332" spans="1:23" x14ac:dyDescent="0.3">
      <c r="A332" t="s">
        <v>927</v>
      </c>
      <c r="B332" t="s">
        <v>303</v>
      </c>
      <c r="C332" t="s">
        <v>923</v>
      </c>
      <c r="D332" t="s">
        <v>27</v>
      </c>
      <c r="E332" t="s">
        <v>928</v>
      </c>
      <c r="F332">
        <v>2.79</v>
      </c>
      <c r="G332">
        <v>2.79</v>
      </c>
      <c r="H332">
        <v>16</v>
      </c>
      <c r="I332" t="s">
        <v>96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1</v>
      </c>
      <c r="R332">
        <v>0</v>
      </c>
      <c r="S332">
        <v>1</v>
      </c>
      <c r="T332">
        <v>1</v>
      </c>
      <c r="U332">
        <v>0</v>
      </c>
      <c r="V332">
        <v>0</v>
      </c>
      <c r="W332">
        <v>1</v>
      </c>
    </row>
    <row r="333" spans="1:23" x14ac:dyDescent="0.3">
      <c r="A333" t="s">
        <v>929</v>
      </c>
      <c r="B333" t="s">
        <v>303</v>
      </c>
      <c r="C333" t="s">
        <v>923</v>
      </c>
      <c r="D333" t="s">
        <v>27</v>
      </c>
      <c r="E333" t="s">
        <v>930</v>
      </c>
      <c r="F333">
        <v>4.99</v>
      </c>
      <c r="G333">
        <v>4.99</v>
      </c>
      <c r="H333">
        <v>20</v>
      </c>
      <c r="I333" t="s">
        <v>96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3">
      <c r="A334" t="s">
        <v>931</v>
      </c>
      <c r="B334" t="s">
        <v>303</v>
      </c>
      <c r="C334" t="s">
        <v>923</v>
      </c>
      <c r="D334" t="s">
        <v>27</v>
      </c>
      <c r="E334" t="s">
        <v>932</v>
      </c>
      <c r="F334">
        <v>3.19</v>
      </c>
      <c r="G334">
        <v>3.19</v>
      </c>
      <c r="H334">
        <v>16</v>
      </c>
      <c r="I334" t="s">
        <v>96</v>
      </c>
      <c r="J334">
        <v>0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1</v>
      </c>
      <c r="V334">
        <v>0</v>
      </c>
      <c r="W334">
        <v>1</v>
      </c>
    </row>
    <row r="335" spans="1:23" x14ac:dyDescent="0.3">
      <c r="A335" t="s">
        <v>933</v>
      </c>
      <c r="B335" t="s">
        <v>303</v>
      </c>
      <c r="C335" t="s">
        <v>923</v>
      </c>
      <c r="D335" t="s">
        <v>934</v>
      </c>
      <c r="E335" t="s">
        <v>935</v>
      </c>
      <c r="F335">
        <v>7.69</v>
      </c>
      <c r="G335">
        <v>7.69</v>
      </c>
      <c r="H335">
        <v>7</v>
      </c>
      <c r="I335" t="s">
        <v>96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1</v>
      </c>
      <c r="V335">
        <v>1</v>
      </c>
      <c r="W335">
        <v>0</v>
      </c>
    </row>
    <row r="336" spans="1:23" x14ac:dyDescent="0.3">
      <c r="A336" t="s">
        <v>936</v>
      </c>
      <c r="B336" t="s">
        <v>303</v>
      </c>
      <c r="C336" t="s">
        <v>923</v>
      </c>
      <c r="D336" t="s">
        <v>27</v>
      </c>
      <c r="E336" t="s">
        <v>937</v>
      </c>
      <c r="F336">
        <v>5.29</v>
      </c>
      <c r="G336">
        <v>5.29</v>
      </c>
      <c r="H336">
        <v>8</v>
      </c>
      <c r="I336" t="s">
        <v>96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 t="s">
        <v>938</v>
      </c>
      <c r="B337" t="s">
        <v>303</v>
      </c>
      <c r="C337" t="s">
        <v>923</v>
      </c>
      <c r="D337" t="s">
        <v>939</v>
      </c>
      <c r="E337" t="s">
        <v>940</v>
      </c>
      <c r="F337">
        <v>3.99</v>
      </c>
      <c r="G337">
        <v>3.99</v>
      </c>
      <c r="H337">
        <v>10</v>
      </c>
      <c r="I337" t="s">
        <v>96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>
        <v>0</v>
      </c>
      <c r="W337">
        <v>1</v>
      </c>
    </row>
    <row r="338" spans="1:23" x14ac:dyDescent="0.3">
      <c r="A338" t="s">
        <v>941</v>
      </c>
      <c r="B338" t="s">
        <v>303</v>
      </c>
      <c r="C338" t="s">
        <v>923</v>
      </c>
      <c r="D338" t="s">
        <v>942</v>
      </c>
      <c r="E338" t="s">
        <v>943</v>
      </c>
      <c r="F338">
        <v>8.99</v>
      </c>
      <c r="G338">
        <v>8.99</v>
      </c>
      <c r="H338">
        <v>14</v>
      </c>
      <c r="I338" t="s">
        <v>96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0</v>
      </c>
      <c r="U338">
        <v>1</v>
      </c>
      <c r="V338">
        <v>0</v>
      </c>
      <c r="W338">
        <v>0</v>
      </c>
    </row>
    <row r="339" spans="1:23" x14ac:dyDescent="0.3">
      <c r="A339" t="s">
        <v>944</v>
      </c>
      <c r="B339" t="s">
        <v>303</v>
      </c>
      <c r="C339" t="s">
        <v>923</v>
      </c>
      <c r="D339" t="s">
        <v>945</v>
      </c>
      <c r="E339" t="s">
        <v>946</v>
      </c>
      <c r="F339">
        <v>4.87</v>
      </c>
      <c r="G339">
        <v>4.87</v>
      </c>
      <c r="H339">
        <v>14.1</v>
      </c>
      <c r="I339" t="s">
        <v>96</v>
      </c>
      <c r="J339">
        <v>0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</row>
    <row r="340" spans="1:23" x14ac:dyDescent="0.3">
      <c r="A340" t="s">
        <v>947</v>
      </c>
      <c r="B340" t="s">
        <v>303</v>
      </c>
      <c r="C340" t="s">
        <v>923</v>
      </c>
      <c r="D340" t="s">
        <v>945</v>
      </c>
      <c r="E340" t="s">
        <v>948</v>
      </c>
      <c r="F340">
        <v>4.87</v>
      </c>
      <c r="G340">
        <v>4.87</v>
      </c>
      <c r="H340">
        <v>15.5</v>
      </c>
      <c r="I340" t="s">
        <v>96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1</v>
      </c>
      <c r="U340">
        <v>1</v>
      </c>
      <c r="V340">
        <v>0</v>
      </c>
      <c r="W340">
        <v>0</v>
      </c>
    </row>
    <row r="341" spans="1:23" x14ac:dyDescent="0.3">
      <c r="A341" t="s">
        <v>949</v>
      </c>
      <c r="B341" t="s">
        <v>303</v>
      </c>
      <c r="C341" t="s">
        <v>923</v>
      </c>
      <c r="D341" t="s">
        <v>950</v>
      </c>
      <c r="E341" t="s">
        <v>951</v>
      </c>
      <c r="F341">
        <v>4.6900000000000004</v>
      </c>
      <c r="G341">
        <v>4.6900000000000004</v>
      </c>
      <c r="H341">
        <v>12</v>
      </c>
      <c r="I341" t="s">
        <v>96</v>
      </c>
      <c r="J341">
        <v>0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1</v>
      </c>
      <c r="U341">
        <v>0</v>
      </c>
      <c r="V341">
        <v>0</v>
      </c>
      <c r="W341">
        <v>1</v>
      </c>
    </row>
    <row r="342" spans="1:23" x14ac:dyDescent="0.3">
      <c r="A342" t="s">
        <v>952</v>
      </c>
      <c r="B342" t="s">
        <v>303</v>
      </c>
      <c r="C342" t="s">
        <v>923</v>
      </c>
      <c r="D342" t="s">
        <v>953</v>
      </c>
      <c r="E342" t="s">
        <v>954</v>
      </c>
      <c r="F342">
        <v>14.79</v>
      </c>
      <c r="G342">
        <v>14.79</v>
      </c>
      <c r="H342">
        <v>3</v>
      </c>
      <c r="I342" t="s">
        <v>125</v>
      </c>
      <c r="J342">
        <v>0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</row>
    <row r="343" spans="1:23" x14ac:dyDescent="0.3">
      <c r="A343" t="s">
        <v>955</v>
      </c>
      <c r="B343" t="s">
        <v>303</v>
      </c>
      <c r="C343" t="s">
        <v>956</v>
      </c>
      <c r="D343" t="s">
        <v>957</v>
      </c>
      <c r="E343" t="s">
        <v>958</v>
      </c>
      <c r="F343">
        <v>5.79</v>
      </c>
      <c r="G343">
        <v>5.79</v>
      </c>
      <c r="H343">
        <v>10</v>
      </c>
      <c r="I343" t="s">
        <v>96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0</v>
      </c>
    </row>
    <row r="344" spans="1:23" x14ac:dyDescent="0.3">
      <c r="A344" t="s">
        <v>959</v>
      </c>
      <c r="B344" t="s">
        <v>303</v>
      </c>
      <c r="C344" t="s">
        <v>956</v>
      </c>
      <c r="D344" t="s">
        <v>27</v>
      </c>
      <c r="E344" t="s">
        <v>960</v>
      </c>
      <c r="F344">
        <v>7.29</v>
      </c>
      <c r="G344">
        <v>7.29</v>
      </c>
      <c r="H344">
        <v>29.6</v>
      </c>
      <c r="I344" t="s">
        <v>96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</row>
    <row r="345" spans="1:23" x14ac:dyDescent="0.3">
      <c r="A345" t="s">
        <v>961</v>
      </c>
      <c r="B345" t="s">
        <v>303</v>
      </c>
      <c r="C345" t="s">
        <v>956</v>
      </c>
      <c r="D345" t="s">
        <v>27</v>
      </c>
      <c r="E345" t="s">
        <v>962</v>
      </c>
      <c r="F345">
        <v>4.79</v>
      </c>
      <c r="G345">
        <v>4.79</v>
      </c>
      <c r="H345">
        <v>10</v>
      </c>
      <c r="I345" t="s">
        <v>96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</row>
    <row r="346" spans="1:23" x14ac:dyDescent="0.3">
      <c r="A346" t="s">
        <v>963</v>
      </c>
      <c r="B346" t="s">
        <v>303</v>
      </c>
      <c r="C346" t="s">
        <v>956</v>
      </c>
      <c r="D346" t="s">
        <v>964</v>
      </c>
      <c r="E346" t="s">
        <v>965</v>
      </c>
      <c r="F346">
        <v>8.99</v>
      </c>
      <c r="G346">
        <v>8.99</v>
      </c>
      <c r="H346">
        <v>14</v>
      </c>
      <c r="I346" t="s">
        <v>96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</row>
    <row r="347" spans="1:23" x14ac:dyDescent="0.3">
      <c r="A347" t="s">
        <v>966</v>
      </c>
      <c r="B347" t="s">
        <v>303</v>
      </c>
      <c r="C347" t="s">
        <v>956</v>
      </c>
      <c r="D347" t="s">
        <v>27</v>
      </c>
      <c r="E347" t="s">
        <v>967</v>
      </c>
      <c r="F347">
        <v>7.29</v>
      </c>
      <c r="G347">
        <v>7.29</v>
      </c>
      <c r="H347">
        <v>22</v>
      </c>
      <c r="I347" t="s">
        <v>96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</row>
    <row r="348" spans="1:23" x14ac:dyDescent="0.3">
      <c r="A348" t="s">
        <v>968</v>
      </c>
      <c r="B348" t="s">
        <v>303</v>
      </c>
      <c r="C348" t="s">
        <v>956</v>
      </c>
      <c r="D348" t="s">
        <v>969</v>
      </c>
      <c r="E348" t="s">
        <v>970</v>
      </c>
      <c r="F348">
        <v>6.99</v>
      </c>
      <c r="G348">
        <v>6.99</v>
      </c>
      <c r="H348">
        <v>14.1</v>
      </c>
      <c r="I348" t="s">
        <v>96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3">
      <c r="A349" t="s">
        <v>971</v>
      </c>
      <c r="B349" t="s">
        <v>303</v>
      </c>
      <c r="C349" t="s">
        <v>956</v>
      </c>
      <c r="D349" t="s">
        <v>972</v>
      </c>
      <c r="E349" t="s">
        <v>973</v>
      </c>
      <c r="F349">
        <v>3.99</v>
      </c>
      <c r="G349">
        <v>3.99</v>
      </c>
      <c r="H349">
        <v>9</v>
      </c>
      <c r="I349" t="s">
        <v>96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</row>
    <row r="350" spans="1:23" x14ac:dyDescent="0.3">
      <c r="A350" t="s">
        <v>974</v>
      </c>
      <c r="B350" t="s">
        <v>303</v>
      </c>
      <c r="C350" t="s">
        <v>956</v>
      </c>
      <c r="D350" t="s">
        <v>957</v>
      </c>
      <c r="E350" t="s">
        <v>975</v>
      </c>
      <c r="F350">
        <v>6.49</v>
      </c>
      <c r="G350">
        <v>6.49</v>
      </c>
      <c r="H350">
        <v>9.5</v>
      </c>
      <c r="I350" t="s">
        <v>96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1</v>
      </c>
      <c r="V350">
        <v>0</v>
      </c>
      <c r="W350">
        <v>0</v>
      </c>
    </row>
    <row r="351" spans="1:23" x14ac:dyDescent="0.3">
      <c r="A351" t="s">
        <v>976</v>
      </c>
      <c r="B351" t="s">
        <v>303</v>
      </c>
      <c r="C351" t="s">
        <v>956</v>
      </c>
      <c r="D351" t="s">
        <v>27</v>
      </c>
      <c r="E351" t="s">
        <v>977</v>
      </c>
      <c r="F351">
        <v>1.99</v>
      </c>
      <c r="G351">
        <v>1.99</v>
      </c>
      <c r="H351">
        <v>179</v>
      </c>
      <c r="I351" t="s">
        <v>228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x14ac:dyDescent="0.3">
      <c r="A352" t="s">
        <v>978</v>
      </c>
      <c r="B352" t="s">
        <v>303</v>
      </c>
      <c r="C352" t="s">
        <v>956</v>
      </c>
      <c r="D352" t="s">
        <v>957</v>
      </c>
      <c r="E352" t="s">
        <v>979</v>
      </c>
      <c r="F352">
        <v>5.79</v>
      </c>
      <c r="G352">
        <v>5.79</v>
      </c>
      <c r="H352">
        <v>9.5</v>
      </c>
      <c r="I352" t="s">
        <v>96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0</v>
      </c>
    </row>
    <row r="353" spans="1:23" x14ac:dyDescent="0.3">
      <c r="A353" t="s">
        <v>980</v>
      </c>
      <c r="B353" t="s">
        <v>303</v>
      </c>
      <c r="C353" t="s">
        <v>956</v>
      </c>
      <c r="D353" t="s">
        <v>27</v>
      </c>
      <c r="E353" t="s">
        <v>981</v>
      </c>
      <c r="F353">
        <v>3.99</v>
      </c>
      <c r="G353">
        <v>3.99</v>
      </c>
      <c r="H353">
        <v>20</v>
      </c>
      <c r="I353" t="s">
        <v>96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0</v>
      </c>
      <c r="S353">
        <v>1</v>
      </c>
      <c r="T353">
        <v>1</v>
      </c>
      <c r="U353">
        <v>1</v>
      </c>
      <c r="V353">
        <v>0</v>
      </c>
      <c r="W353">
        <v>1</v>
      </c>
    </row>
    <row r="354" spans="1:23" x14ac:dyDescent="0.3">
      <c r="A354" t="s">
        <v>982</v>
      </c>
      <c r="B354" t="s">
        <v>303</v>
      </c>
      <c r="C354" t="s">
        <v>956</v>
      </c>
      <c r="D354" t="s">
        <v>287</v>
      </c>
      <c r="E354" t="s">
        <v>983</v>
      </c>
      <c r="F354">
        <v>13.99</v>
      </c>
      <c r="G354">
        <v>13.99</v>
      </c>
      <c r="H354">
        <v>16</v>
      </c>
      <c r="I354" t="s">
        <v>96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3">
      <c r="A355" t="s">
        <v>984</v>
      </c>
      <c r="B355" t="s">
        <v>303</v>
      </c>
      <c r="C355" t="s">
        <v>956</v>
      </c>
      <c r="D355" t="s">
        <v>985</v>
      </c>
      <c r="E355" t="s">
        <v>986</v>
      </c>
      <c r="F355">
        <v>5.99</v>
      </c>
      <c r="G355">
        <v>5.99</v>
      </c>
      <c r="H355">
        <v>15</v>
      </c>
      <c r="I355" t="s">
        <v>96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1</v>
      </c>
      <c r="V355">
        <v>1</v>
      </c>
      <c r="W355">
        <v>0</v>
      </c>
    </row>
    <row r="356" spans="1:23" x14ac:dyDescent="0.3">
      <c r="A356" t="s">
        <v>987</v>
      </c>
      <c r="B356" t="s">
        <v>303</v>
      </c>
      <c r="C356" t="s">
        <v>956</v>
      </c>
      <c r="D356" t="s">
        <v>768</v>
      </c>
      <c r="E356" t="s">
        <v>988</v>
      </c>
      <c r="F356">
        <v>13.79</v>
      </c>
      <c r="G356">
        <v>13.79</v>
      </c>
      <c r="H356">
        <v>24</v>
      </c>
      <c r="I356" t="s">
        <v>96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3">
      <c r="A357" t="s">
        <v>989</v>
      </c>
      <c r="B357" t="s">
        <v>303</v>
      </c>
      <c r="C357" t="s">
        <v>956</v>
      </c>
      <c r="D357" t="s">
        <v>768</v>
      </c>
      <c r="E357" t="s">
        <v>990</v>
      </c>
      <c r="F357">
        <v>13.79</v>
      </c>
      <c r="G357">
        <v>13.79</v>
      </c>
      <c r="H357">
        <v>15</v>
      </c>
      <c r="I357" t="s">
        <v>96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 x14ac:dyDescent="0.3">
      <c r="A358" t="s">
        <v>991</v>
      </c>
      <c r="B358" t="s">
        <v>303</v>
      </c>
      <c r="C358" t="s">
        <v>956</v>
      </c>
      <c r="D358" t="s">
        <v>957</v>
      </c>
      <c r="E358" t="s">
        <v>992</v>
      </c>
      <c r="F358">
        <v>5.79</v>
      </c>
      <c r="G358">
        <v>5.79</v>
      </c>
      <c r="H358">
        <v>10</v>
      </c>
      <c r="I358" t="s">
        <v>96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1</v>
      </c>
      <c r="W358">
        <v>0</v>
      </c>
    </row>
    <row r="359" spans="1:23" x14ac:dyDescent="0.3">
      <c r="A359" t="s">
        <v>993</v>
      </c>
      <c r="B359" t="s">
        <v>303</v>
      </c>
      <c r="C359" t="s">
        <v>956</v>
      </c>
      <c r="D359" t="s">
        <v>957</v>
      </c>
      <c r="E359" t="s">
        <v>994</v>
      </c>
      <c r="F359">
        <v>6.29</v>
      </c>
      <c r="G359">
        <v>6.29</v>
      </c>
      <c r="H359">
        <v>9</v>
      </c>
      <c r="I359" t="s">
        <v>96</v>
      </c>
      <c r="J359">
        <v>0</v>
      </c>
      <c r="K359">
        <v>1</v>
      </c>
      <c r="L359">
        <v>1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1</v>
      </c>
      <c r="V359">
        <v>1</v>
      </c>
      <c r="W359">
        <v>0</v>
      </c>
    </row>
    <row r="360" spans="1:23" x14ac:dyDescent="0.3">
      <c r="A360" t="s">
        <v>995</v>
      </c>
      <c r="B360" t="s">
        <v>303</v>
      </c>
      <c r="C360" t="s">
        <v>956</v>
      </c>
      <c r="D360" t="s">
        <v>155</v>
      </c>
      <c r="E360" t="s">
        <v>996</v>
      </c>
      <c r="F360">
        <v>5.79</v>
      </c>
      <c r="G360">
        <v>5.79</v>
      </c>
      <c r="H360">
        <v>16</v>
      </c>
      <c r="I360" t="s">
        <v>96</v>
      </c>
      <c r="J360">
        <v>0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</row>
    <row r="361" spans="1:23" x14ac:dyDescent="0.3">
      <c r="A361" t="s">
        <v>997</v>
      </c>
      <c r="B361" t="s">
        <v>303</v>
      </c>
      <c r="C361" t="s">
        <v>956</v>
      </c>
      <c r="D361" t="s">
        <v>998</v>
      </c>
      <c r="E361" t="s">
        <v>999</v>
      </c>
      <c r="F361">
        <v>5.29</v>
      </c>
      <c r="G361">
        <v>5.29</v>
      </c>
      <c r="H361">
        <v>10</v>
      </c>
      <c r="I361" t="s">
        <v>96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</row>
    <row r="362" spans="1:23" x14ac:dyDescent="0.3">
      <c r="A362" t="s">
        <v>1000</v>
      </c>
      <c r="B362" t="s">
        <v>303</v>
      </c>
      <c r="C362" t="s">
        <v>956</v>
      </c>
      <c r="D362" t="s">
        <v>1001</v>
      </c>
      <c r="E362" t="s">
        <v>1002</v>
      </c>
      <c r="F362">
        <v>7.99</v>
      </c>
      <c r="G362">
        <v>7.99</v>
      </c>
      <c r="H362">
        <v>8.4600000000000009</v>
      </c>
      <c r="I362" t="s">
        <v>96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 x14ac:dyDescent="0.3">
      <c r="A363" t="s">
        <v>1003</v>
      </c>
      <c r="B363" t="s">
        <v>303</v>
      </c>
      <c r="C363" t="s">
        <v>956</v>
      </c>
      <c r="D363" t="s">
        <v>1004</v>
      </c>
      <c r="E363" t="s">
        <v>1005</v>
      </c>
      <c r="F363">
        <v>5.79</v>
      </c>
      <c r="G363">
        <v>5.79</v>
      </c>
      <c r="H363">
        <v>13.22</v>
      </c>
      <c r="I363" t="s">
        <v>96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 x14ac:dyDescent="0.3">
      <c r="A364" t="s">
        <v>1006</v>
      </c>
      <c r="B364" t="s">
        <v>303</v>
      </c>
      <c r="C364" t="s">
        <v>956</v>
      </c>
      <c r="D364" t="s">
        <v>1007</v>
      </c>
      <c r="E364" t="s">
        <v>1008</v>
      </c>
      <c r="F364">
        <v>7.49</v>
      </c>
      <c r="G364">
        <v>7.49</v>
      </c>
      <c r="H364">
        <v>10</v>
      </c>
      <c r="I364" t="s">
        <v>96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x14ac:dyDescent="0.3">
      <c r="A365" t="s">
        <v>1009</v>
      </c>
      <c r="B365" t="s">
        <v>303</v>
      </c>
      <c r="C365" t="s">
        <v>956</v>
      </c>
      <c r="D365" t="s">
        <v>1010</v>
      </c>
      <c r="E365" t="s">
        <v>1011</v>
      </c>
      <c r="F365">
        <v>5.99</v>
      </c>
      <c r="G365">
        <v>5.99</v>
      </c>
      <c r="H365">
        <v>13.2</v>
      </c>
      <c r="I365" t="s">
        <v>96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x14ac:dyDescent="0.3">
      <c r="A366" t="s">
        <v>1012</v>
      </c>
      <c r="B366" t="s">
        <v>303</v>
      </c>
      <c r="C366" t="s">
        <v>956</v>
      </c>
      <c r="D366" t="s">
        <v>1013</v>
      </c>
      <c r="E366" t="s">
        <v>1014</v>
      </c>
      <c r="F366">
        <v>8.99</v>
      </c>
      <c r="G366">
        <v>8.99</v>
      </c>
      <c r="H366">
        <v>10.9</v>
      </c>
      <c r="I366" t="s">
        <v>96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</row>
    <row r="367" spans="1:23" x14ac:dyDescent="0.3">
      <c r="A367" t="s">
        <v>1015</v>
      </c>
      <c r="B367" t="s">
        <v>303</v>
      </c>
      <c r="C367" t="s">
        <v>956</v>
      </c>
      <c r="D367" t="s">
        <v>49</v>
      </c>
      <c r="E367" t="s">
        <v>1016</v>
      </c>
      <c r="F367">
        <v>11.99</v>
      </c>
      <c r="G367">
        <v>11.99</v>
      </c>
      <c r="H367">
        <v>36.799999999999997</v>
      </c>
      <c r="I367" t="s">
        <v>96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x14ac:dyDescent="0.3">
      <c r="A368" t="s">
        <v>1017</v>
      </c>
      <c r="B368" t="s">
        <v>303</v>
      </c>
      <c r="C368" t="s">
        <v>1018</v>
      </c>
      <c r="D368" t="s">
        <v>27</v>
      </c>
      <c r="E368" t="s">
        <v>1019</v>
      </c>
      <c r="F368">
        <v>3.79</v>
      </c>
      <c r="G368">
        <v>3.79</v>
      </c>
      <c r="H368">
        <v>4</v>
      </c>
      <c r="I368" t="s">
        <v>149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0</v>
      </c>
    </row>
    <row r="369" spans="1:23" x14ac:dyDescent="0.3">
      <c r="A369" t="s">
        <v>1020</v>
      </c>
      <c r="B369" t="s">
        <v>303</v>
      </c>
      <c r="C369" t="s">
        <v>1018</v>
      </c>
      <c r="D369" t="s">
        <v>27</v>
      </c>
      <c r="E369" t="s">
        <v>1021</v>
      </c>
      <c r="F369">
        <v>4.49</v>
      </c>
      <c r="G369">
        <v>4.49</v>
      </c>
      <c r="H369">
        <v>3</v>
      </c>
      <c r="I369" t="s">
        <v>149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1</v>
      </c>
      <c r="V369">
        <v>0</v>
      </c>
      <c r="W369">
        <v>0</v>
      </c>
    </row>
    <row r="370" spans="1:23" x14ac:dyDescent="0.3">
      <c r="A370" t="s">
        <v>1022</v>
      </c>
      <c r="B370" t="s">
        <v>303</v>
      </c>
      <c r="C370" t="s">
        <v>1018</v>
      </c>
      <c r="D370" t="s">
        <v>27</v>
      </c>
      <c r="E370" t="s">
        <v>1023</v>
      </c>
      <c r="F370">
        <v>6.39</v>
      </c>
      <c r="G370">
        <v>6.39</v>
      </c>
      <c r="H370">
        <v>48</v>
      </c>
      <c r="I370" t="s">
        <v>149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</row>
    <row r="371" spans="1:23" x14ac:dyDescent="0.3">
      <c r="A371" t="s">
        <v>1024</v>
      </c>
      <c r="B371" t="s">
        <v>303</v>
      </c>
      <c r="C371" t="s">
        <v>1018</v>
      </c>
      <c r="D371" t="s">
        <v>27</v>
      </c>
      <c r="E371" t="s">
        <v>1025</v>
      </c>
      <c r="F371">
        <v>5.29</v>
      </c>
      <c r="G371">
        <v>5.29</v>
      </c>
      <c r="H371">
        <v>16</v>
      </c>
      <c r="I371" t="s">
        <v>96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0</v>
      </c>
    </row>
    <row r="372" spans="1:23" x14ac:dyDescent="0.3">
      <c r="A372" t="s">
        <v>1026</v>
      </c>
      <c r="B372" t="s">
        <v>303</v>
      </c>
      <c r="C372" t="s">
        <v>1018</v>
      </c>
      <c r="D372" t="s">
        <v>1027</v>
      </c>
      <c r="E372" t="s">
        <v>1028</v>
      </c>
      <c r="F372">
        <v>8.99</v>
      </c>
      <c r="G372">
        <v>8.99</v>
      </c>
      <c r="H372">
        <v>48</v>
      </c>
      <c r="I372" t="s">
        <v>149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1</v>
      </c>
      <c r="V372">
        <v>1</v>
      </c>
      <c r="W372">
        <v>0</v>
      </c>
    </row>
    <row r="373" spans="1:23" x14ac:dyDescent="0.3">
      <c r="A373" t="s">
        <v>1029</v>
      </c>
      <c r="B373" t="s">
        <v>303</v>
      </c>
      <c r="C373" t="s">
        <v>1018</v>
      </c>
      <c r="D373" t="s">
        <v>322</v>
      </c>
      <c r="E373" t="s">
        <v>1030</v>
      </c>
      <c r="F373">
        <v>7.79</v>
      </c>
      <c r="G373">
        <v>7.79</v>
      </c>
      <c r="H373">
        <v>16</v>
      </c>
      <c r="I373" t="s">
        <v>149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</row>
    <row r="374" spans="1:23" x14ac:dyDescent="0.3">
      <c r="A374" t="s">
        <v>1031</v>
      </c>
      <c r="B374" t="s">
        <v>303</v>
      </c>
      <c r="C374" t="s">
        <v>1018</v>
      </c>
      <c r="D374" t="s">
        <v>1032</v>
      </c>
      <c r="E374" t="s">
        <v>1033</v>
      </c>
      <c r="F374">
        <v>6.49</v>
      </c>
      <c r="G374">
        <v>6.49</v>
      </c>
      <c r="H374">
        <v>16</v>
      </c>
      <c r="I374" t="s">
        <v>149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</row>
    <row r="375" spans="1:23" x14ac:dyDescent="0.3">
      <c r="A375" t="s">
        <v>1034</v>
      </c>
      <c r="B375" t="s">
        <v>303</v>
      </c>
      <c r="C375" t="s">
        <v>1018</v>
      </c>
      <c r="D375" t="s">
        <v>1035</v>
      </c>
      <c r="E375" t="s">
        <v>1036</v>
      </c>
      <c r="F375">
        <v>5.99</v>
      </c>
      <c r="G375">
        <v>5.99</v>
      </c>
      <c r="H375">
        <v>16</v>
      </c>
      <c r="I375" t="s">
        <v>149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</row>
    <row r="376" spans="1:23" x14ac:dyDescent="0.3">
      <c r="A376" t="s">
        <v>1037</v>
      </c>
      <c r="B376" t="s">
        <v>303</v>
      </c>
      <c r="C376" t="s">
        <v>1018</v>
      </c>
      <c r="D376" t="s">
        <v>1035</v>
      </c>
      <c r="E376" t="s">
        <v>1038</v>
      </c>
      <c r="F376">
        <v>5.49</v>
      </c>
      <c r="G376">
        <v>5.49</v>
      </c>
      <c r="H376">
        <v>8</v>
      </c>
      <c r="I376" t="s">
        <v>96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</row>
    <row r="377" spans="1:23" x14ac:dyDescent="0.3">
      <c r="A377" t="s">
        <v>1039</v>
      </c>
      <c r="B377" t="s">
        <v>303</v>
      </c>
      <c r="C377" t="s">
        <v>1018</v>
      </c>
      <c r="D377" t="s">
        <v>1040</v>
      </c>
      <c r="E377" t="s">
        <v>1041</v>
      </c>
      <c r="F377">
        <v>6.99</v>
      </c>
      <c r="G377">
        <v>6.99</v>
      </c>
      <c r="H377">
        <v>16</v>
      </c>
      <c r="I377" t="s">
        <v>149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</row>
    <row r="378" spans="1:23" x14ac:dyDescent="0.3">
      <c r="A378" t="s">
        <v>1042</v>
      </c>
      <c r="B378" t="s">
        <v>303</v>
      </c>
      <c r="C378" t="s">
        <v>1018</v>
      </c>
      <c r="D378" t="s">
        <v>1043</v>
      </c>
      <c r="E378" t="s">
        <v>1044</v>
      </c>
      <c r="F378">
        <v>6.29</v>
      </c>
      <c r="G378">
        <v>6.29</v>
      </c>
      <c r="H378">
        <v>16</v>
      </c>
      <c r="I378" t="s">
        <v>149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1</v>
      </c>
      <c r="U378">
        <v>0</v>
      </c>
      <c r="V378">
        <v>0</v>
      </c>
      <c r="W378">
        <v>0</v>
      </c>
    </row>
    <row r="379" spans="1:23" x14ac:dyDescent="0.3">
      <c r="A379" t="s">
        <v>1045</v>
      </c>
      <c r="B379" t="s">
        <v>303</v>
      </c>
      <c r="C379" t="s">
        <v>1018</v>
      </c>
      <c r="D379" t="s">
        <v>1046</v>
      </c>
      <c r="E379" t="s">
        <v>1047</v>
      </c>
      <c r="F379">
        <v>7.39</v>
      </c>
      <c r="G379">
        <v>7.39</v>
      </c>
      <c r="H379">
        <v>16</v>
      </c>
      <c r="I379" t="s">
        <v>149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</row>
    <row r="380" spans="1:23" x14ac:dyDescent="0.3">
      <c r="A380" t="s">
        <v>1048</v>
      </c>
      <c r="B380" t="s">
        <v>694</v>
      </c>
      <c r="C380" t="s">
        <v>695</v>
      </c>
      <c r="D380" t="s">
        <v>1049</v>
      </c>
      <c r="E380" t="s">
        <v>1050</v>
      </c>
      <c r="F380">
        <v>4.99</v>
      </c>
      <c r="G380">
        <v>3.99</v>
      </c>
      <c r="H380">
        <v>6.35</v>
      </c>
      <c r="I380" t="s">
        <v>372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 x14ac:dyDescent="0.3">
      <c r="A381" t="s">
        <v>1051</v>
      </c>
      <c r="B381" t="s">
        <v>694</v>
      </c>
      <c r="C381" t="s">
        <v>727</v>
      </c>
      <c r="D381" t="s">
        <v>1052</v>
      </c>
      <c r="E381" t="s">
        <v>1053</v>
      </c>
      <c r="F381">
        <v>6.29</v>
      </c>
      <c r="G381">
        <v>6.29</v>
      </c>
      <c r="H381">
        <v>16</v>
      </c>
      <c r="I381" t="s">
        <v>372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1</v>
      </c>
      <c r="W381">
        <v>0</v>
      </c>
    </row>
    <row r="382" spans="1:23" x14ac:dyDescent="0.3">
      <c r="A382" t="s">
        <v>1054</v>
      </c>
      <c r="B382" t="s">
        <v>694</v>
      </c>
      <c r="C382" t="s">
        <v>734</v>
      </c>
      <c r="D382" t="s">
        <v>27</v>
      </c>
      <c r="E382" t="s">
        <v>1055</v>
      </c>
      <c r="F382">
        <v>3.29</v>
      </c>
      <c r="G382">
        <v>3.29</v>
      </c>
      <c r="H382">
        <v>5.5</v>
      </c>
      <c r="I382" t="s">
        <v>372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1</v>
      </c>
      <c r="W382">
        <v>0</v>
      </c>
    </row>
    <row r="383" spans="1:23" x14ac:dyDescent="0.3">
      <c r="A383" t="s">
        <v>1056</v>
      </c>
      <c r="B383" t="s">
        <v>694</v>
      </c>
      <c r="C383" t="s">
        <v>716</v>
      </c>
      <c r="D383" t="s">
        <v>1057</v>
      </c>
      <c r="E383" t="s">
        <v>1058</v>
      </c>
      <c r="F383">
        <v>4.99</v>
      </c>
      <c r="G383">
        <v>4.99</v>
      </c>
      <c r="H383">
        <v>4.25</v>
      </c>
      <c r="I383" t="s">
        <v>372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1</v>
      </c>
      <c r="W383">
        <v>0</v>
      </c>
    </row>
    <row r="384" spans="1:23" x14ac:dyDescent="0.3">
      <c r="A384" t="s">
        <v>1059</v>
      </c>
      <c r="B384" t="s">
        <v>694</v>
      </c>
      <c r="C384" t="s">
        <v>705</v>
      </c>
      <c r="D384" t="s">
        <v>1060</v>
      </c>
      <c r="E384" t="s">
        <v>1061</v>
      </c>
      <c r="F384">
        <v>2.79</v>
      </c>
      <c r="G384">
        <v>2.79</v>
      </c>
      <c r="H384">
        <v>1.4</v>
      </c>
      <c r="I384" t="s">
        <v>372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</row>
    <row r="385" spans="1:23" x14ac:dyDescent="0.3">
      <c r="A385" t="s">
        <v>1062</v>
      </c>
      <c r="B385" t="s">
        <v>694</v>
      </c>
      <c r="C385" t="s">
        <v>716</v>
      </c>
      <c r="D385" t="s">
        <v>27</v>
      </c>
      <c r="E385" t="s">
        <v>1063</v>
      </c>
      <c r="F385">
        <v>1.29</v>
      </c>
      <c r="G385">
        <v>1.29</v>
      </c>
      <c r="H385">
        <v>1.5</v>
      </c>
      <c r="I385" t="s">
        <v>372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</row>
    <row r="386" spans="1:23" x14ac:dyDescent="0.3">
      <c r="A386" t="s">
        <v>1064</v>
      </c>
      <c r="B386" t="s">
        <v>694</v>
      </c>
      <c r="C386" t="s">
        <v>709</v>
      </c>
      <c r="D386" t="s">
        <v>1065</v>
      </c>
      <c r="E386" t="s">
        <v>1066</v>
      </c>
      <c r="F386">
        <v>7.49</v>
      </c>
      <c r="G386">
        <v>7.49</v>
      </c>
      <c r="H386">
        <v>8.1</v>
      </c>
      <c r="I386" t="s">
        <v>372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</row>
    <row r="387" spans="1:23" x14ac:dyDescent="0.3">
      <c r="A387" t="s">
        <v>1067</v>
      </c>
      <c r="B387" t="s">
        <v>694</v>
      </c>
      <c r="C387" t="s">
        <v>723</v>
      </c>
      <c r="D387" t="s">
        <v>1068</v>
      </c>
      <c r="E387" t="s">
        <v>1069</v>
      </c>
      <c r="F387">
        <v>4.49</v>
      </c>
      <c r="G387">
        <v>3.49</v>
      </c>
      <c r="H387">
        <v>7</v>
      </c>
      <c r="I387" t="s">
        <v>372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3">
      <c r="A388" t="s">
        <v>1070</v>
      </c>
      <c r="B388" t="s">
        <v>694</v>
      </c>
      <c r="C388" t="s">
        <v>695</v>
      </c>
      <c r="D388" t="s">
        <v>27</v>
      </c>
      <c r="E388" t="s">
        <v>1071</v>
      </c>
      <c r="F388">
        <v>2.79</v>
      </c>
      <c r="G388">
        <v>2.79</v>
      </c>
      <c r="H388">
        <v>6</v>
      </c>
      <c r="I388" t="s">
        <v>372</v>
      </c>
      <c r="J388">
        <v>0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1</v>
      </c>
      <c r="W388">
        <v>0</v>
      </c>
    </row>
    <row r="389" spans="1:23" x14ac:dyDescent="0.3">
      <c r="A389" t="s">
        <v>1072</v>
      </c>
      <c r="B389" t="s">
        <v>694</v>
      </c>
      <c r="C389" t="s">
        <v>695</v>
      </c>
      <c r="D389" t="s">
        <v>27</v>
      </c>
      <c r="E389" t="s">
        <v>1073</v>
      </c>
      <c r="F389">
        <v>3.79</v>
      </c>
      <c r="G389">
        <v>3.79</v>
      </c>
      <c r="H389">
        <v>16</v>
      </c>
      <c r="I389" t="s">
        <v>372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1</v>
      </c>
      <c r="T389">
        <v>1</v>
      </c>
      <c r="U389">
        <v>1</v>
      </c>
      <c r="V389">
        <v>0</v>
      </c>
      <c r="W389">
        <v>0</v>
      </c>
    </row>
    <row r="390" spans="1:23" x14ac:dyDescent="0.3">
      <c r="A390" t="s">
        <v>1074</v>
      </c>
      <c r="B390" t="s">
        <v>694</v>
      </c>
      <c r="C390" t="s">
        <v>716</v>
      </c>
      <c r="D390" t="s">
        <v>27</v>
      </c>
      <c r="E390" t="s">
        <v>1075</v>
      </c>
      <c r="F390">
        <v>2.39</v>
      </c>
      <c r="G390">
        <v>2.39</v>
      </c>
      <c r="H390">
        <v>8</v>
      </c>
      <c r="I390" t="s">
        <v>372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1</v>
      </c>
      <c r="U390">
        <v>1</v>
      </c>
      <c r="V390">
        <v>0</v>
      </c>
      <c r="W390">
        <v>0</v>
      </c>
    </row>
    <row r="391" spans="1:23" x14ac:dyDescent="0.3">
      <c r="A391" t="s">
        <v>1076</v>
      </c>
      <c r="B391" t="s">
        <v>694</v>
      </c>
      <c r="C391" t="s">
        <v>716</v>
      </c>
      <c r="D391" t="s">
        <v>1077</v>
      </c>
      <c r="E391" t="s">
        <v>1078</v>
      </c>
      <c r="F391">
        <v>4.29</v>
      </c>
      <c r="G391">
        <v>4.29</v>
      </c>
      <c r="H391">
        <v>1.4</v>
      </c>
      <c r="I391" t="s">
        <v>372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1</v>
      </c>
      <c r="U391">
        <v>1</v>
      </c>
      <c r="V391">
        <v>1</v>
      </c>
      <c r="W391">
        <v>0</v>
      </c>
    </row>
    <row r="392" spans="1:23" x14ac:dyDescent="0.3">
      <c r="A392" t="s">
        <v>1079</v>
      </c>
      <c r="B392" t="s">
        <v>694</v>
      </c>
      <c r="C392" t="s">
        <v>1080</v>
      </c>
      <c r="D392" t="s">
        <v>49</v>
      </c>
      <c r="E392" t="s">
        <v>1081</v>
      </c>
      <c r="F392">
        <v>7.69</v>
      </c>
      <c r="G392">
        <v>7.69</v>
      </c>
      <c r="H392">
        <v>11</v>
      </c>
      <c r="I392" t="s">
        <v>372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1</v>
      </c>
      <c r="V392">
        <v>0</v>
      </c>
      <c r="W392">
        <v>1</v>
      </c>
    </row>
    <row r="393" spans="1:23" x14ac:dyDescent="0.3">
      <c r="A393" t="s">
        <v>1082</v>
      </c>
      <c r="B393" t="s">
        <v>694</v>
      </c>
      <c r="C393" t="s">
        <v>734</v>
      </c>
      <c r="D393" t="s">
        <v>1083</v>
      </c>
      <c r="E393" t="s">
        <v>1084</v>
      </c>
      <c r="F393">
        <v>3.99</v>
      </c>
      <c r="G393">
        <v>3.99</v>
      </c>
      <c r="H393">
        <v>4</v>
      </c>
      <c r="I393" t="s">
        <v>372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1</v>
      </c>
      <c r="V393">
        <v>1</v>
      </c>
      <c r="W393">
        <v>0</v>
      </c>
    </row>
    <row r="394" spans="1:23" x14ac:dyDescent="0.3">
      <c r="A394" t="s">
        <v>1085</v>
      </c>
      <c r="B394" t="s">
        <v>694</v>
      </c>
      <c r="C394" t="s">
        <v>695</v>
      </c>
      <c r="D394" t="s">
        <v>1086</v>
      </c>
      <c r="E394" t="s">
        <v>1087</v>
      </c>
      <c r="F394">
        <v>1.99</v>
      </c>
      <c r="G394">
        <v>1.99</v>
      </c>
      <c r="H394">
        <v>9</v>
      </c>
      <c r="I394" t="s">
        <v>38</v>
      </c>
      <c r="J394">
        <v>0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0</v>
      </c>
      <c r="W394">
        <v>0</v>
      </c>
    </row>
    <row r="395" spans="1:23" x14ac:dyDescent="0.3">
      <c r="A395" t="s">
        <v>1088</v>
      </c>
      <c r="B395" t="s">
        <v>694</v>
      </c>
      <c r="C395" t="s">
        <v>695</v>
      </c>
      <c r="D395" t="s">
        <v>1089</v>
      </c>
      <c r="E395" t="s">
        <v>1090</v>
      </c>
      <c r="F395">
        <v>11.49</v>
      </c>
      <c r="G395">
        <v>11.49</v>
      </c>
      <c r="H395">
        <v>4</v>
      </c>
      <c r="I395" t="s">
        <v>372</v>
      </c>
      <c r="J395">
        <v>0</v>
      </c>
      <c r="K395">
        <v>1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0</v>
      </c>
    </row>
    <row r="396" spans="1:23" x14ac:dyDescent="0.3">
      <c r="A396" t="s">
        <v>1091</v>
      </c>
      <c r="B396" t="s">
        <v>694</v>
      </c>
      <c r="C396" t="s">
        <v>695</v>
      </c>
      <c r="D396" t="s">
        <v>1092</v>
      </c>
      <c r="E396" t="s">
        <v>1093</v>
      </c>
      <c r="F396">
        <v>6.49</v>
      </c>
      <c r="G396">
        <v>6.49</v>
      </c>
      <c r="H396">
        <v>5</v>
      </c>
      <c r="I396" t="s">
        <v>372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3">
      <c r="A397" t="s">
        <v>1094</v>
      </c>
      <c r="B397" t="s">
        <v>694</v>
      </c>
      <c r="C397" t="s">
        <v>1080</v>
      </c>
      <c r="D397" t="s">
        <v>1095</v>
      </c>
      <c r="E397" t="s">
        <v>1096</v>
      </c>
      <c r="F397">
        <v>6.99</v>
      </c>
      <c r="G397">
        <v>5.99</v>
      </c>
      <c r="H397">
        <v>4</v>
      </c>
      <c r="I397" t="s">
        <v>372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1</v>
      </c>
    </row>
    <row r="398" spans="1:23" x14ac:dyDescent="0.3">
      <c r="A398" t="s">
        <v>1097</v>
      </c>
      <c r="B398" t="s">
        <v>694</v>
      </c>
      <c r="C398" t="s">
        <v>716</v>
      </c>
      <c r="D398" t="s">
        <v>1098</v>
      </c>
      <c r="E398" t="s">
        <v>1099</v>
      </c>
      <c r="F398">
        <v>3.79</v>
      </c>
      <c r="G398">
        <v>3.79</v>
      </c>
      <c r="H398">
        <v>5</v>
      </c>
      <c r="I398" t="s">
        <v>372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</row>
    <row r="399" spans="1:23" x14ac:dyDescent="0.3">
      <c r="A399" t="s">
        <v>1100</v>
      </c>
      <c r="B399" t="s">
        <v>694</v>
      </c>
      <c r="C399" t="s">
        <v>705</v>
      </c>
      <c r="D399" t="s">
        <v>555</v>
      </c>
      <c r="E399" t="s">
        <v>1101</v>
      </c>
      <c r="F399">
        <v>7.99</v>
      </c>
      <c r="G399">
        <v>7.99</v>
      </c>
      <c r="H399">
        <v>16</v>
      </c>
      <c r="I399" t="s">
        <v>372</v>
      </c>
      <c r="J399">
        <v>0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0</v>
      </c>
      <c r="W399">
        <v>0</v>
      </c>
    </row>
    <row r="400" spans="1:23" x14ac:dyDescent="0.3">
      <c r="A400" t="s">
        <v>1102</v>
      </c>
      <c r="B400" t="s">
        <v>694</v>
      </c>
      <c r="C400" t="s">
        <v>695</v>
      </c>
      <c r="D400" t="s">
        <v>696</v>
      </c>
      <c r="E400" t="s">
        <v>1103</v>
      </c>
      <c r="F400">
        <v>3.79</v>
      </c>
      <c r="G400">
        <v>3.79</v>
      </c>
      <c r="H400">
        <v>3.2</v>
      </c>
      <c r="I400" t="s">
        <v>372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</row>
    <row r="401" spans="1:23" x14ac:dyDescent="0.3">
      <c r="A401" t="s">
        <v>1104</v>
      </c>
      <c r="B401" t="s">
        <v>694</v>
      </c>
      <c r="C401" t="s">
        <v>695</v>
      </c>
      <c r="D401" t="s">
        <v>1105</v>
      </c>
      <c r="E401" t="s">
        <v>1106</v>
      </c>
      <c r="F401">
        <v>6.99</v>
      </c>
      <c r="G401">
        <v>5.99</v>
      </c>
      <c r="H401">
        <v>3.5</v>
      </c>
      <c r="I401" t="s">
        <v>372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 x14ac:dyDescent="0.3">
      <c r="A402" t="s">
        <v>1107</v>
      </c>
      <c r="B402" t="s">
        <v>694</v>
      </c>
      <c r="C402" t="s">
        <v>695</v>
      </c>
      <c r="D402" t="s">
        <v>696</v>
      </c>
      <c r="E402" t="s">
        <v>1108</v>
      </c>
      <c r="F402">
        <v>3.39</v>
      </c>
      <c r="G402">
        <v>3.39</v>
      </c>
      <c r="H402">
        <v>2.9</v>
      </c>
      <c r="I402" t="s">
        <v>372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</row>
    <row r="403" spans="1:23" x14ac:dyDescent="0.3">
      <c r="A403" t="s">
        <v>1109</v>
      </c>
      <c r="B403" t="s">
        <v>694</v>
      </c>
      <c r="C403" t="s">
        <v>695</v>
      </c>
      <c r="D403" t="s">
        <v>1110</v>
      </c>
      <c r="E403" t="s">
        <v>1111</v>
      </c>
      <c r="F403">
        <v>1.99</v>
      </c>
      <c r="G403">
        <v>1.99</v>
      </c>
      <c r="H403">
        <v>1</v>
      </c>
      <c r="I403" t="s">
        <v>38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3">
      <c r="A404" t="s">
        <v>1112</v>
      </c>
      <c r="B404" t="s">
        <v>694</v>
      </c>
      <c r="C404" t="s">
        <v>1080</v>
      </c>
      <c r="D404" t="s">
        <v>27</v>
      </c>
      <c r="E404" t="s">
        <v>1113</v>
      </c>
      <c r="F404">
        <v>6.99</v>
      </c>
      <c r="G404">
        <v>6.99</v>
      </c>
      <c r="H404">
        <v>8</v>
      </c>
      <c r="I404" t="s">
        <v>372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1</v>
      </c>
      <c r="U404">
        <v>0</v>
      </c>
      <c r="V404">
        <v>0</v>
      </c>
      <c r="W404">
        <v>0</v>
      </c>
    </row>
    <row r="405" spans="1:23" x14ac:dyDescent="0.3">
      <c r="A405" t="s">
        <v>1114</v>
      </c>
      <c r="B405" t="s">
        <v>694</v>
      </c>
      <c r="C405" t="s">
        <v>723</v>
      </c>
      <c r="D405" t="s">
        <v>1115</v>
      </c>
      <c r="E405" t="s">
        <v>1116</v>
      </c>
      <c r="F405">
        <v>5.99</v>
      </c>
      <c r="G405">
        <v>5.99</v>
      </c>
      <c r="H405">
        <v>8.8000000000000007</v>
      </c>
      <c r="I405" t="s">
        <v>372</v>
      </c>
      <c r="J405">
        <v>0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3">
      <c r="A406" t="s">
        <v>1117</v>
      </c>
      <c r="B406" t="s">
        <v>694</v>
      </c>
      <c r="C406" t="s">
        <v>1080</v>
      </c>
      <c r="D406" t="s">
        <v>691</v>
      </c>
      <c r="E406" t="s">
        <v>1118</v>
      </c>
      <c r="F406">
        <v>9.49</v>
      </c>
      <c r="G406">
        <v>9.49</v>
      </c>
      <c r="H406">
        <v>9</v>
      </c>
      <c r="I406" t="s">
        <v>372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0</v>
      </c>
      <c r="U406">
        <v>0</v>
      </c>
      <c r="V406">
        <v>0</v>
      </c>
      <c r="W406">
        <v>0</v>
      </c>
    </row>
    <row r="407" spans="1:23" x14ac:dyDescent="0.3">
      <c r="A407" t="s">
        <v>1119</v>
      </c>
      <c r="B407" t="s">
        <v>694</v>
      </c>
      <c r="C407" t="s">
        <v>705</v>
      </c>
      <c r="D407" t="s">
        <v>1120</v>
      </c>
      <c r="E407" t="s">
        <v>1121</v>
      </c>
      <c r="F407">
        <v>2.99</v>
      </c>
      <c r="G407">
        <v>2.99</v>
      </c>
      <c r="H407">
        <v>2.4700000000000002</v>
      </c>
      <c r="I407" t="s">
        <v>372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1</v>
      </c>
      <c r="W407">
        <v>0</v>
      </c>
    </row>
    <row r="408" spans="1:23" x14ac:dyDescent="0.3">
      <c r="A408" t="s">
        <v>712</v>
      </c>
      <c r="B408" t="s">
        <v>694</v>
      </c>
      <c r="C408" t="s">
        <v>705</v>
      </c>
      <c r="D408" t="s">
        <v>713</v>
      </c>
      <c r="E408" t="s">
        <v>714</v>
      </c>
      <c r="F408">
        <v>3.49</v>
      </c>
      <c r="G408">
        <v>3.49</v>
      </c>
      <c r="H408">
        <v>2.2999999999999998</v>
      </c>
      <c r="I408" t="s">
        <v>372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1</v>
      </c>
      <c r="W408">
        <v>0</v>
      </c>
    </row>
    <row r="409" spans="1:23" x14ac:dyDescent="0.3">
      <c r="A409" t="s">
        <v>1122</v>
      </c>
      <c r="B409" t="s">
        <v>694</v>
      </c>
      <c r="C409" t="s">
        <v>1080</v>
      </c>
      <c r="D409" t="s">
        <v>1123</v>
      </c>
      <c r="E409" t="s">
        <v>1124</v>
      </c>
      <c r="F409">
        <v>10.79</v>
      </c>
      <c r="G409">
        <v>10.79</v>
      </c>
      <c r="H409">
        <v>9</v>
      </c>
      <c r="I409" t="s">
        <v>372</v>
      </c>
      <c r="J409">
        <v>0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1</v>
      </c>
      <c r="U409">
        <v>0</v>
      </c>
      <c r="V409">
        <v>0</v>
      </c>
      <c r="W409">
        <v>0</v>
      </c>
    </row>
    <row r="410" spans="1:23" x14ac:dyDescent="0.3">
      <c r="A410" t="s">
        <v>1125</v>
      </c>
      <c r="B410" t="s">
        <v>694</v>
      </c>
      <c r="C410" t="s">
        <v>705</v>
      </c>
      <c r="D410" t="s">
        <v>1126</v>
      </c>
      <c r="E410" t="s">
        <v>1127</v>
      </c>
      <c r="F410">
        <v>2.79</v>
      </c>
      <c r="G410">
        <v>2.79</v>
      </c>
      <c r="H410">
        <v>2.2999999999999998</v>
      </c>
      <c r="I410" t="s">
        <v>372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0</v>
      </c>
    </row>
    <row r="411" spans="1:23" x14ac:dyDescent="0.3">
      <c r="A411" t="s">
        <v>1128</v>
      </c>
      <c r="B411" t="s">
        <v>694</v>
      </c>
      <c r="C411" t="s">
        <v>695</v>
      </c>
      <c r="D411" t="s">
        <v>27</v>
      </c>
      <c r="E411" t="s">
        <v>1129</v>
      </c>
      <c r="F411">
        <v>5.29</v>
      </c>
      <c r="G411">
        <v>5.29</v>
      </c>
      <c r="H411">
        <v>13</v>
      </c>
      <c r="I411" t="s">
        <v>372</v>
      </c>
      <c r="J411">
        <v>0</v>
      </c>
      <c r="K411">
        <v>1</v>
      </c>
      <c r="L411">
        <v>1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0</v>
      </c>
      <c r="V411">
        <v>1</v>
      </c>
      <c r="W411">
        <v>0</v>
      </c>
    </row>
    <row r="412" spans="1:23" x14ac:dyDescent="0.3">
      <c r="A412" t="s">
        <v>1130</v>
      </c>
      <c r="B412" t="s">
        <v>694</v>
      </c>
      <c r="C412" t="s">
        <v>716</v>
      </c>
      <c r="D412" t="s">
        <v>1131</v>
      </c>
      <c r="E412" t="s">
        <v>1132</v>
      </c>
      <c r="F412">
        <v>4.6900000000000004</v>
      </c>
      <c r="G412">
        <v>4.6900000000000004</v>
      </c>
      <c r="H412">
        <v>5</v>
      </c>
      <c r="I412" t="s">
        <v>372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1</v>
      </c>
      <c r="W412">
        <v>0</v>
      </c>
    </row>
    <row r="413" spans="1:23" x14ac:dyDescent="0.3">
      <c r="A413" t="s">
        <v>1133</v>
      </c>
      <c r="B413" t="s">
        <v>694</v>
      </c>
      <c r="C413" t="s">
        <v>716</v>
      </c>
      <c r="D413" t="s">
        <v>1134</v>
      </c>
      <c r="E413" t="s">
        <v>1135</v>
      </c>
      <c r="F413">
        <v>4.49</v>
      </c>
      <c r="G413">
        <v>3.89</v>
      </c>
      <c r="H413">
        <v>7.2</v>
      </c>
      <c r="I413" t="s">
        <v>372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</row>
    <row r="414" spans="1:23" x14ac:dyDescent="0.3">
      <c r="A414" t="s">
        <v>1136</v>
      </c>
      <c r="B414" t="s">
        <v>694</v>
      </c>
      <c r="C414" t="s">
        <v>727</v>
      </c>
      <c r="D414" t="s">
        <v>49</v>
      </c>
      <c r="E414" t="s">
        <v>1137</v>
      </c>
      <c r="F414">
        <v>3.99</v>
      </c>
      <c r="G414">
        <v>3.99</v>
      </c>
      <c r="H414">
        <v>16</v>
      </c>
      <c r="I414" t="s">
        <v>372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>
        <v>0</v>
      </c>
    </row>
    <row r="415" spans="1:23" x14ac:dyDescent="0.3">
      <c r="A415" t="s">
        <v>1138</v>
      </c>
      <c r="B415" t="s">
        <v>694</v>
      </c>
      <c r="C415" t="s">
        <v>727</v>
      </c>
      <c r="D415" t="s">
        <v>1139</v>
      </c>
      <c r="E415" t="s">
        <v>1140</v>
      </c>
      <c r="F415">
        <v>4.29</v>
      </c>
      <c r="G415">
        <v>4.29</v>
      </c>
      <c r="H415">
        <v>8</v>
      </c>
      <c r="I415" t="s">
        <v>372</v>
      </c>
      <c r="J415">
        <v>0</v>
      </c>
      <c r="K415">
        <v>1</v>
      </c>
      <c r="L415">
        <v>1</v>
      </c>
      <c r="M415">
        <v>1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</row>
    <row r="416" spans="1:23" x14ac:dyDescent="0.3">
      <c r="A416" t="s">
        <v>1141</v>
      </c>
      <c r="B416" t="s">
        <v>694</v>
      </c>
      <c r="C416" t="s">
        <v>1080</v>
      </c>
      <c r="D416" t="s">
        <v>1142</v>
      </c>
      <c r="E416" t="s">
        <v>1143</v>
      </c>
      <c r="F416">
        <v>14.79</v>
      </c>
      <c r="G416">
        <v>14.79</v>
      </c>
      <c r="H416">
        <v>14</v>
      </c>
      <c r="I416" t="s">
        <v>372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1</v>
      </c>
      <c r="W416">
        <v>0</v>
      </c>
    </row>
    <row r="417" spans="1:24" x14ac:dyDescent="0.3">
      <c r="A417" t="s">
        <v>1144</v>
      </c>
      <c r="B417" t="s">
        <v>694</v>
      </c>
      <c r="C417" t="s">
        <v>705</v>
      </c>
      <c r="D417" t="s">
        <v>1060</v>
      </c>
      <c r="E417" t="s">
        <v>1145</v>
      </c>
      <c r="F417">
        <v>2.79</v>
      </c>
      <c r="G417">
        <v>2.79</v>
      </c>
      <c r="H417">
        <v>1.7</v>
      </c>
      <c r="I417" t="s">
        <v>372</v>
      </c>
      <c r="J417">
        <v>0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</row>
    <row r="418" spans="1:24" x14ac:dyDescent="0.3">
      <c r="A418" t="s">
        <v>1146</v>
      </c>
      <c r="B418" t="s">
        <v>694</v>
      </c>
      <c r="C418" t="s">
        <v>716</v>
      </c>
      <c r="D418" t="s">
        <v>1147</v>
      </c>
      <c r="E418" t="s">
        <v>1148</v>
      </c>
      <c r="F418">
        <v>1.99</v>
      </c>
      <c r="G418">
        <v>1.99</v>
      </c>
      <c r="H418">
        <v>4</v>
      </c>
      <c r="I418" t="s">
        <v>372</v>
      </c>
      <c r="J418">
        <v>0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1</v>
      </c>
      <c r="W418">
        <v>0</v>
      </c>
    </row>
    <row r="419" spans="1:24" x14ac:dyDescent="0.3">
      <c r="A419" t="s">
        <v>1149</v>
      </c>
      <c r="B419" t="s">
        <v>694</v>
      </c>
      <c r="C419" t="s">
        <v>705</v>
      </c>
      <c r="D419" t="s">
        <v>1150</v>
      </c>
      <c r="E419" t="s">
        <v>1151</v>
      </c>
      <c r="F419">
        <v>4.3899999999999997</v>
      </c>
      <c r="G419">
        <v>4.3899999999999997</v>
      </c>
      <c r="H419">
        <v>0.88</v>
      </c>
      <c r="I419" t="s">
        <v>372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1</v>
      </c>
      <c r="V419">
        <v>0</v>
      </c>
      <c r="W419">
        <v>0</v>
      </c>
    </row>
    <row r="420" spans="1:24" x14ac:dyDescent="0.3">
      <c r="A420" t="s">
        <v>1152</v>
      </c>
      <c r="B420" t="s">
        <v>694</v>
      </c>
      <c r="C420" t="s">
        <v>705</v>
      </c>
      <c r="D420" t="s">
        <v>1153</v>
      </c>
      <c r="E420" t="s">
        <v>1154</v>
      </c>
      <c r="F420">
        <v>9.49</v>
      </c>
      <c r="G420">
        <v>9.49</v>
      </c>
      <c r="H420">
        <v>0.7</v>
      </c>
      <c r="I420" t="s">
        <v>372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</row>
    <row r="421" spans="1:24" x14ac:dyDescent="0.3">
      <c r="A421" t="s">
        <v>1155</v>
      </c>
      <c r="B421" t="s">
        <v>694</v>
      </c>
      <c r="C421" t="s">
        <v>727</v>
      </c>
      <c r="D421" t="s">
        <v>1156</v>
      </c>
      <c r="E421" t="s">
        <v>1157</v>
      </c>
      <c r="F421">
        <v>3.99</v>
      </c>
      <c r="G421">
        <v>3.99</v>
      </c>
      <c r="H421">
        <v>8</v>
      </c>
      <c r="I421" t="s">
        <v>372</v>
      </c>
      <c r="J421">
        <v>0</v>
      </c>
      <c r="K421">
        <v>1</v>
      </c>
      <c r="L421">
        <v>1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1</v>
      </c>
      <c r="T421">
        <v>1</v>
      </c>
      <c r="U421">
        <v>0</v>
      </c>
      <c r="V421">
        <v>1</v>
      </c>
      <c r="W421">
        <v>1</v>
      </c>
    </row>
    <row r="422" spans="1:24" x14ac:dyDescent="0.3">
      <c r="A422" t="s">
        <v>1158</v>
      </c>
      <c r="B422" t="s">
        <v>694</v>
      </c>
      <c r="C422" t="s">
        <v>716</v>
      </c>
      <c r="D422" t="s">
        <v>1098</v>
      </c>
      <c r="E422" t="s">
        <v>1159</v>
      </c>
      <c r="F422">
        <v>3.79</v>
      </c>
      <c r="G422">
        <v>3.79</v>
      </c>
      <c r="H422">
        <v>5</v>
      </c>
      <c r="I422" t="s">
        <v>372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</row>
    <row r="423" spans="1:24" x14ac:dyDescent="0.3">
      <c r="A423" t="s">
        <v>1160</v>
      </c>
      <c r="B423" t="s">
        <v>694</v>
      </c>
      <c r="C423" t="s">
        <v>695</v>
      </c>
      <c r="D423" t="s">
        <v>1161</v>
      </c>
      <c r="E423" t="s">
        <v>1162</v>
      </c>
      <c r="F423">
        <v>4.6900000000000004</v>
      </c>
      <c r="G423">
        <v>4.6900000000000004</v>
      </c>
      <c r="H423">
        <v>3</v>
      </c>
      <c r="I423" t="s">
        <v>372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0</v>
      </c>
      <c r="W423">
        <v>0</v>
      </c>
    </row>
    <row r="424" spans="1:24" x14ac:dyDescent="0.3">
      <c r="A424" t="s">
        <v>1163</v>
      </c>
      <c r="B424" t="s">
        <v>694</v>
      </c>
      <c r="C424" t="s">
        <v>695</v>
      </c>
      <c r="D424" t="s">
        <v>1164</v>
      </c>
      <c r="E424" t="s">
        <v>1165</v>
      </c>
      <c r="F424">
        <v>2.99</v>
      </c>
      <c r="G424">
        <v>2.99</v>
      </c>
      <c r="H424">
        <v>15</v>
      </c>
      <c r="I424" t="s">
        <v>38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0</v>
      </c>
      <c r="W424">
        <v>0</v>
      </c>
    </row>
    <row r="425" spans="1:24" x14ac:dyDescent="0.3">
      <c r="A425" t="s">
        <v>1166</v>
      </c>
      <c r="B425" t="s">
        <v>694</v>
      </c>
      <c r="C425" t="s">
        <v>695</v>
      </c>
      <c r="D425" t="s">
        <v>49</v>
      </c>
      <c r="E425" t="s">
        <v>1167</v>
      </c>
      <c r="F425">
        <v>6.49</v>
      </c>
      <c r="G425">
        <v>6.49</v>
      </c>
      <c r="H425">
        <v>7</v>
      </c>
      <c r="I425" t="s">
        <v>372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</row>
    <row r="426" spans="1:24" x14ac:dyDescent="0.3">
      <c r="A426" t="s">
        <v>1168</v>
      </c>
      <c r="B426" t="s">
        <v>694</v>
      </c>
      <c r="C426" t="s">
        <v>705</v>
      </c>
      <c r="D426" t="s">
        <v>744</v>
      </c>
      <c r="E426" t="s">
        <v>1169</v>
      </c>
      <c r="F426">
        <v>10.99</v>
      </c>
      <c r="G426">
        <v>10.99</v>
      </c>
      <c r="H426">
        <v>1</v>
      </c>
      <c r="I426" t="s">
        <v>38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</row>
    <row r="427" spans="1:24" x14ac:dyDescent="0.3">
      <c r="A427" t="s">
        <v>1170</v>
      </c>
      <c r="B427" t="s">
        <v>694</v>
      </c>
      <c r="C427" t="s">
        <v>734</v>
      </c>
      <c r="D427" t="s">
        <v>1171</v>
      </c>
      <c r="E427" t="s">
        <v>1172</v>
      </c>
      <c r="F427">
        <v>4.79</v>
      </c>
      <c r="G427">
        <v>4.79</v>
      </c>
      <c r="H427">
        <v>9.5</v>
      </c>
      <c r="I427" t="s">
        <v>372</v>
      </c>
      <c r="J427">
        <v>0</v>
      </c>
      <c r="K427">
        <v>1</v>
      </c>
      <c r="L427">
        <v>1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1</v>
      </c>
      <c r="U427">
        <v>1</v>
      </c>
      <c r="V427">
        <v>1</v>
      </c>
      <c r="W427">
        <v>0</v>
      </c>
    </row>
    <row r="428" spans="1:24" x14ac:dyDescent="0.3">
      <c r="A428" t="s">
        <v>1173</v>
      </c>
      <c r="B428" t="s">
        <v>694</v>
      </c>
      <c r="C428" t="s">
        <v>695</v>
      </c>
      <c r="D428" t="s">
        <v>699</v>
      </c>
      <c r="E428" t="s">
        <v>1174</v>
      </c>
      <c r="F428">
        <v>4.99</v>
      </c>
      <c r="G428">
        <v>4.3899999999999997</v>
      </c>
      <c r="H428">
        <v>1</v>
      </c>
      <c r="I428" t="s">
        <v>38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</row>
    <row r="429" spans="1:24" x14ac:dyDescent="0.3">
      <c r="A429" t="s">
        <v>1175</v>
      </c>
      <c r="B429" t="s">
        <v>694</v>
      </c>
      <c r="C429" t="s">
        <v>705</v>
      </c>
      <c r="D429" t="s">
        <v>713</v>
      </c>
      <c r="E429" t="s">
        <v>1176</v>
      </c>
      <c r="F429">
        <v>3.49</v>
      </c>
      <c r="G429">
        <v>3.49</v>
      </c>
      <c r="H429">
        <v>2.2999999999999998</v>
      </c>
      <c r="I429" t="s">
        <v>1177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1</v>
      </c>
      <c r="V429">
        <v>1</v>
      </c>
      <c r="W429">
        <v>0</v>
      </c>
    </row>
    <row r="430" spans="1:24" x14ac:dyDescent="0.3">
      <c r="A430" t="s">
        <v>1178</v>
      </c>
      <c r="B430" t="s">
        <v>417</v>
      </c>
      <c r="C430" t="s">
        <v>1179</v>
      </c>
      <c r="D430" t="s">
        <v>1180</v>
      </c>
      <c r="E430" t="s">
        <v>1181</v>
      </c>
      <c r="F430">
        <v>11.99</v>
      </c>
      <c r="G430">
        <v>9.99</v>
      </c>
      <c r="H430">
        <v>4</v>
      </c>
      <c r="I430" t="s">
        <v>96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3">
      <c r="A431" t="s">
        <v>1182</v>
      </c>
      <c r="B431" t="s">
        <v>417</v>
      </c>
      <c r="C431" t="s">
        <v>1179</v>
      </c>
      <c r="D431" t="s">
        <v>49</v>
      </c>
      <c r="E431" t="s">
        <v>1183</v>
      </c>
      <c r="F431">
        <v>16.989999999999998</v>
      </c>
      <c r="G431">
        <v>14.99</v>
      </c>
      <c r="H431">
        <v>1</v>
      </c>
      <c r="I431" t="s">
        <v>125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3">
      <c r="A432" t="s">
        <v>1184</v>
      </c>
      <c r="B432" t="s">
        <v>417</v>
      </c>
      <c r="C432" t="s">
        <v>1179</v>
      </c>
      <c r="D432" t="s">
        <v>27</v>
      </c>
      <c r="E432" t="s">
        <v>1185</v>
      </c>
      <c r="F432">
        <v>21.99</v>
      </c>
      <c r="G432">
        <v>21.99</v>
      </c>
      <c r="H432">
        <v>32</v>
      </c>
      <c r="I432" t="s">
        <v>96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</row>
    <row r="433" spans="1:24" x14ac:dyDescent="0.3">
      <c r="A433" t="s">
        <v>1186</v>
      </c>
      <c r="B433" t="s">
        <v>417</v>
      </c>
      <c r="C433" t="s">
        <v>1187</v>
      </c>
      <c r="D433" t="s">
        <v>27</v>
      </c>
      <c r="E433" t="s">
        <v>1188</v>
      </c>
      <c r="F433">
        <v>19.989999999999998</v>
      </c>
      <c r="G433">
        <v>19.989999999999998</v>
      </c>
      <c r="H433">
        <v>32</v>
      </c>
      <c r="I433" t="s">
        <v>96</v>
      </c>
      <c r="J433">
        <v>0</v>
      </c>
      <c r="K433">
        <v>1</v>
      </c>
      <c r="L433">
        <v>0</v>
      </c>
      <c r="M433">
        <v>0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</row>
    <row r="434" spans="1:24" x14ac:dyDescent="0.3">
      <c r="A434" t="s">
        <v>1189</v>
      </c>
      <c r="B434" t="s">
        <v>694</v>
      </c>
      <c r="C434" t="s">
        <v>723</v>
      </c>
      <c r="D434" t="s">
        <v>1190</v>
      </c>
      <c r="E434" t="s">
        <v>1191</v>
      </c>
      <c r="F434">
        <v>5.99</v>
      </c>
      <c r="G434">
        <v>5.99</v>
      </c>
      <c r="H434">
        <v>5</v>
      </c>
      <c r="I434" t="s">
        <v>96</v>
      </c>
      <c r="J434">
        <v>0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  <c r="V434">
        <v>1</v>
      </c>
      <c r="W434">
        <v>1</v>
      </c>
      <c r="X434">
        <v>0</v>
      </c>
    </row>
    <row r="435" spans="1:24" x14ac:dyDescent="0.3">
      <c r="A435" t="s">
        <v>1192</v>
      </c>
      <c r="B435" t="s">
        <v>694</v>
      </c>
      <c r="C435" t="s">
        <v>705</v>
      </c>
      <c r="D435" t="s">
        <v>1193</v>
      </c>
      <c r="E435" t="s">
        <v>1194</v>
      </c>
      <c r="F435">
        <v>9.99</v>
      </c>
      <c r="G435">
        <v>9.99</v>
      </c>
      <c r="H435">
        <v>12</v>
      </c>
      <c r="I435" t="s">
        <v>96</v>
      </c>
      <c r="J435">
        <v>0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0</v>
      </c>
    </row>
    <row r="436" spans="1:24" x14ac:dyDescent="0.3">
      <c r="A436" t="s">
        <v>1195</v>
      </c>
      <c r="B436" t="s">
        <v>694</v>
      </c>
      <c r="C436" t="s">
        <v>695</v>
      </c>
      <c r="D436" t="s">
        <v>1196</v>
      </c>
      <c r="E436" t="s">
        <v>1197</v>
      </c>
      <c r="F436">
        <v>1.89</v>
      </c>
      <c r="G436">
        <v>1.89</v>
      </c>
      <c r="H436">
        <v>1.4</v>
      </c>
      <c r="I436" t="s">
        <v>96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</row>
    <row r="437" spans="1:24" x14ac:dyDescent="0.3">
      <c r="A437" t="s">
        <v>1198</v>
      </c>
      <c r="B437" t="s">
        <v>694</v>
      </c>
      <c r="C437" t="s">
        <v>695</v>
      </c>
      <c r="D437" t="s">
        <v>1199</v>
      </c>
      <c r="E437" t="s">
        <v>1200</v>
      </c>
      <c r="F437">
        <v>4.99</v>
      </c>
      <c r="G437">
        <v>4.99</v>
      </c>
      <c r="H437">
        <v>7.05</v>
      </c>
      <c r="I437" t="s">
        <v>96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3">
      <c r="A438" t="s">
        <v>1070</v>
      </c>
      <c r="B438" t="s">
        <v>694</v>
      </c>
      <c r="C438" t="s">
        <v>734</v>
      </c>
      <c r="D438" t="s">
        <v>27</v>
      </c>
      <c r="E438" t="s">
        <v>1071</v>
      </c>
      <c r="F438">
        <v>2.79</v>
      </c>
      <c r="G438">
        <v>2.79</v>
      </c>
      <c r="H438">
        <v>6</v>
      </c>
      <c r="I438" t="s">
        <v>96</v>
      </c>
      <c r="J438">
        <v>0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1</v>
      </c>
      <c r="W438">
        <v>0</v>
      </c>
      <c r="X438">
        <v>0</v>
      </c>
    </row>
    <row r="439" spans="1:24" x14ac:dyDescent="0.3">
      <c r="A439" t="s">
        <v>1201</v>
      </c>
      <c r="B439" t="s">
        <v>694</v>
      </c>
      <c r="C439" t="s">
        <v>734</v>
      </c>
      <c r="D439" t="s">
        <v>908</v>
      </c>
      <c r="E439" t="s">
        <v>1202</v>
      </c>
      <c r="F439">
        <v>5.29</v>
      </c>
      <c r="G439">
        <v>5.29</v>
      </c>
      <c r="H439">
        <v>1.5</v>
      </c>
      <c r="I439" t="s">
        <v>96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</row>
    <row r="440" spans="1:24" x14ac:dyDescent="0.3">
      <c r="A440" t="s">
        <v>1203</v>
      </c>
      <c r="B440" t="s">
        <v>694</v>
      </c>
      <c r="C440" t="s">
        <v>716</v>
      </c>
      <c r="D440" t="s">
        <v>684</v>
      </c>
      <c r="E440" t="s">
        <v>1204</v>
      </c>
      <c r="F440">
        <v>3.99</v>
      </c>
      <c r="G440">
        <v>3.99</v>
      </c>
      <c r="H440">
        <v>4</v>
      </c>
      <c r="I440" t="s">
        <v>96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</row>
    <row r="441" spans="1:24" x14ac:dyDescent="0.3">
      <c r="A441" t="s">
        <v>1205</v>
      </c>
      <c r="B441" t="s">
        <v>694</v>
      </c>
      <c r="C441" t="s">
        <v>727</v>
      </c>
      <c r="D441" t="s">
        <v>728</v>
      </c>
      <c r="E441" t="s">
        <v>729</v>
      </c>
      <c r="F441">
        <v>6.29</v>
      </c>
      <c r="G441">
        <v>6.29</v>
      </c>
      <c r="H441">
        <v>8</v>
      </c>
      <c r="I441" t="s">
        <v>96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0</v>
      </c>
      <c r="X441">
        <v>1</v>
      </c>
    </row>
    <row r="442" spans="1:24" x14ac:dyDescent="0.3">
      <c r="A442" t="s">
        <v>1206</v>
      </c>
      <c r="B442" t="s">
        <v>694</v>
      </c>
      <c r="C442" t="s">
        <v>723</v>
      </c>
      <c r="D442" t="s">
        <v>349</v>
      </c>
      <c r="E442" t="s">
        <v>1207</v>
      </c>
      <c r="F442">
        <v>3.99</v>
      </c>
      <c r="G442">
        <v>3.99</v>
      </c>
      <c r="H442">
        <v>8.81</v>
      </c>
      <c r="I442" t="s">
        <v>96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3">
      <c r="A443" t="s">
        <v>1208</v>
      </c>
      <c r="B443" t="s">
        <v>694</v>
      </c>
      <c r="C443" t="s">
        <v>705</v>
      </c>
      <c r="D443" t="s">
        <v>1209</v>
      </c>
      <c r="E443" t="s">
        <v>1210</v>
      </c>
      <c r="F443">
        <v>2.4900000000000002</v>
      </c>
      <c r="G443">
        <v>2.4900000000000002</v>
      </c>
      <c r="H443">
        <v>1.69</v>
      </c>
      <c r="I443" t="s">
        <v>96</v>
      </c>
      <c r="J443">
        <v>0</v>
      </c>
      <c r="K443">
        <v>1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1</v>
      </c>
      <c r="W443">
        <v>0</v>
      </c>
      <c r="X443">
        <v>0</v>
      </c>
    </row>
    <row r="444" spans="1:24" x14ac:dyDescent="0.3">
      <c r="A444" t="s">
        <v>1211</v>
      </c>
      <c r="B444" t="s">
        <v>694</v>
      </c>
      <c r="C444" t="s">
        <v>716</v>
      </c>
      <c r="D444" t="s">
        <v>1083</v>
      </c>
      <c r="E444" t="s">
        <v>1212</v>
      </c>
      <c r="F444">
        <v>3.99</v>
      </c>
      <c r="G444">
        <v>3.99</v>
      </c>
      <c r="H444">
        <v>4</v>
      </c>
      <c r="I444" t="s">
        <v>96</v>
      </c>
      <c r="J444">
        <v>0</v>
      </c>
      <c r="K444">
        <v>1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1</v>
      </c>
      <c r="V444">
        <v>1</v>
      </c>
      <c r="W444">
        <v>0</v>
      </c>
      <c r="X444">
        <v>0</v>
      </c>
    </row>
    <row r="445" spans="1:24" x14ac:dyDescent="0.3">
      <c r="A445" t="s">
        <v>1213</v>
      </c>
      <c r="B445" t="s">
        <v>694</v>
      </c>
      <c r="C445" t="s">
        <v>1080</v>
      </c>
      <c r="D445" t="s">
        <v>349</v>
      </c>
      <c r="E445" t="s">
        <v>1214</v>
      </c>
      <c r="F445">
        <v>6.99</v>
      </c>
      <c r="G445">
        <v>6.99</v>
      </c>
      <c r="H445">
        <v>3.53</v>
      </c>
      <c r="I445" t="s">
        <v>96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3">
      <c r="A446" t="s">
        <v>1215</v>
      </c>
      <c r="B446" t="s">
        <v>694</v>
      </c>
      <c r="C446" t="s">
        <v>727</v>
      </c>
      <c r="D446" t="s">
        <v>1216</v>
      </c>
      <c r="E446" t="s">
        <v>1217</v>
      </c>
      <c r="F446">
        <v>4.99</v>
      </c>
      <c r="G446">
        <v>4</v>
      </c>
      <c r="H446">
        <v>8</v>
      </c>
      <c r="I446" t="s">
        <v>96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3">
      <c r="A447" t="s">
        <v>704</v>
      </c>
      <c r="B447" t="s">
        <v>694</v>
      </c>
      <c r="C447" t="s">
        <v>705</v>
      </c>
      <c r="D447" t="s">
        <v>706</v>
      </c>
      <c r="E447" t="s">
        <v>707</v>
      </c>
      <c r="F447">
        <v>5.69</v>
      </c>
      <c r="G447">
        <v>5.69</v>
      </c>
      <c r="H447">
        <v>4.2</v>
      </c>
      <c r="I447" t="s">
        <v>96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</row>
    <row r="448" spans="1:24" x14ac:dyDescent="0.3">
      <c r="A448" t="s">
        <v>1218</v>
      </c>
      <c r="B448" t="s">
        <v>694</v>
      </c>
      <c r="C448" t="s">
        <v>1080</v>
      </c>
      <c r="D448" t="s">
        <v>49</v>
      </c>
      <c r="E448" t="s">
        <v>1219</v>
      </c>
      <c r="F448">
        <v>9.7899999999999991</v>
      </c>
      <c r="G448">
        <v>9.7899999999999991</v>
      </c>
      <c r="H448">
        <v>9</v>
      </c>
      <c r="I448" t="s">
        <v>96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</row>
    <row r="449" spans="1:24" x14ac:dyDescent="0.3">
      <c r="A449" t="s">
        <v>1220</v>
      </c>
      <c r="B449" t="s">
        <v>694</v>
      </c>
      <c r="C449" t="s">
        <v>695</v>
      </c>
      <c r="D449" t="s">
        <v>1221</v>
      </c>
      <c r="E449" t="s">
        <v>1222</v>
      </c>
      <c r="F449">
        <v>5.99</v>
      </c>
      <c r="G449">
        <v>5.99</v>
      </c>
      <c r="H449">
        <v>2.7</v>
      </c>
      <c r="I449" t="s">
        <v>96</v>
      </c>
      <c r="J449">
        <v>0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1</v>
      </c>
      <c r="V449">
        <v>1</v>
      </c>
      <c r="W449">
        <v>0</v>
      </c>
      <c r="X449">
        <v>1</v>
      </c>
    </row>
    <row r="450" spans="1:24" x14ac:dyDescent="0.3">
      <c r="A450" t="s">
        <v>1223</v>
      </c>
      <c r="B450" t="s">
        <v>694</v>
      </c>
      <c r="C450" t="s">
        <v>705</v>
      </c>
      <c r="D450" t="s">
        <v>1224</v>
      </c>
      <c r="E450" t="s">
        <v>1225</v>
      </c>
      <c r="F450">
        <v>5.29</v>
      </c>
      <c r="G450">
        <v>5.29</v>
      </c>
      <c r="H450">
        <v>4.2300000000000004</v>
      </c>
      <c r="I450" t="s">
        <v>96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3">
      <c r="A451" t="s">
        <v>1226</v>
      </c>
      <c r="B451" t="s">
        <v>694</v>
      </c>
      <c r="C451" t="s">
        <v>695</v>
      </c>
      <c r="D451" t="s">
        <v>1227</v>
      </c>
      <c r="E451" t="s">
        <v>1228</v>
      </c>
      <c r="F451">
        <v>4.1900000000000004</v>
      </c>
      <c r="G451">
        <v>4.1900000000000004</v>
      </c>
      <c r="H451">
        <v>3</v>
      </c>
      <c r="I451" t="s">
        <v>96</v>
      </c>
      <c r="J451">
        <v>0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3">
      <c r="A452" t="s">
        <v>1229</v>
      </c>
      <c r="B452" t="s">
        <v>694</v>
      </c>
      <c r="C452" t="s">
        <v>709</v>
      </c>
      <c r="D452" t="s">
        <v>1230</v>
      </c>
      <c r="E452" t="s">
        <v>1231</v>
      </c>
      <c r="F452">
        <v>7.39</v>
      </c>
      <c r="G452">
        <v>7.39</v>
      </c>
      <c r="H452">
        <v>3</v>
      </c>
      <c r="I452" t="s">
        <v>96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</row>
    <row r="453" spans="1:24" x14ac:dyDescent="0.3">
      <c r="A453" t="s">
        <v>1232</v>
      </c>
      <c r="B453" t="s">
        <v>694</v>
      </c>
      <c r="C453" t="s">
        <v>695</v>
      </c>
      <c r="D453" t="s">
        <v>720</v>
      </c>
      <c r="E453" t="s">
        <v>1233</v>
      </c>
      <c r="F453">
        <v>4.49</v>
      </c>
      <c r="G453">
        <v>3.5</v>
      </c>
      <c r="H453">
        <v>2.8</v>
      </c>
      <c r="I453" t="s">
        <v>96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3">
      <c r="A454" t="s">
        <v>1234</v>
      </c>
      <c r="B454" t="s">
        <v>694</v>
      </c>
      <c r="C454" t="s">
        <v>709</v>
      </c>
      <c r="D454" t="s">
        <v>27</v>
      </c>
      <c r="E454" t="s">
        <v>1235</v>
      </c>
      <c r="F454">
        <v>6.69</v>
      </c>
      <c r="G454">
        <v>6.69</v>
      </c>
      <c r="H454">
        <v>3</v>
      </c>
      <c r="I454" t="s">
        <v>96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1</v>
      </c>
      <c r="V454">
        <v>1</v>
      </c>
      <c r="W454">
        <v>0</v>
      </c>
      <c r="X454">
        <v>0</v>
      </c>
    </row>
    <row r="455" spans="1:24" x14ac:dyDescent="0.3">
      <c r="A455" t="s">
        <v>1236</v>
      </c>
      <c r="B455" t="s">
        <v>694</v>
      </c>
      <c r="C455" t="s">
        <v>705</v>
      </c>
      <c r="D455" t="s">
        <v>1237</v>
      </c>
      <c r="E455" t="s">
        <v>1238</v>
      </c>
      <c r="F455">
        <v>18.489999999999998</v>
      </c>
      <c r="G455">
        <v>18.489999999999998</v>
      </c>
      <c r="H455">
        <v>14.4</v>
      </c>
      <c r="I455" t="s">
        <v>96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1</v>
      </c>
      <c r="W455">
        <v>0</v>
      </c>
      <c r="X455">
        <v>1</v>
      </c>
    </row>
    <row r="456" spans="1:24" x14ac:dyDescent="0.3">
      <c r="A456" t="s">
        <v>1239</v>
      </c>
      <c r="B456" t="s">
        <v>694</v>
      </c>
      <c r="C456" t="s">
        <v>1240</v>
      </c>
      <c r="D456" t="s">
        <v>27</v>
      </c>
      <c r="E456" t="s">
        <v>1241</v>
      </c>
      <c r="F456">
        <v>14.99</v>
      </c>
      <c r="G456">
        <v>14.99</v>
      </c>
      <c r="H456">
        <v>15</v>
      </c>
      <c r="I456" t="s">
        <v>96</v>
      </c>
      <c r="J456">
        <v>0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0</v>
      </c>
      <c r="U456">
        <v>1</v>
      </c>
      <c r="V456">
        <v>0</v>
      </c>
      <c r="W456">
        <v>1</v>
      </c>
      <c r="X456">
        <v>0</v>
      </c>
    </row>
    <row r="457" spans="1:24" x14ac:dyDescent="0.3">
      <c r="A457" t="s">
        <v>1242</v>
      </c>
      <c r="B457" t="s">
        <v>694</v>
      </c>
      <c r="C457" t="s">
        <v>1243</v>
      </c>
      <c r="D457" t="s">
        <v>27</v>
      </c>
      <c r="E457" t="s">
        <v>1244</v>
      </c>
      <c r="F457">
        <v>0.79</v>
      </c>
      <c r="G457">
        <v>0.79</v>
      </c>
      <c r="H457">
        <v>0.63</v>
      </c>
      <c r="I457" t="s">
        <v>96</v>
      </c>
      <c r="J457">
        <v>0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1</v>
      </c>
      <c r="V457">
        <v>0</v>
      </c>
      <c r="W457">
        <v>0</v>
      </c>
      <c r="X457">
        <v>0</v>
      </c>
    </row>
    <row r="458" spans="1:24" x14ac:dyDescent="0.3">
      <c r="A458" t="s">
        <v>1245</v>
      </c>
      <c r="B458" t="s">
        <v>694</v>
      </c>
      <c r="C458" t="s">
        <v>695</v>
      </c>
      <c r="D458" t="s">
        <v>27</v>
      </c>
      <c r="E458" t="s">
        <v>1246</v>
      </c>
      <c r="F458">
        <v>5.29</v>
      </c>
      <c r="G458">
        <v>5.29</v>
      </c>
      <c r="H458">
        <v>10</v>
      </c>
      <c r="I458" t="s">
        <v>96</v>
      </c>
      <c r="J458">
        <v>0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1</v>
      </c>
      <c r="W458">
        <v>0</v>
      </c>
      <c r="X458">
        <v>1</v>
      </c>
    </row>
    <row r="459" spans="1:24" x14ac:dyDescent="0.3">
      <c r="A459" t="s">
        <v>1247</v>
      </c>
      <c r="B459" t="s">
        <v>694</v>
      </c>
      <c r="C459" t="s">
        <v>1240</v>
      </c>
      <c r="D459" t="s">
        <v>1123</v>
      </c>
      <c r="E459" t="s">
        <v>1248</v>
      </c>
      <c r="F459">
        <v>9.99</v>
      </c>
      <c r="G459">
        <v>9.99</v>
      </c>
      <c r="H459">
        <v>7</v>
      </c>
      <c r="I459" t="s">
        <v>96</v>
      </c>
      <c r="J459">
        <v>0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">
      <c r="A460" t="s">
        <v>1249</v>
      </c>
      <c r="B460" t="s">
        <v>694</v>
      </c>
      <c r="C460" t="s">
        <v>695</v>
      </c>
      <c r="D460" t="s">
        <v>27</v>
      </c>
      <c r="E460" t="s">
        <v>1250</v>
      </c>
      <c r="F460">
        <v>4.79</v>
      </c>
      <c r="G460">
        <v>4.79</v>
      </c>
      <c r="H460">
        <v>4.7</v>
      </c>
      <c r="I460" t="s">
        <v>96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3">
      <c r="A461" t="s">
        <v>1251</v>
      </c>
      <c r="B461" t="s">
        <v>694</v>
      </c>
      <c r="C461" t="s">
        <v>1240</v>
      </c>
      <c r="D461" t="s">
        <v>27</v>
      </c>
      <c r="E461" t="s">
        <v>1252</v>
      </c>
      <c r="F461">
        <v>7.29</v>
      </c>
      <c r="G461">
        <v>7.29</v>
      </c>
      <c r="H461">
        <v>8</v>
      </c>
      <c r="I461" t="s">
        <v>96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  <c r="Q461">
        <v>1</v>
      </c>
      <c r="R461">
        <v>0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0</v>
      </c>
    </row>
    <row r="462" spans="1:24" x14ac:dyDescent="0.3">
      <c r="A462" t="s">
        <v>1253</v>
      </c>
      <c r="B462" t="s">
        <v>694</v>
      </c>
      <c r="C462" t="s">
        <v>695</v>
      </c>
      <c r="D462" t="s">
        <v>702</v>
      </c>
      <c r="E462" t="s">
        <v>1254</v>
      </c>
      <c r="F462">
        <v>3.99</v>
      </c>
      <c r="G462">
        <v>3</v>
      </c>
      <c r="H462">
        <v>2.65</v>
      </c>
      <c r="I462" t="s">
        <v>96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</row>
    <row r="463" spans="1:24" x14ac:dyDescent="0.3">
      <c r="A463" t="s">
        <v>1255</v>
      </c>
      <c r="B463" t="s">
        <v>694</v>
      </c>
      <c r="C463" t="s">
        <v>705</v>
      </c>
      <c r="D463" t="s">
        <v>27</v>
      </c>
      <c r="E463" t="s">
        <v>1256</v>
      </c>
      <c r="F463">
        <v>5.99</v>
      </c>
      <c r="G463">
        <v>5.99</v>
      </c>
      <c r="H463">
        <v>14</v>
      </c>
      <c r="I463" t="s">
        <v>96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3">
      <c r="A464" t="s">
        <v>1257</v>
      </c>
      <c r="B464" t="s">
        <v>694</v>
      </c>
      <c r="C464" t="s">
        <v>695</v>
      </c>
      <c r="D464" t="s">
        <v>1221</v>
      </c>
      <c r="E464" t="s">
        <v>1258</v>
      </c>
      <c r="F464">
        <v>7.49</v>
      </c>
      <c r="G464">
        <v>7.49</v>
      </c>
      <c r="H464">
        <v>2.5</v>
      </c>
      <c r="I464" t="s">
        <v>96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1</v>
      </c>
      <c r="V464">
        <v>1</v>
      </c>
      <c r="W464">
        <v>0</v>
      </c>
      <c r="X464">
        <v>1</v>
      </c>
    </row>
    <row r="465" spans="1:24" x14ac:dyDescent="0.3">
      <c r="A465" t="s">
        <v>1259</v>
      </c>
      <c r="B465" t="s">
        <v>694</v>
      </c>
      <c r="C465" t="s">
        <v>705</v>
      </c>
      <c r="D465" t="s">
        <v>439</v>
      </c>
      <c r="E465" t="s">
        <v>1260</v>
      </c>
      <c r="F465">
        <v>4.99</v>
      </c>
      <c r="G465">
        <v>4.99</v>
      </c>
      <c r="H465">
        <v>7.5</v>
      </c>
      <c r="I465" t="s">
        <v>96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</row>
    <row r="466" spans="1:24" x14ac:dyDescent="0.3">
      <c r="A466" t="s">
        <v>1261</v>
      </c>
      <c r="B466" t="s">
        <v>694</v>
      </c>
      <c r="C466" t="s">
        <v>727</v>
      </c>
      <c r="D466" t="s">
        <v>1262</v>
      </c>
      <c r="E466" t="s">
        <v>1263</v>
      </c>
      <c r="F466">
        <v>4.79</v>
      </c>
      <c r="G466">
        <v>4.79</v>
      </c>
      <c r="H466">
        <v>15.5</v>
      </c>
      <c r="I466" t="s">
        <v>96</v>
      </c>
      <c r="J466">
        <v>0</v>
      </c>
      <c r="K466">
        <v>1</v>
      </c>
      <c r="L466">
        <v>1</v>
      </c>
      <c r="M466">
        <v>1</v>
      </c>
      <c r="N466">
        <v>0</v>
      </c>
      <c r="O466">
        <v>1</v>
      </c>
      <c r="P466">
        <v>1</v>
      </c>
      <c r="Q466">
        <v>1</v>
      </c>
      <c r="R466">
        <v>1</v>
      </c>
      <c r="S466">
        <v>0</v>
      </c>
      <c r="T466">
        <v>1</v>
      </c>
      <c r="U466">
        <v>1</v>
      </c>
      <c r="V466">
        <v>0</v>
      </c>
      <c r="W466">
        <v>1</v>
      </c>
      <c r="X466">
        <v>0</v>
      </c>
    </row>
    <row r="467" spans="1:24" x14ac:dyDescent="0.3">
      <c r="A467" t="s">
        <v>1264</v>
      </c>
      <c r="B467" t="s">
        <v>694</v>
      </c>
      <c r="C467" t="s">
        <v>695</v>
      </c>
      <c r="D467" t="s">
        <v>1265</v>
      </c>
      <c r="E467" t="s">
        <v>1266</v>
      </c>
      <c r="F467">
        <v>9.99</v>
      </c>
      <c r="G467">
        <v>9.99</v>
      </c>
      <c r="H467">
        <v>16</v>
      </c>
      <c r="I467" t="s">
        <v>96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3">
      <c r="A468" t="s">
        <v>1267</v>
      </c>
      <c r="B468" t="s">
        <v>694</v>
      </c>
      <c r="C468" t="s">
        <v>705</v>
      </c>
      <c r="D468" t="s">
        <v>27</v>
      </c>
      <c r="E468" t="s">
        <v>1268</v>
      </c>
      <c r="F468">
        <v>2.4900000000000002</v>
      </c>
      <c r="G468">
        <v>2.4900000000000002</v>
      </c>
      <c r="H468">
        <v>1.58</v>
      </c>
      <c r="I468" t="s">
        <v>96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3">
      <c r="A469" t="s">
        <v>1269</v>
      </c>
      <c r="B469" t="s">
        <v>694</v>
      </c>
      <c r="C469" t="s">
        <v>705</v>
      </c>
      <c r="D469" t="s">
        <v>256</v>
      </c>
      <c r="E469" t="s">
        <v>1270</v>
      </c>
      <c r="F469">
        <v>2.69</v>
      </c>
      <c r="G469">
        <v>2.69</v>
      </c>
      <c r="H469">
        <v>1.98</v>
      </c>
      <c r="I469" t="s">
        <v>96</v>
      </c>
      <c r="J469">
        <v>0</v>
      </c>
      <c r="K469">
        <v>1</v>
      </c>
      <c r="L469">
        <v>1</v>
      </c>
      <c r="M469">
        <v>1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1</v>
      </c>
      <c r="V469">
        <v>0</v>
      </c>
      <c r="W469">
        <v>0</v>
      </c>
      <c r="X469">
        <v>0</v>
      </c>
    </row>
    <row r="470" spans="1:24" x14ac:dyDescent="0.3">
      <c r="A470" t="s">
        <v>1271</v>
      </c>
      <c r="B470" t="s">
        <v>694</v>
      </c>
      <c r="C470" t="s">
        <v>727</v>
      </c>
      <c r="D470" t="s">
        <v>1156</v>
      </c>
      <c r="E470" t="s">
        <v>1272</v>
      </c>
      <c r="F470">
        <v>4.99</v>
      </c>
      <c r="G470">
        <v>4.99</v>
      </c>
      <c r="H470">
        <v>10</v>
      </c>
      <c r="I470" t="s">
        <v>96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1</v>
      </c>
      <c r="V470">
        <v>1</v>
      </c>
      <c r="W470">
        <v>0</v>
      </c>
      <c r="X470">
        <v>1</v>
      </c>
    </row>
    <row r="471" spans="1:24" x14ac:dyDescent="0.3">
      <c r="A471" t="s">
        <v>1273</v>
      </c>
      <c r="B471" t="s">
        <v>694</v>
      </c>
      <c r="C471" t="s">
        <v>727</v>
      </c>
      <c r="D471" t="s">
        <v>1274</v>
      </c>
      <c r="E471" t="s">
        <v>1275</v>
      </c>
      <c r="F471">
        <v>4.99</v>
      </c>
      <c r="G471">
        <v>4.99</v>
      </c>
      <c r="H471">
        <v>6.5</v>
      </c>
      <c r="I471" t="s">
        <v>96</v>
      </c>
      <c r="J471">
        <v>0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1</v>
      </c>
      <c r="X471">
        <v>1</v>
      </c>
    </row>
    <row r="472" spans="1:24" x14ac:dyDescent="0.3">
      <c r="A472" t="s">
        <v>1276</v>
      </c>
      <c r="B472" t="s">
        <v>1277</v>
      </c>
      <c r="C472" t="s">
        <v>1278</v>
      </c>
      <c r="D472" t="s">
        <v>27</v>
      </c>
      <c r="E472" t="s">
        <v>1279</v>
      </c>
      <c r="F472">
        <v>7.49</v>
      </c>
      <c r="G472">
        <v>7.49</v>
      </c>
      <c r="H472">
        <v>4.5999999999999996</v>
      </c>
      <c r="I472" t="s">
        <v>96</v>
      </c>
      <c r="J472">
        <v>0</v>
      </c>
      <c r="K472">
        <v>1</v>
      </c>
      <c r="L472">
        <v>1</v>
      </c>
      <c r="M472">
        <v>1</v>
      </c>
      <c r="N472">
        <v>0</v>
      </c>
      <c r="O472">
        <v>1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  <c r="W472">
        <v>1</v>
      </c>
      <c r="X472">
        <v>0</v>
      </c>
    </row>
    <row r="473" spans="1:24" x14ac:dyDescent="0.3">
      <c r="A473" t="s">
        <v>1280</v>
      </c>
      <c r="B473" t="s">
        <v>1277</v>
      </c>
      <c r="C473" t="s">
        <v>1278</v>
      </c>
      <c r="D473" t="s">
        <v>1281</v>
      </c>
      <c r="E473" t="s">
        <v>1282</v>
      </c>
      <c r="F473">
        <v>8.99</v>
      </c>
      <c r="G473">
        <v>8.99</v>
      </c>
      <c r="H473">
        <v>12</v>
      </c>
      <c r="I473" t="s">
        <v>96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1</v>
      </c>
      <c r="R473">
        <v>1</v>
      </c>
      <c r="S473">
        <v>1</v>
      </c>
      <c r="T473">
        <v>0</v>
      </c>
      <c r="U473">
        <v>0</v>
      </c>
      <c r="V473">
        <v>0</v>
      </c>
      <c r="W473">
        <v>1</v>
      </c>
      <c r="X473">
        <v>0</v>
      </c>
    </row>
    <row r="474" spans="1:24" x14ac:dyDescent="0.3">
      <c r="A474" t="s">
        <v>1283</v>
      </c>
      <c r="B474" t="s">
        <v>1277</v>
      </c>
      <c r="C474" t="s">
        <v>1278</v>
      </c>
      <c r="D474" t="s">
        <v>1284</v>
      </c>
      <c r="E474" t="s">
        <v>1285</v>
      </c>
      <c r="F474">
        <v>11.99</v>
      </c>
      <c r="G474">
        <v>11.99</v>
      </c>
      <c r="H474">
        <v>10.5</v>
      </c>
      <c r="I474" t="s">
        <v>96</v>
      </c>
      <c r="J474">
        <v>0</v>
      </c>
      <c r="K474">
        <v>1</v>
      </c>
      <c r="L474">
        <v>1</v>
      </c>
      <c r="M474">
        <v>1</v>
      </c>
      <c r="N474">
        <v>0</v>
      </c>
      <c r="O474">
        <v>1</v>
      </c>
      <c r="P474">
        <v>0</v>
      </c>
      <c r="Q474">
        <v>1</v>
      </c>
      <c r="R474">
        <v>1</v>
      </c>
      <c r="S474">
        <v>1</v>
      </c>
      <c r="T474">
        <v>0</v>
      </c>
      <c r="U474">
        <v>0</v>
      </c>
      <c r="V474">
        <v>0</v>
      </c>
      <c r="W474">
        <v>1</v>
      </c>
      <c r="X474">
        <v>0</v>
      </c>
    </row>
    <row r="475" spans="1:24" x14ac:dyDescent="0.3">
      <c r="A475" t="s">
        <v>1286</v>
      </c>
      <c r="B475" t="s">
        <v>1277</v>
      </c>
      <c r="C475" t="s">
        <v>1287</v>
      </c>
      <c r="D475" t="s">
        <v>27</v>
      </c>
      <c r="E475" t="s">
        <v>1288</v>
      </c>
      <c r="F475">
        <v>3.99</v>
      </c>
      <c r="G475">
        <v>3.99</v>
      </c>
      <c r="H475">
        <v>64</v>
      </c>
      <c r="I475" t="s">
        <v>608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1</v>
      </c>
      <c r="U475">
        <v>0</v>
      </c>
      <c r="V475">
        <v>0</v>
      </c>
      <c r="W475">
        <v>0</v>
      </c>
    </row>
    <row r="476" spans="1:24" x14ac:dyDescent="0.3">
      <c r="A476" t="s">
        <v>1289</v>
      </c>
      <c r="B476" t="s">
        <v>1277</v>
      </c>
      <c r="C476" t="s">
        <v>1287</v>
      </c>
      <c r="D476" t="s">
        <v>27</v>
      </c>
      <c r="E476" t="s">
        <v>1290</v>
      </c>
      <c r="F476">
        <v>4.29</v>
      </c>
      <c r="G476">
        <v>4.29</v>
      </c>
      <c r="H476">
        <v>59</v>
      </c>
      <c r="I476" t="s">
        <v>608</v>
      </c>
      <c r="J476">
        <v>0</v>
      </c>
      <c r="K476">
        <v>1</v>
      </c>
      <c r="L476">
        <v>1</v>
      </c>
      <c r="M476">
        <v>1</v>
      </c>
      <c r="N476">
        <v>1</v>
      </c>
      <c r="O476">
        <v>0</v>
      </c>
      <c r="P476">
        <v>0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</row>
    <row r="477" spans="1:24" x14ac:dyDescent="0.3">
      <c r="A477" t="s">
        <v>1291</v>
      </c>
      <c r="B477" t="s">
        <v>1277</v>
      </c>
      <c r="C477" t="s">
        <v>1287</v>
      </c>
      <c r="D477" t="s">
        <v>27</v>
      </c>
      <c r="E477" t="s">
        <v>1292</v>
      </c>
      <c r="F477">
        <v>5.99</v>
      </c>
      <c r="G477">
        <v>5.99</v>
      </c>
      <c r="H477">
        <v>64</v>
      </c>
      <c r="I477" t="s">
        <v>608</v>
      </c>
      <c r="J477">
        <v>0</v>
      </c>
      <c r="K477">
        <v>1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1</v>
      </c>
      <c r="V477">
        <v>0</v>
      </c>
      <c r="W477">
        <v>0</v>
      </c>
    </row>
    <row r="478" spans="1:24" x14ac:dyDescent="0.3">
      <c r="A478" t="s">
        <v>1293</v>
      </c>
      <c r="B478" t="s">
        <v>1277</v>
      </c>
      <c r="C478" t="s">
        <v>1294</v>
      </c>
      <c r="D478" t="s">
        <v>1295</v>
      </c>
      <c r="E478" t="s">
        <v>1296</v>
      </c>
      <c r="F478">
        <v>12.99</v>
      </c>
      <c r="G478">
        <v>12.99</v>
      </c>
      <c r="H478">
        <v>2</v>
      </c>
      <c r="I478" t="s">
        <v>608</v>
      </c>
      <c r="J478">
        <v>0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4" x14ac:dyDescent="0.3">
      <c r="A479" t="s">
        <v>1297</v>
      </c>
      <c r="B479" t="s">
        <v>1277</v>
      </c>
      <c r="C479" t="s">
        <v>1298</v>
      </c>
      <c r="D479" t="s">
        <v>1295</v>
      </c>
      <c r="E479" t="s">
        <v>1299</v>
      </c>
      <c r="F479">
        <v>0.89</v>
      </c>
      <c r="G479">
        <v>0.89</v>
      </c>
      <c r="H479">
        <v>12</v>
      </c>
      <c r="I479" t="s">
        <v>608</v>
      </c>
      <c r="J479">
        <v>0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0</v>
      </c>
      <c r="V479">
        <v>0</v>
      </c>
      <c r="W479">
        <v>1</v>
      </c>
    </row>
    <row r="480" spans="1:24" x14ac:dyDescent="0.3">
      <c r="A480" t="s">
        <v>1300</v>
      </c>
      <c r="B480" t="s">
        <v>1277</v>
      </c>
      <c r="C480" t="s">
        <v>1298</v>
      </c>
      <c r="D480" t="s">
        <v>1295</v>
      </c>
      <c r="E480" t="s">
        <v>1301</v>
      </c>
      <c r="F480">
        <v>1.99</v>
      </c>
      <c r="G480">
        <v>1.99</v>
      </c>
      <c r="H480">
        <v>50.7</v>
      </c>
      <c r="I480" t="s">
        <v>608</v>
      </c>
      <c r="J480">
        <v>0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1</v>
      </c>
      <c r="S480">
        <v>0</v>
      </c>
      <c r="T480">
        <v>1</v>
      </c>
      <c r="U480">
        <v>0</v>
      </c>
      <c r="V480">
        <v>0</v>
      </c>
      <c r="W480">
        <v>1</v>
      </c>
    </row>
    <row r="481" spans="1:23" x14ac:dyDescent="0.3">
      <c r="A481" t="s">
        <v>1302</v>
      </c>
      <c r="B481" t="s">
        <v>1277</v>
      </c>
      <c r="C481" t="s">
        <v>1278</v>
      </c>
      <c r="D481" t="s">
        <v>1281</v>
      </c>
      <c r="E481" t="s">
        <v>1303</v>
      </c>
      <c r="F481">
        <v>12.99</v>
      </c>
      <c r="G481">
        <v>12.99</v>
      </c>
      <c r="H481">
        <v>12</v>
      </c>
      <c r="I481" t="s">
        <v>372</v>
      </c>
      <c r="J481">
        <v>0</v>
      </c>
      <c r="K481">
        <v>1</v>
      </c>
      <c r="L481">
        <v>0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</row>
    <row r="482" spans="1:23" x14ac:dyDescent="0.3">
      <c r="A482" t="s">
        <v>1304</v>
      </c>
      <c r="B482" t="s">
        <v>1277</v>
      </c>
      <c r="C482" t="s">
        <v>1278</v>
      </c>
      <c r="D482" t="s">
        <v>1281</v>
      </c>
      <c r="E482" t="s">
        <v>1305</v>
      </c>
      <c r="F482">
        <v>9.99</v>
      </c>
      <c r="G482">
        <v>9.99</v>
      </c>
      <c r="H482">
        <v>0.38</v>
      </c>
      <c r="I482" t="s">
        <v>372</v>
      </c>
      <c r="J482">
        <v>0</v>
      </c>
      <c r="K482">
        <v>1</v>
      </c>
      <c r="L482">
        <v>0</v>
      </c>
      <c r="M482">
        <v>1</v>
      </c>
      <c r="N482">
        <v>1</v>
      </c>
      <c r="O482">
        <v>1</v>
      </c>
      <c r="P482">
        <v>0</v>
      </c>
      <c r="Q482">
        <v>1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1</v>
      </c>
    </row>
    <row r="483" spans="1:23" x14ac:dyDescent="0.3">
      <c r="A483" t="s">
        <v>1306</v>
      </c>
      <c r="B483" t="s">
        <v>1277</v>
      </c>
      <c r="C483" t="s">
        <v>1287</v>
      </c>
      <c r="D483" t="s">
        <v>1307</v>
      </c>
      <c r="E483" t="s">
        <v>1308</v>
      </c>
      <c r="F483">
        <v>7.49</v>
      </c>
      <c r="G483">
        <v>7.49</v>
      </c>
      <c r="H483">
        <v>25.4</v>
      </c>
      <c r="I483" t="s">
        <v>608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</row>
    <row r="484" spans="1:23" x14ac:dyDescent="0.3">
      <c r="A484" t="s">
        <v>1309</v>
      </c>
      <c r="B484" t="s">
        <v>1277</v>
      </c>
      <c r="C484" t="s">
        <v>1310</v>
      </c>
      <c r="D484" t="s">
        <v>1311</v>
      </c>
      <c r="E484" t="s">
        <v>1312</v>
      </c>
      <c r="F484">
        <v>3.19</v>
      </c>
      <c r="G484">
        <v>3.19</v>
      </c>
      <c r="H484">
        <v>16</v>
      </c>
      <c r="I484" t="s">
        <v>372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1</v>
      </c>
      <c r="U484">
        <v>1</v>
      </c>
      <c r="V484">
        <v>1</v>
      </c>
      <c r="W484">
        <v>0</v>
      </c>
    </row>
    <row r="485" spans="1:23" x14ac:dyDescent="0.3">
      <c r="A485" t="s">
        <v>1313</v>
      </c>
      <c r="B485" t="s">
        <v>1277</v>
      </c>
      <c r="C485" t="s">
        <v>1310</v>
      </c>
      <c r="D485" t="s">
        <v>1314</v>
      </c>
      <c r="E485" t="s">
        <v>1315</v>
      </c>
      <c r="F485">
        <v>5.99</v>
      </c>
      <c r="G485">
        <v>5.99</v>
      </c>
      <c r="H485">
        <v>3.5</v>
      </c>
      <c r="I485" t="s">
        <v>608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</row>
    <row r="486" spans="1:23" x14ac:dyDescent="0.3">
      <c r="A486" t="s">
        <v>1316</v>
      </c>
      <c r="B486" t="s">
        <v>1277</v>
      </c>
      <c r="C486" t="s">
        <v>1310</v>
      </c>
      <c r="D486" t="s">
        <v>1317</v>
      </c>
      <c r="E486" t="s">
        <v>1318</v>
      </c>
      <c r="F486">
        <v>3.49</v>
      </c>
      <c r="G486">
        <v>5</v>
      </c>
      <c r="H486">
        <v>14</v>
      </c>
      <c r="I486" t="s">
        <v>608</v>
      </c>
      <c r="J486">
        <v>0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1</v>
      </c>
      <c r="V486">
        <v>0</v>
      </c>
      <c r="W486">
        <v>0</v>
      </c>
    </row>
    <row r="487" spans="1:23" x14ac:dyDescent="0.3">
      <c r="A487" t="s">
        <v>1319</v>
      </c>
      <c r="B487" t="s">
        <v>1277</v>
      </c>
      <c r="C487" t="s">
        <v>1310</v>
      </c>
      <c r="D487" t="s">
        <v>1317</v>
      </c>
      <c r="E487" t="s">
        <v>1320</v>
      </c>
      <c r="F487">
        <v>10.79</v>
      </c>
      <c r="G487">
        <v>8.99</v>
      </c>
      <c r="H487">
        <v>12</v>
      </c>
      <c r="I487" t="s">
        <v>372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1</v>
      </c>
      <c r="V487">
        <v>0</v>
      </c>
      <c r="W487">
        <v>0</v>
      </c>
    </row>
    <row r="488" spans="1:23" x14ac:dyDescent="0.3">
      <c r="A488" t="s">
        <v>1321</v>
      </c>
      <c r="B488" t="s">
        <v>1277</v>
      </c>
      <c r="C488" t="s">
        <v>1322</v>
      </c>
      <c r="D488" t="s">
        <v>1323</v>
      </c>
      <c r="E488" t="s">
        <v>1324</v>
      </c>
      <c r="F488">
        <v>7.69</v>
      </c>
      <c r="G488">
        <v>7.69</v>
      </c>
      <c r="H488">
        <v>12</v>
      </c>
      <c r="I488" t="s">
        <v>608</v>
      </c>
      <c r="J488">
        <v>0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1</v>
      </c>
      <c r="T488">
        <v>1</v>
      </c>
      <c r="U488">
        <v>0</v>
      </c>
      <c r="V488">
        <v>0</v>
      </c>
      <c r="W488">
        <v>0</v>
      </c>
    </row>
    <row r="489" spans="1:23" x14ac:dyDescent="0.3">
      <c r="A489" t="s">
        <v>1325</v>
      </c>
      <c r="B489" t="s">
        <v>1277</v>
      </c>
      <c r="C489" t="s">
        <v>1322</v>
      </c>
      <c r="D489" t="s">
        <v>1326</v>
      </c>
      <c r="E489" t="s">
        <v>1327</v>
      </c>
      <c r="F489">
        <v>3.19</v>
      </c>
      <c r="G489">
        <v>5</v>
      </c>
      <c r="H489">
        <v>16.899999999999999</v>
      </c>
      <c r="I489" t="s">
        <v>608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</row>
    <row r="490" spans="1:23" x14ac:dyDescent="0.3">
      <c r="A490" t="s">
        <v>1328</v>
      </c>
      <c r="B490" t="s">
        <v>1277</v>
      </c>
      <c r="C490" t="s">
        <v>1298</v>
      </c>
      <c r="D490" t="s">
        <v>1326</v>
      </c>
      <c r="E490" t="s">
        <v>1329</v>
      </c>
      <c r="F490">
        <v>6.49</v>
      </c>
      <c r="G490">
        <v>4.99</v>
      </c>
      <c r="H490">
        <v>6.8</v>
      </c>
      <c r="I490" t="s">
        <v>608</v>
      </c>
      <c r="J490">
        <v>0</v>
      </c>
      <c r="K490">
        <v>1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</row>
    <row r="491" spans="1:23" x14ac:dyDescent="0.3">
      <c r="A491" t="s">
        <v>1330</v>
      </c>
      <c r="B491" t="s">
        <v>1277</v>
      </c>
      <c r="C491" t="s">
        <v>1331</v>
      </c>
      <c r="D491" t="s">
        <v>1332</v>
      </c>
      <c r="E491" t="s">
        <v>1333</v>
      </c>
      <c r="F491">
        <v>3.19</v>
      </c>
      <c r="G491">
        <v>5</v>
      </c>
      <c r="H491">
        <v>12</v>
      </c>
      <c r="I491" t="s">
        <v>608</v>
      </c>
      <c r="J491">
        <v>0</v>
      </c>
      <c r="K491">
        <v>1</v>
      </c>
      <c r="L491">
        <v>1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1</v>
      </c>
      <c r="V491">
        <v>0</v>
      </c>
      <c r="W491">
        <v>0</v>
      </c>
    </row>
    <row r="492" spans="1:23" x14ac:dyDescent="0.3">
      <c r="A492" t="s">
        <v>1334</v>
      </c>
      <c r="B492" t="s">
        <v>1277</v>
      </c>
      <c r="C492" t="s">
        <v>1287</v>
      </c>
      <c r="D492" t="s">
        <v>1335</v>
      </c>
      <c r="E492" t="s">
        <v>1336</v>
      </c>
      <c r="F492">
        <v>4.79</v>
      </c>
      <c r="G492">
        <v>4.79</v>
      </c>
      <c r="H492">
        <v>12</v>
      </c>
      <c r="I492" t="s">
        <v>608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1</v>
      </c>
      <c r="T492">
        <v>1</v>
      </c>
      <c r="U492">
        <v>0</v>
      </c>
      <c r="V492">
        <v>0</v>
      </c>
      <c r="W492">
        <v>0</v>
      </c>
    </row>
    <row r="493" spans="1:23" x14ac:dyDescent="0.3">
      <c r="A493" t="s">
        <v>1337</v>
      </c>
      <c r="B493" t="s">
        <v>1277</v>
      </c>
      <c r="C493" t="s">
        <v>1298</v>
      </c>
      <c r="D493" t="s">
        <v>1335</v>
      </c>
      <c r="E493" t="s">
        <v>1338</v>
      </c>
      <c r="F493">
        <v>3.99</v>
      </c>
      <c r="G493">
        <v>3.49</v>
      </c>
      <c r="H493">
        <v>10</v>
      </c>
      <c r="I493" t="s">
        <v>608</v>
      </c>
      <c r="J493">
        <v>0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1</v>
      </c>
      <c r="V493">
        <v>0</v>
      </c>
      <c r="W493">
        <v>0</v>
      </c>
    </row>
    <row r="494" spans="1:23" x14ac:dyDescent="0.3">
      <c r="A494" t="s">
        <v>1339</v>
      </c>
      <c r="B494" t="s">
        <v>1277</v>
      </c>
      <c r="C494" t="s">
        <v>1278</v>
      </c>
      <c r="D494" t="s">
        <v>1340</v>
      </c>
      <c r="E494" t="s">
        <v>1341</v>
      </c>
      <c r="F494">
        <v>16.989999999999998</v>
      </c>
      <c r="G494">
        <v>16.989999999999998</v>
      </c>
      <c r="H494">
        <v>12</v>
      </c>
      <c r="I494" t="s">
        <v>372</v>
      </c>
      <c r="J494">
        <v>0</v>
      </c>
      <c r="K494">
        <v>1</v>
      </c>
      <c r="L494">
        <v>0</v>
      </c>
      <c r="M494">
        <v>1</v>
      </c>
      <c r="N494">
        <v>1</v>
      </c>
      <c r="O494">
        <v>1</v>
      </c>
      <c r="P494">
        <v>0</v>
      </c>
      <c r="Q494">
        <v>1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</row>
    <row r="495" spans="1:23" x14ac:dyDescent="0.3">
      <c r="A495" t="s">
        <v>1342</v>
      </c>
      <c r="B495" t="s">
        <v>1277</v>
      </c>
      <c r="C495" t="s">
        <v>1294</v>
      </c>
      <c r="D495" t="s">
        <v>1343</v>
      </c>
      <c r="E495" t="s">
        <v>1344</v>
      </c>
      <c r="F495">
        <v>2.99</v>
      </c>
      <c r="G495">
        <v>2.99</v>
      </c>
      <c r="H495">
        <v>16</v>
      </c>
      <c r="I495" t="s">
        <v>372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0</v>
      </c>
      <c r="T495">
        <v>1</v>
      </c>
      <c r="U495">
        <v>0</v>
      </c>
      <c r="V495">
        <v>0</v>
      </c>
      <c r="W495">
        <v>1</v>
      </c>
    </row>
    <row r="496" spans="1:23" x14ac:dyDescent="0.3">
      <c r="A496" t="s">
        <v>1345</v>
      </c>
      <c r="B496" t="s">
        <v>1277</v>
      </c>
      <c r="C496" t="s">
        <v>1278</v>
      </c>
      <c r="D496" t="s">
        <v>1346</v>
      </c>
      <c r="E496" t="s">
        <v>1347</v>
      </c>
      <c r="F496">
        <v>17.29</v>
      </c>
      <c r="G496">
        <v>11.99</v>
      </c>
      <c r="H496">
        <v>8.8000000000000007</v>
      </c>
      <c r="I496" t="s">
        <v>372</v>
      </c>
      <c r="J496">
        <v>0</v>
      </c>
      <c r="K496">
        <v>1</v>
      </c>
      <c r="L496">
        <v>0</v>
      </c>
      <c r="M496">
        <v>1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1</v>
      </c>
      <c r="U496">
        <v>1</v>
      </c>
      <c r="V496">
        <v>0</v>
      </c>
      <c r="W496">
        <v>1</v>
      </c>
    </row>
    <row r="497" spans="1:23" x14ac:dyDescent="0.3">
      <c r="A497" t="s">
        <v>1348</v>
      </c>
      <c r="B497" t="s">
        <v>1277</v>
      </c>
      <c r="C497" t="s">
        <v>1287</v>
      </c>
      <c r="D497" t="s">
        <v>1349</v>
      </c>
      <c r="E497" t="s">
        <v>1350</v>
      </c>
      <c r="F497">
        <v>11.49</v>
      </c>
      <c r="G497">
        <v>11.49</v>
      </c>
      <c r="H497">
        <v>33.799999999999997</v>
      </c>
      <c r="I497" t="s">
        <v>608</v>
      </c>
      <c r="J497">
        <v>0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0</v>
      </c>
      <c r="S497">
        <v>1</v>
      </c>
      <c r="T497">
        <v>1</v>
      </c>
      <c r="U497">
        <v>1</v>
      </c>
      <c r="V497">
        <v>0</v>
      </c>
      <c r="W497">
        <v>0</v>
      </c>
    </row>
    <row r="498" spans="1:23" x14ac:dyDescent="0.3">
      <c r="A498" t="s">
        <v>1351</v>
      </c>
      <c r="B498" t="s">
        <v>1277</v>
      </c>
      <c r="C498" t="s">
        <v>1294</v>
      </c>
      <c r="D498" t="s">
        <v>1352</v>
      </c>
      <c r="E498" t="s">
        <v>1353</v>
      </c>
      <c r="F498">
        <v>2.79</v>
      </c>
      <c r="G498">
        <v>2.79</v>
      </c>
      <c r="H498">
        <v>16.899999999999999</v>
      </c>
      <c r="I498" t="s">
        <v>372</v>
      </c>
      <c r="J498">
        <v>0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0</v>
      </c>
      <c r="T498">
        <v>1</v>
      </c>
      <c r="U498">
        <v>0</v>
      </c>
      <c r="V498">
        <v>0</v>
      </c>
      <c r="W498">
        <v>1</v>
      </c>
    </row>
    <row r="499" spans="1:23" x14ac:dyDescent="0.3">
      <c r="A499" t="s">
        <v>1354</v>
      </c>
      <c r="B499" t="s">
        <v>1277</v>
      </c>
      <c r="C499" t="s">
        <v>1298</v>
      </c>
      <c r="D499" t="s">
        <v>1355</v>
      </c>
      <c r="E499" t="s">
        <v>1356</v>
      </c>
      <c r="F499">
        <v>1.49</v>
      </c>
      <c r="G499">
        <v>1.49</v>
      </c>
      <c r="H499">
        <v>16.899999999999999</v>
      </c>
      <c r="I499" t="s">
        <v>608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1</v>
      </c>
      <c r="P499">
        <v>1</v>
      </c>
      <c r="Q499">
        <v>1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1</v>
      </c>
    </row>
    <row r="500" spans="1:23" x14ac:dyDescent="0.3">
      <c r="A500" t="s">
        <v>1357</v>
      </c>
      <c r="B500" t="s">
        <v>1277</v>
      </c>
      <c r="C500" t="s">
        <v>1278</v>
      </c>
      <c r="D500" t="s">
        <v>1358</v>
      </c>
      <c r="E500" t="s">
        <v>1359</v>
      </c>
      <c r="F500">
        <v>3.29</v>
      </c>
      <c r="G500">
        <v>0</v>
      </c>
      <c r="H500">
        <v>9</v>
      </c>
      <c r="I500" t="s">
        <v>608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</row>
    <row r="501" spans="1:23" x14ac:dyDescent="0.3">
      <c r="A501" t="s">
        <v>1360</v>
      </c>
      <c r="B501" t="s">
        <v>1277</v>
      </c>
      <c r="C501" t="s">
        <v>1278</v>
      </c>
      <c r="D501" t="s">
        <v>1358</v>
      </c>
      <c r="E501" t="s">
        <v>1361</v>
      </c>
      <c r="F501">
        <v>3.29</v>
      </c>
      <c r="G501">
        <v>3.29</v>
      </c>
      <c r="H501">
        <v>9</v>
      </c>
      <c r="I501" t="s">
        <v>608</v>
      </c>
      <c r="J501">
        <v>0</v>
      </c>
      <c r="K501">
        <v>1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1</v>
      </c>
      <c r="S501">
        <v>0</v>
      </c>
      <c r="T501">
        <v>1</v>
      </c>
      <c r="U501">
        <v>1</v>
      </c>
      <c r="V501">
        <v>1</v>
      </c>
      <c r="W501">
        <v>0</v>
      </c>
    </row>
    <row r="502" spans="1:23" x14ac:dyDescent="0.3">
      <c r="A502" t="s">
        <v>1362</v>
      </c>
      <c r="B502" t="s">
        <v>1277</v>
      </c>
      <c r="C502" t="s">
        <v>1287</v>
      </c>
      <c r="D502" t="s">
        <v>1363</v>
      </c>
      <c r="E502" t="s">
        <v>1364</v>
      </c>
      <c r="F502">
        <v>6.99</v>
      </c>
      <c r="G502">
        <v>6.99</v>
      </c>
      <c r="H502">
        <v>32</v>
      </c>
      <c r="I502" t="s">
        <v>608</v>
      </c>
      <c r="J502">
        <v>0</v>
      </c>
      <c r="K502">
        <v>1</v>
      </c>
      <c r="L502">
        <v>1</v>
      </c>
      <c r="M502">
        <v>1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0</v>
      </c>
      <c r="W502">
        <v>0</v>
      </c>
    </row>
    <row r="503" spans="1:23" x14ac:dyDescent="0.3">
      <c r="A503" t="s">
        <v>1365</v>
      </c>
      <c r="B503" t="s">
        <v>1277</v>
      </c>
      <c r="C503" t="s">
        <v>1298</v>
      </c>
      <c r="D503" t="s">
        <v>1366</v>
      </c>
      <c r="E503" t="s">
        <v>1367</v>
      </c>
      <c r="F503">
        <v>1.89</v>
      </c>
      <c r="G503">
        <v>1.89</v>
      </c>
      <c r="H503">
        <v>16.899999999999999</v>
      </c>
      <c r="I503" t="s">
        <v>608</v>
      </c>
      <c r="J503">
        <v>0</v>
      </c>
      <c r="K503">
        <v>1</v>
      </c>
      <c r="L503">
        <v>1</v>
      </c>
      <c r="M503">
        <v>1</v>
      </c>
      <c r="N503">
        <v>0</v>
      </c>
      <c r="O503">
        <v>1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</row>
    <row r="504" spans="1:23" x14ac:dyDescent="0.3">
      <c r="A504" t="s">
        <v>1368</v>
      </c>
      <c r="B504" t="s">
        <v>1277</v>
      </c>
      <c r="C504" t="s">
        <v>1278</v>
      </c>
      <c r="D504" t="s">
        <v>1369</v>
      </c>
      <c r="E504" t="s">
        <v>1370</v>
      </c>
      <c r="F504">
        <v>12.99</v>
      </c>
      <c r="G504">
        <v>12.99</v>
      </c>
      <c r="H504">
        <v>12</v>
      </c>
      <c r="I504" t="s">
        <v>372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1</v>
      </c>
      <c r="P504">
        <v>0</v>
      </c>
      <c r="Q504">
        <v>1</v>
      </c>
      <c r="R504">
        <v>0</v>
      </c>
      <c r="S504">
        <v>1</v>
      </c>
      <c r="T504">
        <v>1</v>
      </c>
      <c r="U504">
        <v>0</v>
      </c>
      <c r="V504">
        <v>0</v>
      </c>
      <c r="W504">
        <v>1</v>
      </c>
    </row>
    <row r="505" spans="1:23" x14ac:dyDescent="0.3">
      <c r="A505" t="s">
        <v>1371</v>
      </c>
      <c r="B505" t="s">
        <v>1277</v>
      </c>
      <c r="C505" t="s">
        <v>1278</v>
      </c>
      <c r="D505" t="s">
        <v>1369</v>
      </c>
      <c r="E505" t="s">
        <v>1372</v>
      </c>
      <c r="F505">
        <v>12.99</v>
      </c>
      <c r="G505">
        <v>12.99</v>
      </c>
      <c r="H505">
        <v>12</v>
      </c>
      <c r="I505" t="s">
        <v>1177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0</v>
      </c>
      <c r="V505">
        <v>1</v>
      </c>
      <c r="W505">
        <v>1</v>
      </c>
    </row>
    <row r="506" spans="1:23" x14ac:dyDescent="0.3">
      <c r="A506" t="s">
        <v>1373</v>
      </c>
      <c r="B506" t="s">
        <v>1277</v>
      </c>
      <c r="C506" t="s">
        <v>1287</v>
      </c>
      <c r="D506" t="s">
        <v>1374</v>
      </c>
      <c r="E506" t="s">
        <v>1375</v>
      </c>
      <c r="F506">
        <v>3.49</v>
      </c>
      <c r="G506">
        <v>3.49</v>
      </c>
      <c r="H506">
        <v>15.2</v>
      </c>
      <c r="I506" t="s">
        <v>608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1</v>
      </c>
      <c r="U506">
        <v>0</v>
      </c>
      <c r="V506">
        <v>0</v>
      </c>
      <c r="W506">
        <v>0</v>
      </c>
    </row>
    <row r="507" spans="1:23" x14ac:dyDescent="0.3">
      <c r="A507" t="s">
        <v>1376</v>
      </c>
      <c r="B507" t="s">
        <v>1277</v>
      </c>
      <c r="C507" t="s">
        <v>1278</v>
      </c>
      <c r="D507" t="s">
        <v>1377</v>
      </c>
      <c r="E507" t="s">
        <v>1378</v>
      </c>
      <c r="F507">
        <v>12.79</v>
      </c>
      <c r="G507">
        <v>8.99</v>
      </c>
      <c r="H507">
        <v>4.4000000000000004</v>
      </c>
      <c r="I507" t="s">
        <v>372</v>
      </c>
      <c r="J507">
        <v>0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0</v>
      </c>
      <c r="S507">
        <v>1</v>
      </c>
      <c r="T507">
        <v>1</v>
      </c>
      <c r="U507">
        <v>1</v>
      </c>
      <c r="V507">
        <v>0</v>
      </c>
      <c r="W507">
        <v>1</v>
      </c>
    </row>
    <row r="508" spans="1:23" x14ac:dyDescent="0.3">
      <c r="A508" t="s">
        <v>1379</v>
      </c>
      <c r="B508" t="s">
        <v>1277</v>
      </c>
      <c r="C508" t="s">
        <v>1322</v>
      </c>
      <c r="D508" t="s">
        <v>1380</v>
      </c>
      <c r="E508" t="s">
        <v>1381</v>
      </c>
      <c r="F508">
        <v>5.49</v>
      </c>
      <c r="G508">
        <v>3.99</v>
      </c>
      <c r="H508">
        <v>7.5</v>
      </c>
      <c r="I508" t="s">
        <v>608</v>
      </c>
      <c r="J508">
        <v>0</v>
      </c>
      <c r="K508">
        <v>1</v>
      </c>
      <c r="L508">
        <v>1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1</v>
      </c>
      <c r="T508">
        <v>1</v>
      </c>
      <c r="U508">
        <v>0</v>
      </c>
      <c r="V508">
        <v>0</v>
      </c>
      <c r="W508">
        <v>0</v>
      </c>
    </row>
    <row r="509" spans="1:23" x14ac:dyDescent="0.3">
      <c r="A509" t="s">
        <v>1382</v>
      </c>
      <c r="B509" t="s">
        <v>1277</v>
      </c>
      <c r="C509" t="s">
        <v>1331</v>
      </c>
      <c r="D509" t="s">
        <v>1383</v>
      </c>
      <c r="E509" t="s">
        <v>1384</v>
      </c>
      <c r="F509">
        <v>4.99</v>
      </c>
      <c r="G509">
        <v>4.99</v>
      </c>
      <c r="H509">
        <v>12</v>
      </c>
      <c r="I509" t="s">
        <v>608</v>
      </c>
      <c r="J509">
        <v>0</v>
      </c>
      <c r="K509">
        <v>1</v>
      </c>
      <c r="L509">
        <v>1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</row>
    <row r="510" spans="1:23" x14ac:dyDescent="0.3">
      <c r="A510" t="s">
        <v>1385</v>
      </c>
      <c r="B510" t="s">
        <v>1277</v>
      </c>
      <c r="C510" t="s">
        <v>1331</v>
      </c>
      <c r="D510" t="s">
        <v>1386</v>
      </c>
      <c r="E510" t="s">
        <v>1387</v>
      </c>
      <c r="F510">
        <v>3.29</v>
      </c>
      <c r="G510">
        <v>3.29</v>
      </c>
      <c r="H510">
        <v>12</v>
      </c>
      <c r="I510" t="s">
        <v>38</v>
      </c>
      <c r="J510">
        <v>0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x14ac:dyDescent="0.3">
      <c r="A511" t="s">
        <v>1388</v>
      </c>
      <c r="B511" t="s">
        <v>1277</v>
      </c>
      <c r="C511" t="s">
        <v>1298</v>
      </c>
      <c r="D511" t="s">
        <v>1389</v>
      </c>
      <c r="E511" t="s">
        <v>1390</v>
      </c>
      <c r="F511">
        <v>1.49</v>
      </c>
      <c r="G511">
        <v>1.49</v>
      </c>
      <c r="H511">
        <v>16.899999999999999</v>
      </c>
      <c r="I511" t="s">
        <v>608</v>
      </c>
      <c r="J511">
        <v>0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1</v>
      </c>
      <c r="U511">
        <v>0</v>
      </c>
      <c r="V511">
        <v>0</v>
      </c>
      <c r="W511">
        <v>1</v>
      </c>
    </row>
    <row r="512" spans="1:23" x14ac:dyDescent="0.3">
      <c r="A512" t="s">
        <v>1391</v>
      </c>
      <c r="B512" t="s">
        <v>1277</v>
      </c>
      <c r="C512" t="s">
        <v>1287</v>
      </c>
      <c r="D512" t="s">
        <v>1392</v>
      </c>
      <c r="E512" t="s">
        <v>1350</v>
      </c>
      <c r="F512">
        <v>5.79</v>
      </c>
      <c r="G512">
        <v>5.79</v>
      </c>
      <c r="H512">
        <v>16</v>
      </c>
      <c r="I512" t="s">
        <v>608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1</v>
      </c>
      <c r="U512">
        <v>1</v>
      </c>
      <c r="V512">
        <v>0</v>
      </c>
      <c r="W512">
        <v>0</v>
      </c>
    </row>
    <row r="513" spans="1:23" x14ac:dyDescent="0.3">
      <c r="A513" t="s">
        <v>1393</v>
      </c>
      <c r="B513" t="s">
        <v>1277</v>
      </c>
      <c r="C513" t="s">
        <v>1287</v>
      </c>
      <c r="D513" t="s">
        <v>1394</v>
      </c>
      <c r="E513" t="s">
        <v>1395</v>
      </c>
      <c r="F513">
        <v>9.99</v>
      </c>
      <c r="G513">
        <v>9.99</v>
      </c>
      <c r="H513">
        <v>46</v>
      </c>
      <c r="I513" t="s">
        <v>608</v>
      </c>
      <c r="J513">
        <v>0</v>
      </c>
      <c r="K513">
        <v>1</v>
      </c>
      <c r="L513">
        <v>1</v>
      </c>
      <c r="M513">
        <v>1</v>
      </c>
      <c r="N513">
        <v>1</v>
      </c>
      <c r="O513">
        <v>0</v>
      </c>
      <c r="P513">
        <v>0</v>
      </c>
      <c r="Q513">
        <v>1</v>
      </c>
      <c r="R513">
        <v>0</v>
      </c>
      <c r="S513">
        <v>1</v>
      </c>
      <c r="T513">
        <v>1</v>
      </c>
      <c r="U513">
        <v>1</v>
      </c>
      <c r="V513">
        <v>0</v>
      </c>
      <c r="W513">
        <v>0</v>
      </c>
    </row>
    <row r="514" spans="1:23" x14ac:dyDescent="0.3">
      <c r="A514" t="s">
        <v>1396</v>
      </c>
      <c r="B514" t="s">
        <v>1277</v>
      </c>
      <c r="C514" t="s">
        <v>1287</v>
      </c>
      <c r="D514" t="s">
        <v>1394</v>
      </c>
      <c r="E514" t="s">
        <v>1397</v>
      </c>
      <c r="F514">
        <v>3.99</v>
      </c>
      <c r="G514">
        <v>3.99</v>
      </c>
      <c r="H514">
        <v>12</v>
      </c>
      <c r="I514" t="s">
        <v>608</v>
      </c>
      <c r="J514">
        <v>0</v>
      </c>
      <c r="K514">
        <v>1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1</v>
      </c>
      <c r="T514">
        <v>1</v>
      </c>
      <c r="U514">
        <v>0</v>
      </c>
      <c r="V514">
        <v>0</v>
      </c>
      <c r="W514">
        <v>0</v>
      </c>
    </row>
    <row r="515" spans="1:23" x14ac:dyDescent="0.3">
      <c r="A515" t="s">
        <v>1398</v>
      </c>
      <c r="B515" t="s">
        <v>1277</v>
      </c>
      <c r="C515" t="s">
        <v>1294</v>
      </c>
      <c r="D515" t="s">
        <v>1399</v>
      </c>
      <c r="E515" t="s">
        <v>1400</v>
      </c>
      <c r="F515">
        <v>13.49</v>
      </c>
      <c r="G515">
        <v>13.49</v>
      </c>
      <c r="H515">
        <v>2.8</v>
      </c>
      <c r="I515" t="s">
        <v>372</v>
      </c>
      <c r="J515">
        <v>0</v>
      </c>
      <c r="K515">
        <v>1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1</v>
      </c>
      <c r="R515">
        <v>1</v>
      </c>
      <c r="S515">
        <v>1</v>
      </c>
      <c r="T515">
        <v>0</v>
      </c>
      <c r="U515">
        <v>0</v>
      </c>
      <c r="V515">
        <v>0</v>
      </c>
      <c r="W515">
        <v>1</v>
      </c>
    </row>
    <row r="516" spans="1:23" x14ac:dyDescent="0.3">
      <c r="A516" t="s">
        <v>1401</v>
      </c>
      <c r="B516" t="s">
        <v>1277</v>
      </c>
      <c r="C516" t="s">
        <v>1298</v>
      </c>
      <c r="D516" t="s">
        <v>1402</v>
      </c>
      <c r="E516" t="s">
        <v>1403</v>
      </c>
      <c r="F516">
        <v>1.99</v>
      </c>
      <c r="G516">
        <v>1.99</v>
      </c>
      <c r="H516">
        <v>12</v>
      </c>
      <c r="I516" t="s">
        <v>608</v>
      </c>
      <c r="J516">
        <v>0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0</v>
      </c>
      <c r="T516">
        <v>1</v>
      </c>
      <c r="U516">
        <v>0</v>
      </c>
      <c r="V516">
        <v>0</v>
      </c>
      <c r="W516">
        <v>1</v>
      </c>
    </row>
    <row r="517" spans="1:23" x14ac:dyDescent="0.3">
      <c r="A517" t="s">
        <v>1404</v>
      </c>
      <c r="B517" t="s">
        <v>1277</v>
      </c>
      <c r="C517" t="s">
        <v>1294</v>
      </c>
      <c r="D517" t="s">
        <v>1405</v>
      </c>
      <c r="E517" t="s">
        <v>1406</v>
      </c>
      <c r="F517">
        <v>5.29</v>
      </c>
      <c r="G517">
        <v>5.29</v>
      </c>
      <c r="H517">
        <v>16</v>
      </c>
      <c r="I517" t="s">
        <v>38</v>
      </c>
      <c r="J517">
        <v>0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 x14ac:dyDescent="0.3">
      <c r="A518" t="s">
        <v>1407</v>
      </c>
      <c r="B518" t="s">
        <v>1277</v>
      </c>
      <c r="C518" t="s">
        <v>1294</v>
      </c>
      <c r="D518" t="s">
        <v>1405</v>
      </c>
      <c r="E518" t="s">
        <v>1408</v>
      </c>
      <c r="F518">
        <v>17.29</v>
      </c>
      <c r="G518">
        <v>17.29</v>
      </c>
      <c r="H518">
        <v>50</v>
      </c>
      <c r="I518" t="s">
        <v>1409</v>
      </c>
      <c r="J518">
        <v>0</v>
      </c>
      <c r="K518">
        <v>1</v>
      </c>
      <c r="L518">
        <v>1</v>
      </c>
      <c r="M518">
        <v>1</v>
      </c>
      <c r="N518">
        <v>0</v>
      </c>
      <c r="O518">
        <v>1</v>
      </c>
      <c r="P518">
        <v>0</v>
      </c>
      <c r="Q518">
        <v>1</v>
      </c>
      <c r="R518">
        <v>1</v>
      </c>
      <c r="S518">
        <v>0</v>
      </c>
      <c r="T518">
        <v>0</v>
      </c>
      <c r="U518">
        <v>1</v>
      </c>
      <c r="V518">
        <v>0</v>
      </c>
      <c r="W518">
        <v>1</v>
      </c>
    </row>
    <row r="519" spans="1:23" x14ac:dyDescent="0.3">
      <c r="A519" t="s">
        <v>1410</v>
      </c>
      <c r="B519" t="s">
        <v>1277</v>
      </c>
      <c r="C519" t="s">
        <v>1331</v>
      </c>
      <c r="D519" t="s">
        <v>1411</v>
      </c>
      <c r="E519" t="s">
        <v>1412</v>
      </c>
      <c r="F519">
        <v>2.19</v>
      </c>
      <c r="G519">
        <v>2.19</v>
      </c>
      <c r="H519">
        <v>20</v>
      </c>
      <c r="I519" t="s">
        <v>608</v>
      </c>
      <c r="J519">
        <v>0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0</v>
      </c>
      <c r="R519">
        <v>1</v>
      </c>
      <c r="S519">
        <v>1</v>
      </c>
      <c r="T519">
        <v>1</v>
      </c>
      <c r="U519">
        <v>0</v>
      </c>
      <c r="V519">
        <v>0</v>
      </c>
      <c r="W519">
        <v>0</v>
      </c>
    </row>
    <row r="520" spans="1:23" x14ac:dyDescent="0.3">
      <c r="A520" t="s">
        <v>1413</v>
      </c>
      <c r="B520" t="s">
        <v>1277</v>
      </c>
      <c r="C520" t="s">
        <v>1331</v>
      </c>
      <c r="D520" t="s">
        <v>1414</v>
      </c>
      <c r="E520" t="s">
        <v>1415</v>
      </c>
      <c r="F520">
        <v>14.99</v>
      </c>
      <c r="G520">
        <v>14.99</v>
      </c>
      <c r="H520">
        <v>2</v>
      </c>
      <c r="I520" t="s">
        <v>608</v>
      </c>
      <c r="J520">
        <v>0</v>
      </c>
      <c r="K520">
        <v>1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</row>
    <row r="521" spans="1:23" x14ac:dyDescent="0.3">
      <c r="A521" t="s">
        <v>1416</v>
      </c>
      <c r="B521" t="s">
        <v>1277</v>
      </c>
      <c r="C521" t="s">
        <v>1287</v>
      </c>
      <c r="D521" t="s">
        <v>1417</v>
      </c>
      <c r="E521" t="s">
        <v>1418</v>
      </c>
      <c r="F521">
        <v>4.1900000000000004</v>
      </c>
      <c r="G521">
        <v>7</v>
      </c>
      <c r="H521">
        <v>12</v>
      </c>
      <c r="I521" t="s">
        <v>372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1</v>
      </c>
      <c r="T521">
        <v>1</v>
      </c>
      <c r="U521">
        <v>0</v>
      </c>
      <c r="V521">
        <v>0</v>
      </c>
      <c r="W521">
        <v>0</v>
      </c>
    </row>
    <row r="522" spans="1:23" x14ac:dyDescent="0.3">
      <c r="A522" t="s">
        <v>1419</v>
      </c>
      <c r="B522" t="s">
        <v>1277</v>
      </c>
      <c r="C522" t="s">
        <v>1294</v>
      </c>
      <c r="D522" t="s">
        <v>1420</v>
      </c>
      <c r="E522" t="s">
        <v>1421</v>
      </c>
      <c r="F522">
        <v>4.99</v>
      </c>
      <c r="G522">
        <v>4.49</v>
      </c>
      <c r="H522">
        <v>1.1200000000000001</v>
      </c>
      <c r="I522" t="s">
        <v>372</v>
      </c>
      <c r="J522">
        <v>0</v>
      </c>
      <c r="K522">
        <v>1</v>
      </c>
      <c r="L522">
        <v>1</v>
      </c>
      <c r="M522">
        <v>1</v>
      </c>
      <c r="N522">
        <v>0</v>
      </c>
      <c r="O522">
        <v>1</v>
      </c>
      <c r="P522">
        <v>0</v>
      </c>
      <c r="Q522">
        <v>1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0</v>
      </c>
    </row>
    <row r="523" spans="1:23" x14ac:dyDescent="0.3">
      <c r="A523" t="s">
        <v>1422</v>
      </c>
      <c r="B523" t="s">
        <v>1277</v>
      </c>
      <c r="C523" t="s">
        <v>1294</v>
      </c>
      <c r="D523" t="s">
        <v>1423</v>
      </c>
      <c r="E523" t="s">
        <v>1424</v>
      </c>
      <c r="F523">
        <v>4.99</v>
      </c>
      <c r="G523">
        <v>4.49</v>
      </c>
      <c r="H523">
        <v>1.27</v>
      </c>
      <c r="I523" t="s">
        <v>372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</row>
    <row r="524" spans="1:23" x14ac:dyDescent="0.3">
      <c r="A524" t="s">
        <v>1425</v>
      </c>
      <c r="B524" t="s">
        <v>1277</v>
      </c>
      <c r="C524" t="s">
        <v>1294</v>
      </c>
      <c r="D524" t="s">
        <v>1426</v>
      </c>
      <c r="E524" t="s">
        <v>1427</v>
      </c>
      <c r="F524">
        <v>2.19</v>
      </c>
      <c r="G524">
        <v>2.19</v>
      </c>
      <c r="H524">
        <v>12</v>
      </c>
      <c r="I524" t="s">
        <v>372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</v>
      </c>
      <c r="R524">
        <v>1</v>
      </c>
      <c r="S524">
        <v>1</v>
      </c>
      <c r="T524">
        <v>1</v>
      </c>
      <c r="U524">
        <v>0</v>
      </c>
      <c r="V524">
        <v>1</v>
      </c>
      <c r="W524">
        <v>0</v>
      </c>
    </row>
    <row r="525" spans="1:23" x14ac:dyDescent="0.3">
      <c r="A525" t="s">
        <v>1428</v>
      </c>
      <c r="B525" t="s">
        <v>408</v>
      </c>
      <c r="C525" t="s">
        <v>758</v>
      </c>
      <c r="D525" t="s">
        <v>27</v>
      </c>
      <c r="E525" t="s">
        <v>1429</v>
      </c>
      <c r="F525">
        <v>2.4900000000000002</v>
      </c>
      <c r="G525">
        <v>2.4900000000000002</v>
      </c>
      <c r="H525">
        <v>14</v>
      </c>
      <c r="I525" t="s">
        <v>372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0</v>
      </c>
      <c r="W525">
        <v>0</v>
      </c>
    </row>
    <row r="526" spans="1:23" x14ac:dyDescent="0.3">
      <c r="A526" t="s">
        <v>1430</v>
      </c>
      <c r="B526" t="s">
        <v>408</v>
      </c>
      <c r="C526" t="s">
        <v>758</v>
      </c>
      <c r="D526" t="s">
        <v>27</v>
      </c>
      <c r="E526" t="s">
        <v>1431</v>
      </c>
      <c r="F526">
        <v>3.99</v>
      </c>
      <c r="G526">
        <v>3.99</v>
      </c>
      <c r="H526">
        <v>16</v>
      </c>
      <c r="I526" t="s">
        <v>372</v>
      </c>
      <c r="J526">
        <v>0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</row>
    <row r="527" spans="1:23" x14ac:dyDescent="0.3">
      <c r="A527" t="s">
        <v>1432</v>
      </c>
      <c r="B527" t="s">
        <v>408</v>
      </c>
      <c r="C527" t="s">
        <v>758</v>
      </c>
      <c r="D527" t="s">
        <v>1433</v>
      </c>
      <c r="E527" t="s">
        <v>1434</v>
      </c>
      <c r="F527">
        <v>2.69</v>
      </c>
      <c r="G527">
        <v>2.59</v>
      </c>
      <c r="H527">
        <v>6</v>
      </c>
      <c r="I527" t="s">
        <v>372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1</v>
      </c>
      <c r="W527">
        <v>1</v>
      </c>
    </row>
    <row r="528" spans="1:23" x14ac:dyDescent="0.3">
      <c r="A528" t="s">
        <v>1435</v>
      </c>
      <c r="B528" t="s">
        <v>408</v>
      </c>
      <c r="C528" t="s">
        <v>758</v>
      </c>
      <c r="D528" t="s">
        <v>1436</v>
      </c>
      <c r="E528" t="s">
        <v>1437</v>
      </c>
      <c r="F528">
        <v>8.69</v>
      </c>
      <c r="G528">
        <v>8.69</v>
      </c>
      <c r="H528">
        <v>18</v>
      </c>
      <c r="I528" t="s">
        <v>372</v>
      </c>
      <c r="J528">
        <v>0</v>
      </c>
      <c r="K528">
        <v>1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1</v>
      </c>
      <c r="U528">
        <v>0</v>
      </c>
      <c r="V528">
        <v>0</v>
      </c>
      <c r="W528">
        <v>0</v>
      </c>
    </row>
    <row r="529" spans="1:23" x14ac:dyDescent="0.3">
      <c r="A529" t="s">
        <v>1438</v>
      </c>
      <c r="B529" t="s">
        <v>408</v>
      </c>
      <c r="C529" t="s">
        <v>758</v>
      </c>
      <c r="D529" t="s">
        <v>1439</v>
      </c>
      <c r="E529" t="s">
        <v>1440</v>
      </c>
      <c r="F529">
        <v>11.99</v>
      </c>
      <c r="G529">
        <v>10.99</v>
      </c>
      <c r="H529">
        <v>8.5</v>
      </c>
      <c r="I529" t="s">
        <v>1441</v>
      </c>
      <c r="J529">
        <v>0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0</v>
      </c>
      <c r="Q529">
        <v>1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1</v>
      </c>
    </row>
    <row r="530" spans="1:23" x14ac:dyDescent="0.3">
      <c r="A530" t="s">
        <v>1442</v>
      </c>
      <c r="B530" t="s">
        <v>408</v>
      </c>
      <c r="C530" t="s">
        <v>758</v>
      </c>
      <c r="D530" t="s">
        <v>1443</v>
      </c>
      <c r="E530" t="s">
        <v>1444</v>
      </c>
      <c r="F530">
        <v>7.99</v>
      </c>
      <c r="G530">
        <v>7.99</v>
      </c>
      <c r="H530">
        <v>16</v>
      </c>
      <c r="I530" t="s">
        <v>1441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3">
      <c r="A531" t="s">
        <v>1445</v>
      </c>
      <c r="B531" t="s">
        <v>408</v>
      </c>
      <c r="C531" t="s">
        <v>758</v>
      </c>
      <c r="D531" t="s">
        <v>1446</v>
      </c>
      <c r="E531" t="s">
        <v>766</v>
      </c>
      <c r="F531">
        <v>24.99</v>
      </c>
      <c r="G531">
        <v>24.99</v>
      </c>
      <c r="H531">
        <v>32</v>
      </c>
      <c r="I531" t="s">
        <v>1441</v>
      </c>
      <c r="J531">
        <v>0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0</v>
      </c>
      <c r="Q531">
        <v>0</v>
      </c>
      <c r="R531">
        <v>1</v>
      </c>
      <c r="S531">
        <v>1</v>
      </c>
      <c r="T531">
        <v>0</v>
      </c>
      <c r="U531">
        <v>1</v>
      </c>
      <c r="V531">
        <v>0</v>
      </c>
      <c r="W531">
        <v>0</v>
      </c>
    </row>
    <row r="532" spans="1:23" x14ac:dyDescent="0.3">
      <c r="A532" t="s">
        <v>1447</v>
      </c>
      <c r="B532" t="s">
        <v>408</v>
      </c>
      <c r="C532" t="s">
        <v>758</v>
      </c>
      <c r="D532" t="s">
        <v>1448</v>
      </c>
      <c r="E532" t="s">
        <v>1449</v>
      </c>
      <c r="F532">
        <v>4.29</v>
      </c>
      <c r="G532">
        <v>4.29</v>
      </c>
      <c r="H532">
        <v>12</v>
      </c>
      <c r="I532" t="s">
        <v>1441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>
        <v>0</v>
      </c>
      <c r="V532">
        <v>0</v>
      </c>
      <c r="W532">
        <v>0</v>
      </c>
    </row>
    <row r="533" spans="1:23" x14ac:dyDescent="0.3">
      <c r="A533" t="s">
        <v>1450</v>
      </c>
      <c r="B533" t="s">
        <v>408</v>
      </c>
      <c r="C533" t="s">
        <v>758</v>
      </c>
      <c r="D533" t="s">
        <v>1451</v>
      </c>
      <c r="E533" t="s">
        <v>1452</v>
      </c>
      <c r="F533">
        <v>3.19</v>
      </c>
      <c r="G533">
        <v>3.19</v>
      </c>
      <c r="H533">
        <v>7</v>
      </c>
      <c r="I533" t="s">
        <v>1441</v>
      </c>
      <c r="J533">
        <v>0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1</v>
      </c>
      <c r="U533">
        <v>1</v>
      </c>
      <c r="V533">
        <v>1</v>
      </c>
      <c r="W533">
        <v>1</v>
      </c>
    </row>
    <row r="534" spans="1:23" x14ac:dyDescent="0.3">
      <c r="A534" t="s">
        <v>1453</v>
      </c>
      <c r="B534" t="s">
        <v>408</v>
      </c>
      <c r="C534" t="s">
        <v>758</v>
      </c>
      <c r="D534" t="s">
        <v>27</v>
      </c>
      <c r="E534" t="s">
        <v>1454</v>
      </c>
      <c r="F534">
        <v>5.99</v>
      </c>
      <c r="G534">
        <v>5.99</v>
      </c>
      <c r="H534">
        <v>16</v>
      </c>
      <c r="I534" t="s">
        <v>372</v>
      </c>
      <c r="J534">
        <v>0</v>
      </c>
      <c r="K534">
        <v>1</v>
      </c>
      <c r="L534">
        <v>1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1</v>
      </c>
      <c r="S534">
        <v>1</v>
      </c>
      <c r="T534">
        <v>1</v>
      </c>
      <c r="U534">
        <v>1</v>
      </c>
      <c r="V534">
        <v>0</v>
      </c>
      <c r="W534">
        <v>0</v>
      </c>
    </row>
    <row r="535" spans="1:23" x14ac:dyDescent="0.3">
      <c r="A535" t="s">
        <v>1455</v>
      </c>
      <c r="B535" t="s">
        <v>408</v>
      </c>
      <c r="C535" t="s">
        <v>758</v>
      </c>
      <c r="D535" t="s">
        <v>27</v>
      </c>
      <c r="E535" t="s">
        <v>1456</v>
      </c>
      <c r="F535">
        <v>3.79</v>
      </c>
      <c r="G535">
        <v>3.79</v>
      </c>
      <c r="H535">
        <v>16</v>
      </c>
      <c r="I535" t="s">
        <v>1441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</row>
    <row r="536" spans="1:23" x14ac:dyDescent="0.3">
      <c r="A536" t="s">
        <v>1457</v>
      </c>
      <c r="B536" t="s">
        <v>408</v>
      </c>
      <c r="C536" t="s">
        <v>758</v>
      </c>
      <c r="D536" t="s">
        <v>1458</v>
      </c>
      <c r="E536" t="s">
        <v>1459</v>
      </c>
      <c r="F536">
        <v>10.99</v>
      </c>
      <c r="G536">
        <v>10.99</v>
      </c>
      <c r="H536">
        <v>16</v>
      </c>
      <c r="I536" t="s">
        <v>1441</v>
      </c>
      <c r="J536">
        <v>0</v>
      </c>
      <c r="K536">
        <v>1</v>
      </c>
      <c r="L536">
        <v>1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0</v>
      </c>
    </row>
    <row r="537" spans="1:23" x14ac:dyDescent="0.3">
      <c r="A537" t="s">
        <v>1460</v>
      </c>
      <c r="B537" t="s">
        <v>408</v>
      </c>
      <c r="C537" t="s">
        <v>758</v>
      </c>
      <c r="D537" t="s">
        <v>1461</v>
      </c>
      <c r="E537" t="s">
        <v>1462</v>
      </c>
      <c r="F537">
        <v>5.69</v>
      </c>
      <c r="G537">
        <v>5.69</v>
      </c>
      <c r="H537">
        <v>8</v>
      </c>
      <c r="I537" t="s">
        <v>1441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1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</row>
    <row r="538" spans="1:23" x14ac:dyDescent="0.3">
      <c r="A538" t="s">
        <v>1463</v>
      </c>
      <c r="B538" t="s">
        <v>408</v>
      </c>
      <c r="C538" t="s">
        <v>758</v>
      </c>
      <c r="D538" t="s">
        <v>1464</v>
      </c>
      <c r="E538" t="s">
        <v>1465</v>
      </c>
      <c r="F538">
        <v>7.29</v>
      </c>
      <c r="G538">
        <v>7.29</v>
      </c>
      <c r="H538">
        <v>8</v>
      </c>
      <c r="I538" t="s">
        <v>1441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</row>
    <row r="539" spans="1:23" x14ac:dyDescent="0.3">
      <c r="A539" t="s">
        <v>1466</v>
      </c>
      <c r="B539" t="s">
        <v>408</v>
      </c>
      <c r="C539" t="s">
        <v>758</v>
      </c>
      <c r="D539" t="s">
        <v>1467</v>
      </c>
      <c r="E539" t="s">
        <v>1468</v>
      </c>
      <c r="F539">
        <v>4.29</v>
      </c>
      <c r="G539">
        <v>4.29</v>
      </c>
      <c r="H539">
        <v>1</v>
      </c>
      <c r="I539" t="s">
        <v>38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3" x14ac:dyDescent="0.3">
      <c r="A540" t="s">
        <v>1469</v>
      </c>
      <c r="B540" t="s">
        <v>408</v>
      </c>
      <c r="C540" t="s">
        <v>758</v>
      </c>
      <c r="D540" t="s">
        <v>1470</v>
      </c>
      <c r="E540" t="s">
        <v>766</v>
      </c>
      <c r="F540">
        <v>16.489999999999998</v>
      </c>
      <c r="G540">
        <v>16.489999999999998</v>
      </c>
      <c r="H540">
        <v>16.899999999999999</v>
      </c>
      <c r="I540" t="s">
        <v>1441</v>
      </c>
      <c r="J540">
        <v>0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1</v>
      </c>
      <c r="V540">
        <v>1</v>
      </c>
      <c r="W540">
        <v>0</v>
      </c>
    </row>
    <row r="541" spans="1:23" x14ac:dyDescent="0.3">
      <c r="A541" t="s">
        <v>1471</v>
      </c>
      <c r="B541" t="s">
        <v>408</v>
      </c>
      <c r="C541" t="s">
        <v>758</v>
      </c>
      <c r="D541" t="s">
        <v>27</v>
      </c>
      <c r="E541" t="s">
        <v>1472</v>
      </c>
      <c r="F541">
        <v>1.99</v>
      </c>
      <c r="G541">
        <v>1.99</v>
      </c>
      <c r="H541">
        <v>8</v>
      </c>
      <c r="I541" t="s">
        <v>1441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1</v>
      </c>
      <c r="U541">
        <v>1</v>
      </c>
      <c r="V541">
        <v>0</v>
      </c>
      <c r="W541">
        <v>1</v>
      </c>
    </row>
    <row r="542" spans="1:23" x14ac:dyDescent="0.3">
      <c r="A542" t="s">
        <v>1473</v>
      </c>
      <c r="B542" t="s">
        <v>408</v>
      </c>
      <c r="C542" t="s">
        <v>758</v>
      </c>
      <c r="D542" t="s">
        <v>27</v>
      </c>
      <c r="E542" t="s">
        <v>1474</v>
      </c>
      <c r="F542">
        <v>4.79</v>
      </c>
      <c r="G542">
        <v>4.79</v>
      </c>
      <c r="H542">
        <v>12</v>
      </c>
      <c r="I542" t="s">
        <v>1441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1</v>
      </c>
      <c r="V542">
        <v>1</v>
      </c>
      <c r="W542">
        <v>0</v>
      </c>
    </row>
    <row r="543" spans="1:23" x14ac:dyDescent="0.3">
      <c r="A543" t="s">
        <v>1475</v>
      </c>
      <c r="B543" t="s">
        <v>408</v>
      </c>
      <c r="C543" t="s">
        <v>758</v>
      </c>
      <c r="D543" t="s">
        <v>1476</v>
      </c>
      <c r="E543" t="s">
        <v>1477</v>
      </c>
      <c r="F543">
        <v>8.99</v>
      </c>
      <c r="G543">
        <v>8.49</v>
      </c>
      <c r="H543">
        <v>16</v>
      </c>
      <c r="I543" t="s">
        <v>1441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</row>
    <row r="544" spans="1:23" x14ac:dyDescent="0.3">
      <c r="A544" t="s">
        <v>1478</v>
      </c>
      <c r="B544" t="s">
        <v>408</v>
      </c>
      <c r="C544" t="s">
        <v>758</v>
      </c>
      <c r="D544" t="s">
        <v>1446</v>
      </c>
      <c r="E544" t="s">
        <v>1479</v>
      </c>
      <c r="F544">
        <v>11.79</v>
      </c>
      <c r="G544">
        <v>11.79</v>
      </c>
      <c r="H544">
        <v>32</v>
      </c>
      <c r="I544" t="s">
        <v>1441</v>
      </c>
      <c r="J544">
        <v>0</v>
      </c>
      <c r="K544">
        <v>1</v>
      </c>
      <c r="L544">
        <v>0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1</v>
      </c>
      <c r="V544">
        <v>0</v>
      </c>
      <c r="W544">
        <v>0</v>
      </c>
    </row>
    <row r="545" spans="1:23" x14ac:dyDescent="0.3">
      <c r="A545" t="s">
        <v>1480</v>
      </c>
      <c r="B545" t="s">
        <v>408</v>
      </c>
      <c r="C545" t="s">
        <v>758</v>
      </c>
      <c r="D545" t="s">
        <v>1481</v>
      </c>
      <c r="E545" t="s">
        <v>1482</v>
      </c>
      <c r="F545">
        <v>11.49</v>
      </c>
      <c r="G545">
        <v>11.49</v>
      </c>
      <c r="H545">
        <v>12.7</v>
      </c>
      <c r="I545" t="s">
        <v>1441</v>
      </c>
      <c r="J545">
        <v>0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</row>
    <row r="546" spans="1:23" x14ac:dyDescent="0.3">
      <c r="A546" t="s">
        <v>1483</v>
      </c>
      <c r="B546" t="s">
        <v>408</v>
      </c>
      <c r="C546" t="s">
        <v>758</v>
      </c>
      <c r="D546" t="s">
        <v>1484</v>
      </c>
      <c r="E546" t="s">
        <v>1485</v>
      </c>
      <c r="F546">
        <v>2.29</v>
      </c>
      <c r="G546">
        <v>2.29</v>
      </c>
      <c r="H546">
        <v>4</v>
      </c>
      <c r="I546" t="s">
        <v>1441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1</v>
      </c>
      <c r="T546">
        <v>1</v>
      </c>
      <c r="U546">
        <v>0</v>
      </c>
      <c r="V546">
        <v>0</v>
      </c>
      <c r="W546">
        <v>0</v>
      </c>
    </row>
    <row r="547" spans="1:23" x14ac:dyDescent="0.3">
      <c r="A547" t="s">
        <v>1486</v>
      </c>
      <c r="B547" t="s">
        <v>408</v>
      </c>
      <c r="C547" t="s">
        <v>758</v>
      </c>
      <c r="D547" t="s">
        <v>1487</v>
      </c>
      <c r="E547" t="s">
        <v>1488</v>
      </c>
      <c r="F547">
        <v>7.69</v>
      </c>
      <c r="G547">
        <v>7.69</v>
      </c>
      <c r="H547">
        <v>25</v>
      </c>
      <c r="I547" t="s">
        <v>1441</v>
      </c>
      <c r="J547">
        <v>0</v>
      </c>
      <c r="K547">
        <v>1</v>
      </c>
      <c r="L547">
        <v>1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3">
      <c r="A548" t="s">
        <v>1489</v>
      </c>
      <c r="B548" t="s">
        <v>408</v>
      </c>
      <c r="C548" t="s">
        <v>758</v>
      </c>
      <c r="D548" t="s">
        <v>710</v>
      </c>
      <c r="E548" t="s">
        <v>1490</v>
      </c>
      <c r="F548">
        <v>12.99</v>
      </c>
      <c r="G548">
        <v>12.99</v>
      </c>
      <c r="H548">
        <v>11</v>
      </c>
      <c r="I548" t="s">
        <v>1441</v>
      </c>
      <c r="J548">
        <v>0</v>
      </c>
      <c r="K548">
        <v>1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3">
      <c r="A549" t="s">
        <v>1491</v>
      </c>
      <c r="B549" t="s">
        <v>408</v>
      </c>
      <c r="C549" t="s">
        <v>758</v>
      </c>
      <c r="D549" t="s">
        <v>1492</v>
      </c>
      <c r="E549" t="s">
        <v>1493</v>
      </c>
      <c r="F549">
        <v>4.99</v>
      </c>
      <c r="G549">
        <v>4.99</v>
      </c>
      <c r="H549">
        <v>13</v>
      </c>
      <c r="I549" t="s">
        <v>1441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3">
      <c r="A550" t="s">
        <v>1494</v>
      </c>
      <c r="B550" t="s">
        <v>408</v>
      </c>
      <c r="C550" t="s">
        <v>758</v>
      </c>
      <c r="D550" t="s">
        <v>1495</v>
      </c>
      <c r="E550" t="s">
        <v>1444</v>
      </c>
      <c r="F550">
        <v>4.1900000000000004</v>
      </c>
      <c r="G550">
        <v>4.1900000000000004</v>
      </c>
      <c r="H550">
        <v>16</v>
      </c>
      <c r="I550" t="s">
        <v>1441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x14ac:dyDescent="0.3">
      <c r="A551" t="s">
        <v>1496</v>
      </c>
      <c r="B551" t="s">
        <v>408</v>
      </c>
      <c r="C551" t="s">
        <v>758</v>
      </c>
      <c r="D551" t="s">
        <v>1497</v>
      </c>
      <c r="E551" t="s">
        <v>1498</v>
      </c>
      <c r="F551">
        <v>10.49</v>
      </c>
      <c r="G551">
        <v>10.49</v>
      </c>
      <c r="H551">
        <v>10.1</v>
      </c>
      <c r="I551" t="s">
        <v>1441</v>
      </c>
      <c r="J551">
        <v>0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0</v>
      </c>
      <c r="T551">
        <v>1</v>
      </c>
      <c r="U551">
        <v>0</v>
      </c>
      <c r="V551">
        <v>0</v>
      </c>
      <c r="W551">
        <v>0</v>
      </c>
    </row>
    <row r="552" spans="1:23" x14ac:dyDescent="0.3">
      <c r="A552" t="s">
        <v>1499</v>
      </c>
      <c r="B552" t="s">
        <v>408</v>
      </c>
      <c r="C552" t="s">
        <v>758</v>
      </c>
      <c r="D552" t="s">
        <v>1464</v>
      </c>
      <c r="E552" t="s">
        <v>1500</v>
      </c>
      <c r="F552">
        <v>6.49</v>
      </c>
      <c r="G552">
        <v>6.49</v>
      </c>
      <c r="H552">
        <v>12</v>
      </c>
      <c r="I552" t="s">
        <v>1441</v>
      </c>
      <c r="J552">
        <v>0</v>
      </c>
      <c r="K552">
        <v>1</v>
      </c>
      <c r="L552">
        <v>1</v>
      </c>
      <c r="M552">
        <v>1</v>
      </c>
      <c r="N552">
        <v>0</v>
      </c>
      <c r="O552">
        <v>1</v>
      </c>
      <c r="P552">
        <v>0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0</v>
      </c>
      <c r="W552">
        <v>1</v>
      </c>
    </row>
    <row r="553" spans="1:23" x14ac:dyDescent="0.3">
      <c r="A553" t="s">
        <v>1501</v>
      </c>
      <c r="B553" t="s">
        <v>408</v>
      </c>
      <c r="C553" t="s">
        <v>758</v>
      </c>
      <c r="D553" t="s">
        <v>1464</v>
      </c>
      <c r="E553" t="s">
        <v>1502</v>
      </c>
      <c r="F553">
        <v>10.49</v>
      </c>
      <c r="G553">
        <v>10.49</v>
      </c>
      <c r="H553">
        <v>12</v>
      </c>
      <c r="I553" t="s">
        <v>1441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1</v>
      </c>
      <c r="W553">
        <v>0</v>
      </c>
    </row>
    <row r="554" spans="1:23" x14ac:dyDescent="0.3">
      <c r="A554" t="s">
        <v>1503</v>
      </c>
      <c r="B554" t="s">
        <v>408</v>
      </c>
      <c r="C554" t="s">
        <v>758</v>
      </c>
      <c r="D554" t="s">
        <v>1089</v>
      </c>
      <c r="E554" t="s">
        <v>1504</v>
      </c>
      <c r="F554">
        <v>11.29</v>
      </c>
      <c r="G554">
        <v>9.59</v>
      </c>
      <c r="H554">
        <v>25</v>
      </c>
      <c r="I554" t="s">
        <v>1441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11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</row>
    <row r="555" spans="1:23" x14ac:dyDescent="0.3">
      <c r="A555" t="s">
        <v>1505</v>
      </c>
      <c r="B555" t="s">
        <v>408</v>
      </c>
      <c r="C555" t="s">
        <v>758</v>
      </c>
      <c r="D555" t="s">
        <v>1506</v>
      </c>
      <c r="E555" t="s">
        <v>1507</v>
      </c>
      <c r="F555">
        <v>5.29</v>
      </c>
      <c r="G555">
        <v>5.29</v>
      </c>
      <c r="H555">
        <v>9.8000000000000007</v>
      </c>
      <c r="I555" t="s">
        <v>1441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</row>
    <row r="556" spans="1:23" x14ac:dyDescent="0.3">
      <c r="A556" t="s">
        <v>1508</v>
      </c>
      <c r="B556" t="s">
        <v>408</v>
      </c>
      <c r="C556" t="s">
        <v>758</v>
      </c>
      <c r="D556" t="s">
        <v>1509</v>
      </c>
      <c r="E556" t="s">
        <v>1510</v>
      </c>
      <c r="F556">
        <v>4.1900000000000004</v>
      </c>
      <c r="G556">
        <v>4.1900000000000004</v>
      </c>
      <c r="H556">
        <v>12</v>
      </c>
      <c r="I556" t="s">
        <v>1441</v>
      </c>
      <c r="J556">
        <v>0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</row>
    <row r="557" spans="1:23" x14ac:dyDescent="0.3">
      <c r="A557" t="s">
        <v>1511</v>
      </c>
      <c r="B557" t="s">
        <v>408</v>
      </c>
      <c r="C557" t="s">
        <v>1512</v>
      </c>
      <c r="D557" t="s">
        <v>27</v>
      </c>
      <c r="E557" t="s">
        <v>1513</v>
      </c>
      <c r="F557">
        <v>5.39</v>
      </c>
      <c r="G557">
        <v>5.39</v>
      </c>
      <c r="H557">
        <v>11.3</v>
      </c>
      <c r="I557" t="s">
        <v>372</v>
      </c>
      <c r="J557">
        <v>0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1</v>
      </c>
      <c r="U557">
        <v>1</v>
      </c>
      <c r="V557">
        <v>0</v>
      </c>
      <c r="W557">
        <v>0</v>
      </c>
    </row>
    <row r="558" spans="1:23" x14ac:dyDescent="0.3">
      <c r="A558" t="s">
        <v>1514</v>
      </c>
      <c r="B558" t="s">
        <v>408</v>
      </c>
      <c r="C558" t="s">
        <v>1512</v>
      </c>
      <c r="D558" t="s">
        <v>1515</v>
      </c>
      <c r="E558" t="s">
        <v>1516</v>
      </c>
      <c r="F558">
        <v>8.99</v>
      </c>
      <c r="G558">
        <v>8.99</v>
      </c>
      <c r="H558">
        <v>32</v>
      </c>
      <c r="I558" t="s">
        <v>372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1</v>
      </c>
      <c r="T558">
        <v>0</v>
      </c>
      <c r="U558">
        <v>1</v>
      </c>
      <c r="V558">
        <v>0</v>
      </c>
      <c r="W558">
        <v>0</v>
      </c>
    </row>
    <row r="559" spans="1:23" x14ac:dyDescent="0.3">
      <c r="A559" t="s">
        <v>1517</v>
      </c>
      <c r="B559" t="s">
        <v>408</v>
      </c>
      <c r="C559" t="s">
        <v>1512</v>
      </c>
      <c r="D559" t="s">
        <v>744</v>
      </c>
      <c r="E559" t="s">
        <v>1518</v>
      </c>
      <c r="F559">
        <v>3.49</v>
      </c>
      <c r="G559">
        <v>3.49</v>
      </c>
      <c r="H559">
        <v>2.1800000000000002</v>
      </c>
      <c r="I559" t="s">
        <v>372</v>
      </c>
      <c r="J559">
        <v>0</v>
      </c>
      <c r="K559">
        <v>1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3">
      <c r="A560" t="s">
        <v>1519</v>
      </c>
      <c r="B560" t="s">
        <v>408</v>
      </c>
      <c r="C560" t="s">
        <v>1512</v>
      </c>
      <c r="D560" t="s">
        <v>1520</v>
      </c>
      <c r="E560" t="s">
        <v>1521</v>
      </c>
      <c r="F560">
        <v>5.99</v>
      </c>
      <c r="G560">
        <v>5.99</v>
      </c>
      <c r="H560">
        <v>8</v>
      </c>
      <c r="I560" t="s">
        <v>372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</row>
    <row r="561" spans="1:23" x14ac:dyDescent="0.3">
      <c r="A561" t="s">
        <v>1522</v>
      </c>
      <c r="B561" t="s">
        <v>408</v>
      </c>
      <c r="C561" t="s">
        <v>758</v>
      </c>
      <c r="D561" t="s">
        <v>27</v>
      </c>
      <c r="E561" t="s">
        <v>1523</v>
      </c>
      <c r="F561">
        <v>7.99</v>
      </c>
      <c r="G561">
        <v>7.99</v>
      </c>
      <c r="H561">
        <v>21.8</v>
      </c>
      <c r="I561" t="s">
        <v>372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1</v>
      </c>
      <c r="V561">
        <v>1</v>
      </c>
      <c r="W561">
        <v>0</v>
      </c>
    </row>
    <row r="562" spans="1:23" x14ac:dyDescent="0.3">
      <c r="A562" t="s">
        <v>1524</v>
      </c>
      <c r="B562" t="s">
        <v>408</v>
      </c>
      <c r="C562" t="s">
        <v>758</v>
      </c>
      <c r="D562" t="s">
        <v>1446</v>
      </c>
      <c r="E562" t="s">
        <v>1525</v>
      </c>
      <c r="F562">
        <v>4.99</v>
      </c>
      <c r="G562">
        <v>4.99</v>
      </c>
      <c r="H562">
        <v>16</v>
      </c>
      <c r="I562" t="s">
        <v>1441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0</v>
      </c>
      <c r="W562">
        <v>1</v>
      </c>
    </row>
    <row r="563" spans="1:23" x14ac:dyDescent="0.3">
      <c r="A563" t="s">
        <v>1526</v>
      </c>
      <c r="B563" t="s">
        <v>408</v>
      </c>
      <c r="C563" t="s">
        <v>758</v>
      </c>
      <c r="D563" t="s">
        <v>1446</v>
      </c>
      <c r="E563" t="s">
        <v>1527</v>
      </c>
      <c r="F563">
        <v>7.49</v>
      </c>
      <c r="G563">
        <v>7.49</v>
      </c>
      <c r="H563">
        <v>32</v>
      </c>
      <c r="I563" t="s">
        <v>1441</v>
      </c>
      <c r="J563">
        <v>0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0</v>
      </c>
      <c r="W563">
        <v>1</v>
      </c>
    </row>
    <row r="564" spans="1:23" x14ac:dyDescent="0.3">
      <c r="A564" t="s">
        <v>1528</v>
      </c>
      <c r="B564" t="s">
        <v>408</v>
      </c>
      <c r="C564" t="s">
        <v>758</v>
      </c>
      <c r="D564" t="s">
        <v>1529</v>
      </c>
      <c r="E564" t="s">
        <v>1530</v>
      </c>
      <c r="F564">
        <v>4.6900000000000004</v>
      </c>
      <c r="G564">
        <v>4.6900000000000004</v>
      </c>
      <c r="H564">
        <v>5</v>
      </c>
      <c r="I564" t="s">
        <v>1441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1</v>
      </c>
      <c r="U564">
        <v>0</v>
      </c>
      <c r="V564">
        <v>0</v>
      </c>
      <c r="W564">
        <v>0</v>
      </c>
    </row>
    <row r="565" spans="1:23" x14ac:dyDescent="0.3">
      <c r="A565" t="s">
        <v>1531</v>
      </c>
      <c r="B565" t="s">
        <v>408</v>
      </c>
      <c r="C565" t="s">
        <v>758</v>
      </c>
      <c r="D565" t="s">
        <v>1532</v>
      </c>
      <c r="E565" t="s">
        <v>1533</v>
      </c>
      <c r="F565">
        <v>8.49</v>
      </c>
      <c r="G565">
        <v>8.49</v>
      </c>
      <c r="H565">
        <v>12</v>
      </c>
      <c r="I565" t="s">
        <v>1441</v>
      </c>
      <c r="J565">
        <v>0</v>
      </c>
      <c r="K565">
        <v>1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</row>
    <row r="566" spans="1:23" x14ac:dyDescent="0.3">
      <c r="A566" t="s">
        <v>1534</v>
      </c>
      <c r="B566" t="s">
        <v>408</v>
      </c>
      <c r="C566" t="s">
        <v>758</v>
      </c>
      <c r="D566" t="s">
        <v>1532</v>
      </c>
      <c r="E566" t="s">
        <v>1535</v>
      </c>
      <c r="F566">
        <v>6.49</v>
      </c>
      <c r="G566">
        <v>6.49</v>
      </c>
      <c r="H566">
        <v>4.7</v>
      </c>
      <c r="I566" t="s">
        <v>1441</v>
      </c>
      <c r="J566">
        <v>0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0</v>
      </c>
      <c r="Q566">
        <v>0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0</v>
      </c>
    </row>
    <row r="567" spans="1:23" x14ac:dyDescent="0.3">
      <c r="A567" t="s">
        <v>1536</v>
      </c>
      <c r="B567" t="s">
        <v>408</v>
      </c>
      <c r="C567" t="s">
        <v>758</v>
      </c>
      <c r="D567" t="s">
        <v>1509</v>
      </c>
      <c r="E567" t="s">
        <v>1537</v>
      </c>
      <c r="F567">
        <v>4.1900000000000004</v>
      </c>
      <c r="G567">
        <v>4.1900000000000004</v>
      </c>
      <c r="H567">
        <v>12</v>
      </c>
      <c r="I567" t="s">
        <v>1441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</row>
    <row r="568" spans="1:23" x14ac:dyDescent="0.3">
      <c r="A568" t="s">
        <v>1538</v>
      </c>
      <c r="B568" t="s">
        <v>408</v>
      </c>
      <c r="C568" t="s">
        <v>758</v>
      </c>
      <c r="D568" t="s">
        <v>1539</v>
      </c>
      <c r="E568" t="s">
        <v>1540</v>
      </c>
      <c r="F568">
        <v>5.99</v>
      </c>
      <c r="G568">
        <v>5.99</v>
      </c>
      <c r="H568">
        <v>16</v>
      </c>
      <c r="I568" t="s">
        <v>372</v>
      </c>
      <c r="J568">
        <v>0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0</v>
      </c>
      <c r="V568">
        <v>0</v>
      </c>
      <c r="W568">
        <v>0</v>
      </c>
    </row>
    <row r="569" spans="1:23" x14ac:dyDescent="0.3">
      <c r="A569" t="s">
        <v>1541</v>
      </c>
      <c r="B569" t="s">
        <v>408</v>
      </c>
      <c r="C569" t="s">
        <v>758</v>
      </c>
      <c r="D569" t="s">
        <v>1542</v>
      </c>
      <c r="E569" t="s">
        <v>1543</v>
      </c>
      <c r="F569">
        <v>7.39</v>
      </c>
      <c r="G569">
        <v>7.39</v>
      </c>
      <c r="H569">
        <v>16</v>
      </c>
      <c r="I569" t="s">
        <v>372</v>
      </c>
      <c r="J569">
        <v>0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0</v>
      </c>
    </row>
    <row r="570" spans="1:23" x14ac:dyDescent="0.3">
      <c r="A570" t="s">
        <v>1544</v>
      </c>
      <c r="B570" t="s">
        <v>408</v>
      </c>
      <c r="C570" t="s">
        <v>758</v>
      </c>
      <c r="D570" t="s">
        <v>1545</v>
      </c>
      <c r="E570" t="s">
        <v>1546</v>
      </c>
      <c r="F570">
        <v>7.99</v>
      </c>
      <c r="G570">
        <v>7.99</v>
      </c>
      <c r="H570">
        <v>5</v>
      </c>
      <c r="I570" t="s">
        <v>372</v>
      </c>
      <c r="J570">
        <v>0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0</v>
      </c>
      <c r="W570">
        <v>0</v>
      </c>
    </row>
    <row r="571" spans="1:23" x14ac:dyDescent="0.3">
      <c r="A571" t="s">
        <v>1547</v>
      </c>
      <c r="B571" t="s">
        <v>408</v>
      </c>
      <c r="C571" t="s">
        <v>758</v>
      </c>
      <c r="D571" t="s">
        <v>1470</v>
      </c>
      <c r="E571" t="s">
        <v>1548</v>
      </c>
      <c r="F571">
        <v>26.99</v>
      </c>
      <c r="G571">
        <v>26.99</v>
      </c>
      <c r="H571">
        <v>16.899999999999999</v>
      </c>
      <c r="I571" t="s">
        <v>1441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0</v>
      </c>
    </row>
    <row r="572" spans="1:23" x14ac:dyDescent="0.3">
      <c r="A572" t="s">
        <v>1549</v>
      </c>
      <c r="B572" t="s">
        <v>408</v>
      </c>
      <c r="C572" t="s">
        <v>758</v>
      </c>
      <c r="D572" t="s">
        <v>1550</v>
      </c>
      <c r="E572" t="s">
        <v>1551</v>
      </c>
      <c r="F572">
        <v>5.39</v>
      </c>
      <c r="G572">
        <v>5.39</v>
      </c>
      <c r="H572">
        <v>15.23</v>
      </c>
      <c r="I572" t="s">
        <v>1441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</row>
    <row r="573" spans="1:23" x14ac:dyDescent="0.3">
      <c r="A573" t="s">
        <v>1552</v>
      </c>
      <c r="B573" t="s">
        <v>1553</v>
      </c>
      <c r="C573" t="s">
        <v>1554</v>
      </c>
      <c r="D573" t="s">
        <v>1555</v>
      </c>
      <c r="E573" t="s">
        <v>1556</v>
      </c>
      <c r="F573">
        <v>11.49</v>
      </c>
      <c r="G573">
        <v>11.49</v>
      </c>
      <c r="H573">
        <v>12</v>
      </c>
      <c r="I573" t="s">
        <v>1441</v>
      </c>
      <c r="J573">
        <v>0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3">
      <c r="A574" t="s">
        <v>1557</v>
      </c>
      <c r="B574" t="s">
        <v>1553</v>
      </c>
      <c r="C574" t="s">
        <v>1558</v>
      </c>
      <c r="D574" t="s">
        <v>1559</v>
      </c>
      <c r="E574" t="s">
        <v>1560</v>
      </c>
      <c r="F574">
        <v>8.49</v>
      </c>
      <c r="G574">
        <v>6.99</v>
      </c>
      <c r="H574">
        <v>25.4</v>
      </c>
      <c r="I574" t="s">
        <v>1441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</row>
    <row r="575" spans="1:23" x14ac:dyDescent="0.3">
      <c r="A575" t="s">
        <v>1561</v>
      </c>
      <c r="B575" t="s">
        <v>1562</v>
      </c>
      <c r="C575" t="s">
        <v>1563</v>
      </c>
      <c r="D575" t="s">
        <v>1564</v>
      </c>
      <c r="E575" t="s">
        <v>1565</v>
      </c>
      <c r="F575">
        <v>3.19</v>
      </c>
      <c r="G575">
        <v>2.79</v>
      </c>
      <c r="H575">
        <v>0.15</v>
      </c>
      <c r="I575" t="s">
        <v>372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3" x14ac:dyDescent="0.3">
      <c r="A576" t="s">
        <v>1566</v>
      </c>
      <c r="B576" t="s">
        <v>1562</v>
      </c>
      <c r="C576" t="s">
        <v>1563</v>
      </c>
      <c r="D576" t="s">
        <v>49</v>
      </c>
      <c r="E576" t="s">
        <v>1567</v>
      </c>
      <c r="F576">
        <v>1.99</v>
      </c>
      <c r="G576">
        <v>1.99</v>
      </c>
      <c r="H576">
        <v>0.15</v>
      </c>
      <c r="I576" t="s">
        <v>372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</row>
    <row r="577" spans="1:23" x14ac:dyDescent="0.3">
      <c r="A577" t="s">
        <v>1568</v>
      </c>
      <c r="B577" t="s">
        <v>1562</v>
      </c>
      <c r="C577" t="s">
        <v>1569</v>
      </c>
      <c r="D577" t="s">
        <v>1570</v>
      </c>
      <c r="E577" t="s">
        <v>1571</v>
      </c>
      <c r="F577">
        <v>36.99</v>
      </c>
      <c r="G577">
        <v>36.99</v>
      </c>
      <c r="H577">
        <v>1</v>
      </c>
      <c r="I577" t="s">
        <v>608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 x14ac:dyDescent="0.3">
      <c r="A578" t="s">
        <v>1572</v>
      </c>
      <c r="B578" t="s">
        <v>1562</v>
      </c>
      <c r="C578" t="s">
        <v>1569</v>
      </c>
      <c r="D578" t="s">
        <v>1573</v>
      </c>
      <c r="E578" t="s">
        <v>1574</v>
      </c>
      <c r="F578">
        <v>21.489000000000001</v>
      </c>
      <c r="G578">
        <v>21.489000000000001</v>
      </c>
      <c r="H578">
        <v>4</v>
      </c>
      <c r="I578" t="s">
        <v>608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1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</row>
    <row r="579" spans="1:23" x14ac:dyDescent="0.3">
      <c r="A579" t="s">
        <v>1575</v>
      </c>
      <c r="B579" t="s">
        <v>1562</v>
      </c>
      <c r="C579" t="s">
        <v>1569</v>
      </c>
      <c r="D579" t="s">
        <v>1576</v>
      </c>
      <c r="E579" t="s">
        <v>1577</v>
      </c>
      <c r="F579">
        <v>10.49</v>
      </c>
      <c r="G579">
        <v>10.49</v>
      </c>
      <c r="H579">
        <v>4</v>
      </c>
      <c r="I579" t="s">
        <v>608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3">
      <c r="A580" t="s">
        <v>1578</v>
      </c>
      <c r="B580" t="s">
        <v>1562</v>
      </c>
      <c r="C580" t="s">
        <v>1569</v>
      </c>
      <c r="D580" t="s">
        <v>27</v>
      </c>
      <c r="E580" t="s">
        <v>1579</v>
      </c>
      <c r="F580">
        <v>8.2899999999999991</v>
      </c>
      <c r="G580">
        <v>8.2899999999999991</v>
      </c>
      <c r="H580">
        <v>8.4499999999999993</v>
      </c>
      <c r="I580" t="s">
        <v>608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3">
      <c r="A581" t="s">
        <v>1580</v>
      </c>
      <c r="B581" t="s">
        <v>1562</v>
      </c>
      <c r="C581" t="s">
        <v>1581</v>
      </c>
      <c r="D581" t="s">
        <v>1564</v>
      </c>
      <c r="E581" t="s">
        <v>1582</v>
      </c>
      <c r="F581">
        <v>11.79</v>
      </c>
      <c r="G581">
        <v>11.79</v>
      </c>
      <c r="H581">
        <v>8</v>
      </c>
      <c r="I581" t="s">
        <v>608</v>
      </c>
      <c r="J581">
        <v>0</v>
      </c>
      <c r="K581">
        <v>0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3">
      <c r="A582" t="s">
        <v>1583</v>
      </c>
      <c r="B582" t="s">
        <v>1562</v>
      </c>
      <c r="C582" t="s">
        <v>1581</v>
      </c>
      <c r="D582" t="s">
        <v>1584</v>
      </c>
      <c r="E582" t="s">
        <v>1585</v>
      </c>
      <c r="F582">
        <v>9.99</v>
      </c>
      <c r="G582">
        <v>8.49</v>
      </c>
      <c r="H582">
        <v>11</v>
      </c>
      <c r="I582" t="s">
        <v>608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</row>
    <row r="583" spans="1:23" x14ac:dyDescent="0.3">
      <c r="A583" t="s">
        <v>1586</v>
      </c>
      <c r="B583" t="s">
        <v>1562</v>
      </c>
      <c r="C583" t="s">
        <v>1581</v>
      </c>
      <c r="D583" t="s">
        <v>820</v>
      </c>
      <c r="E583" t="s">
        <v>1587</v>
      </c>
      <c r="F583">
        <v>12.99</v>
      </c>
      <c r="G583">
        <v>12.99</v>
      </c>
      <c r="H583">
        <v>13</v>
      </c>
      <c r="I583" t="s">
        <v>608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3">
      <c r="A584" t="s">
        <v>1588</v>
      </c>
      <c r="B584" t="s">
        <v>1562</v>
      </c>
      <c r="C584" t="s">
        <v>1581</v>
      </c>
      <c r="D584" t="s">
        <v>1576</v>
      </c>
      <c r="E584" t="s">
        <v>1589</v>
      </c>
      <c r="F584">
        <v>8.2899999999999991</v>
      </c>
      <c r="G584">
        <v>8.2899999999999991</v>
      </c>
      <c r="H584">
        <v>8</v>
      </c>
      <c r="I584" t="s">
        <v>608</v>
      </c>
      <c r="J584">
        <v>0</v>
      </c>
      <c r="K584">
        <v>0</v>
      </c>
      <c r="L584">
        <v>1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3">
      <c r="A585" t="s">
        <v>1590</v>
      </c>
      <c r="B585" t="s">
        <v>1562</v>
      </c>
      <c r="C585" t="s">
        <v>1591</v>
      </c>
      <c r="D585" t="s">
        <v>1592</v>
      </c>
      <c r="E585" t="s">
        <v>1593</v>
      </c>
      <c r="F585">
        <v>12.99</v>
      </c>
      <c r="G585">
        <v>12.99</v>
      </c>
      <c r="H585">
        <v>0.125</v>
      </c>
      <c r="I585" t="s">
        <v>372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</row>
    <row r="586" spans="1:23" x14ac:dyDescent="0.3">
      <c r="A586" t="s">
        <v>1594</v>
      </c>
      <c r="B586" t="s">
        <v>408</v>
      </c>
      <c r="C586" t="s">
        <v>1595</v>
      </c>
      <c r="D586" t="s">
        <v>1153</v>
      </c>
      <c r="E586" t="s">
        <v>1596</v>
      </c>
      <c r="F586">
        <v>5.99</v>
      </c>
      <c r="G586">
        <v>5.99</v>
      </c>
      <c r="H586">
        <v>1.5</v>
      </c>
      <c r="I586" t="s">
        <v>372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</row>
    <row r="587" spans="1:23" x14ac:dyDescent="0.3">
      <c r="A587" t="s">
        <v>1597</v>
      </c>
      <c r="B587" t="s">
        <v>408</v>
      </c>
      <c r="C587" t="s">
        <v>1595</v>
      </c>
      <c r="D587" t="s">
        <v>1598</v>
      </c>
      <c r="E587" t="s">
        <v>1599</v>
      </c>
      <c r="F587">
        <v>2.4900000000000002</v>
      </c>
      <c r="G587">
        <v>2.4900000000000002</v>
      </c>
      <c r="H587">
        <v>5</v>
      </c>
      <c r="I587" t="s">
        <v>372</v>
      </c>
      <c r="J587">
        <v>0</v>
      </c>
      <c r="K587">
        <v>1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1</v>
      </c>
      <c r="W587">
        <v>0</v>
      </c>
    </row>
    <row r="588" spans="1:23" x14ac:dyDescent="0.3">
      <c r="A588" t="s">
        <v>1600</v>
      </c>
      <c r="B588" t="s">
        <v>408</v>
      </c>
      <c r="C588" t="s">
        <v>1595</v>
      </c>
      <c r="D588" t="s">
        <v>1601</v>
      </c>
      <c r="E588" t="s">
        <v>1602</v>
      </c>
      <c r="F588">
        <v>2.99</v>
      </c>
      <c r="G588">
        <v>2.99</v>
      </c>
      <c r="H588">
        <v>1.76</v>
      </c>
      <c r="I588" t="s">
        <v>372</v>
      </c>
      <c r="J588">
        <v>0</v>
      </c>
      <c r="K588">
        <v>1</v>
      </c>
      <c r="L588">
        <v>1</v>
      </c>
      <c r="M588">
        <v>1</v>
      </c>
      <c r="N588">
        <v>1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</row>
    <row r="589" spans="1:23" x14ac:dyDescent="0.3">
      <c r="A589" t="s">
        <v>1603</v>
      </c>
      <c r="B589" t="s">
        <v>408</v>
      </c>
      <c r="C589" t="s">
        <v>1595</v>
      </c>
      <c r="D589" t="s">
        <v>1604</v>
      </c>
      <c r="E589" t="s">
        <v>1605</v>
      </c>
      <c r="F589">
        <v>8.69</v>
      </c>
      <c r="G589">
        <v>8.69</v>
      </c>
      <c r="H589">
        <v>32</v>
      </c>
      <c r="I589" t="s">
        <v>372</v>
      </c>
      <c r="J589">
        <v>0</v>
      </c>
      <c r="K589">
        <v>1</v>
      </c>
      <c r="L589">
        <v>1</v>
      </c>
      <c r="M589">
        <v>1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1</v>
      </c>
    </row>
    <row r="590" spans="1:23" x14ac:dyDescent="0.3">
      <c r="A590" t="s">
        <v>1606</v>
      </c>
      <c r="B590" t="s">
        <v>408</v>
      </c>
      <c r="C590" t="s">
        <v>1607</v>
      </c>
      <c r="D590" t="s">
        <v>27</v>
      </c>
      <c r="E590" t="s">
        <v>1608</v>
      </c>
      <c r="F590">
        <v>4.99</v>
      </c>
      <c r="G590">
        <v>4.99</v>
      </c>
      <c r="H590">
        <v>17</v>
      </c>
      <c r="I590" t="s">
        <v>372</v>
      </c>
      <c r="J590">
        <v>0</v>
      </c>
      <c r="K590">
        <v>1</v>
      </c>
      <c r="L590">
        <v>1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1</v>
      </c>
      <c r="W590">
        <v>0</v>
      </c>
    </row>
    <row r="591" spans="1:23" x14ac:dyDescent="0.3">
      <c r="A591" t="s">
        <v>1609</v>
      </c>
      <c r="B591" t="s">
        <v>408</v>
      </c>
      <c r="C591" t="s">
        <v>1607</v>
      </c>
      <c r="D591" t="s">
        <v>349</v>
      </c>
      <c r="E591" t="s">
        <v>1610</v>
      </c>
      <c r="F591">
        <v>7.39</v>
      </c>
      <c r="G591">
        <v>7.39</v>
      </c>
      <c r="H591">
        <v>10</v>
      </c>
      <c r="I591" t="s">
        <v>372</v>
      </c>
      <c r="J591">
        <v>0</v>
      </c>
      <c r="K591">
        <v>1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</row>
    <row r="592" spans="1:23" x14ac:dyDescent="0.3">
      <c r="A592" t="s">
        <v>1611</v>
      </c>
      <c r="B592" t="s">
        <v>408</v>
      </c>
      <c r="C592" t="s">
        <v>1607</v>
      </c>
      <c r="D592" t="s">
        <v>1156</v>
      </c>
      <c r="E592" t="s">
        <v>1612</v>
      </c>
      <c r="F592">
        <v>3.99</v>
      </c>
      <c r="G592">
        <v>3.99</v>
      </c>
      <c r="H592">
        <v>8</v>
      </c>
      <c r="I592" t="s">
        <v>372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0</v>
      </c>
      <c r="P592">
        <v>1</v>
      </c>
      <c r="Q592">
        <v>0</v>
      </c>
      <c r="R592">
        <v>1</v>
      </c>
      <c r="S592">
        <v>1</v>
      </c>
      <c r="T592">
        <v>0</v>
      </c>
      <c r="U592">
        <v>0</v>
      </c>
      <c r="V592">
        <v>1</v>
      </c>
      <c r="W592">
        <v>0</v>
      </c>
    </row>
    <row r="593" spans="1:23" x14ac:dyDescent="0.3">
      <c r="A593" t="s">
        <v>1613</v>
      </c>
      <c r="B593" t="s">
        <v>408</v>
      </c>
      <c r="C593" t="s">
        <v>1607</v>
      </c>
      <c r="D593" t="s">
        <v>536</v>
      </c>
      <c r="E593" t="s">
        <v>1614</v>
      </c>
      <c r="F593">
        <v>9.7899999999999991</v>
      </c>
      <c r="G593">
        <v>9.7899999999999991</v>
      </c>
      <c r="H593">
        <v>16</v>
      </c>
      <c r="I593" t="s">
        <v>372</v>
      </c>
      <c r="J593">
        <v>0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1</v>
      </c>
      <c r="W593">
        <v>0</v>
      </c>
    </row>
    <row r="594" spans="1:23" x14ac:dyDescent="0.3">
      <c r="A594" t="s">
        <v>1615</v>
      </c>
      <c r="B594" t="s">
        <v>408</v>
      </c>
      <c r="C594" t="s">
        <v>1607</v>
      </c>
      <c r="D594" t="s">
        <v>1392</v>
      </c>
      <c r="E594" t="s">
        <v>1616</v>
      </c>
      <c r="F594">
        <v>4.99</v>
      </c>
      <c r="G594">
        <v>4.99</v>
      </c>
      <c r="H594">
        <v>16</v>
      </c>
      <c r="I594" t="s">
        <v>372</v>
      </c>
      <c r="J594">
        <v>0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1</v>
      </c>
      <c r="S594">
        <v>1</v>
      </c>
      <c r="T594">
        <v>0</v>
      </c>
      <c r="U594">
        <v>1</v>
      </c>
      <c r="V594">
        <v>1</v>
      </c>
      <c r="W594">
        <v>0</v>
      </c>
    </row>
    <row r="595" spans="1:23" x14ac:dyDescent="0.3">
      <c r="A595" t="s">
        <v>1617</v>
      </c>
      <c r="B595" t="s">
        <v>408</v>
      </c>
      <c r="C595" t="s">
        <v>1607</v>
      </c>
      <c r="D595" t="s">
        <v>1618</v>
      </c>
      <c r="E595" t="s">
        <v>1619</v>
      </c>
      <c r="F595">
        <v>10.49</v>
      </c>
      <c r="G595">
        <v>7.99</v>
      </c>
      <c r="H595">
        <v>10</v>
      </c>
      <c r="I595" t="s">
        <v>372</v>
      </c>
      <c r="J595">
        <v>0</v>
      </c>
      <c r="K595">
        <v>1</v>
      </c>
      <c r="L595">
        <v>1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3" x14ac:dyDescent="0.3">
      <c r="A596" t="s">
        <v>1620</v>
      </c>
      <c r="B596" t="s">
        <v>408</v>
      </c>
      <c r="C596" t="s">
        <v>1607</v>
      </c>
      <c r="D596" t="s">
        <v>1621</v>
      </c>
      <c r="E596" t="s">
        <v>1622</v>
      </c>
      <c r="F596">
        <v>4.99</v>
      </c>
      <c r="G596">
        <v>4.99</v>
      </c>
      <c r="H596">
        <v>10</v>
      </c>
      <c r="I596" t="s">
        <v>372</v>
      </c>
      <c r="J596">
        <v>0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</row>
    <row r="597" spans="1:23" x14ac:dyDescent="0.3">
      <c r="A597" t="s">
        <v>1623</v>
      </c>
      <c r="B597" t="s">
        <v>408</v>
      </c>
      <c r="C597" t="s">
        <v>1607</v>
      </c>
      <c r="D597" t="s">
        <v>1237</v>
      </c>
      <c r="E597" t="s">
        <v>1624</v>
      </c>
      <c r="F597">
        <v>10.49</v>
      </c>
      <c r="G597">
        <v>10.49</v>
      </c>
      <c r="H597">
        <v>14</v>
      </c>
      <c r="I597" t="s">
        <v>372</v>
      </c>
      <c r="J597">
        <v>0</v>
      </c>
      <c r="K597">
        <v>1</v>
      </c>
      <c r="L597">
        <v>1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1</v>
      </c>
      <c r="V597">
        <v>1</v>
      </c>
      <c r="W597">
        <v>0</v>
      </c>
    </row>
    <row r="598" spans="1:23" x14ac:dyDescent="0.3">
      <c r="A598" t="s">
        <v>1625</v>
      </c>
      <c r="B598" t="s">
        <v>408</v>
      </c>
      <c r="C598" t="s">
        <v>1607</v>
      </c>
      <c r="D598" t="s">
        <v>1626</v>
      </c>
      <c r="E598" t="s">
        <v>1627</v>
      </c>
      <c r="F598">
        <v>6.49</v>
      </c>
      <c r="G598">
        <v>6.49</v>
      </c>
      <c r="H598">
        <v>13</v>
      </c>
      <c r="I598" t="s">
        <v>372</v>
      </c>
      <c r="J598">
        <v>0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1</v>
      </c>
      <c r="W598">
        <v>0</v>
      </c>
    </row>
    <row r="599" spans="1:23" x14ac:dyDescent="0.3">
      <c r="A599" t="s">
        <v>1628</v>
      </c>
      <c r="B599" t="s">
        <v>408</v>
      </c>
      <c r="C599" t="s">
        <v>1607</v>
      </c>
      <c r="D599" t="s">
        <v>1629</v>
      </c>
      <c r="E599" t="s">
        <v>1630</v>
      </c>
      <c r="F599">
        <v>10.99</v>
      </c>
      <c r="G599">
        <v>10.99</v>
      </c>
      <c r="H599">
        <v>12</v>
      </c>
      <c r="I599" t="s">
        <v>372</v>
      </c>
      <c r="J599">
        <v>0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1</v>
      </c>
      <c r="W599">
        <v>0</v>
      </c>
    </row>
    <row r="600" spans="1:23" x14ac:dyDescent="0.3">
      <c r="A600" t="s">
        <v>1631</v>
      </c>
      <c r="B600" t="s">
        <v>408</v>
      </c>
      <c r="C600" t="s">
        <v>1607</v>
      </c>
      <c r="D600" t="s">
        <v>1632</v>
      </c>
      <c r="E600" t="s">
        <v>1633</v>
      </c>
      <c r="F600">
        <v>5.49</v>
      </c>
      <c r="G600">
        <v>5.49</v>
      </c>
      <c r="H600">
        <v>11.28</v>
      </c>
      <c r="I600" t="s">
        <v>372</v>
      </c>
      <c r="J600">
        <v>0</v>
      </c>
      <c r="K600">
        <v>1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</row>
    <row r="601" spans="1:23" x14ac:dyDescent="0.3">
      <c r="A601" t="s">
        <v>1634</v>
      </c>
      <c r="B601" t="s">
        <v>408</v>
      </c>
      <c r="C601" t="s">
        <v>1607</v>
      </c>
      <c r="D601" t="s">
        <v>1626</v>
      </c>
      <c r="E601" t="s">
        <v>1635</v>
      </c>
      <c r="F601">
        <v>6.49</v>
      </c>
      <c r="G601">
        <v>6.49</v>
      </c>
      <c r="H601">
        <v>13</v>
      </c>
      <c r="I601" t="s">
        <v>372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1</v>
      </c>
      <c r="U601">
        <v>0</v>
      </c>
      <c r="V601">
        <v>1</v>
      </c>
      <c r="W601">
        <v>0</v>
      </c>
    </row>
    <row r="602" spans="1:23" x14ac:dyDescent="0.3">
      <c r="A602" t="s">
        <v>1636</v>
      </c>
      <c r="B602" t="s">
        <v>408</v>
      </c>
      <c r="C602" t="s">
        <v>1607</v>
      </c>
      <c r="D602" t="s">
        <v>1618</v>
      </c>
      <c r="E602" t="s">
        <v>1637</v>
      </c>
      <c r="F602">
        <v>10.49</v>
      </c>
      <c r="G602">
        <v>7.69</v>
      </c>
      <c r="H602">
        <v>10</v>
      </c>
      <c r="I602" t="s">
        <v>372</v>
      </c>
      <c r="J602">
        <v>0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1</v>
      </c>
      <c r="W602">
        <v>0</v>
      </c>
    </row>
    <row r="603" spans="1:23" x14ac:dyDescent="0.3">
      <c r="A603" t="s">
        <v>1638</v>
      </c>
      <c r="B603" t="s">
        <v>408</v>
      </c>
      <c r="C603" t="s">
        <v>1607</v>
      </c>
      <c r="D603" t="s">
        <v>1639</v>
      </c>
      <c r="E603" t="s">
        <v>1640</v>
      </c>
      <c r="F603">
        <v>1.49</v>
      </c>
      <c r="G603">
        <v>1.49</v>
      </c>
      <c r="H603">
        <v>1.1000000000000001</v>
      </c>
      <c r="I603" t="s">
        <v>372</v>
      </c>
      <c r="J603">
        <v>0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1</v>
      </c>
      <c r="V603">
        <v>1</v>
      </c>
      <c r="W603">
        <v>0</v>
      </c>
    </row>
    <row r="604" spans="1:23" x14ac:dyDescent="0.3">
      <c r="A604" t="s">
        <v>1641</v>
      </c>
      <c r="B604" t="s">
        <v>408</v>
      </c>
      <c r="C604" t="s">
        <v>1607</v>
      </c>
      <c r="D604" t="s">
        <v>1642</v>
      </c>
      <c r="E604" t="s">
        <v>1643</v>
      </c>
      <c r="F604">
        <v>4.49</v>
      </c>
      <c r="G604">
        <v>4.49</v>
      </c>
      <c r="H604">
        <v>16</v>
      </c>
      <c r="I604" t="s">
        <v>372</v>
      </c>
      <c r="J604">
        <v>0</v>
      </c>
      <c r="K604">
        <v>1</v>
      </c>
      <c r="L604">
        <v>1</v>
      </c>
      <c r="M604">
        <v>1</v>
      </c>
      <c r="N604">
        <v>1</v>
      </c>
      <c r="O604">
        <v>0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1</v>
      </c>
      <c r="W604">
        <v>0</v>
      </c>
    </row>
    <row r="605" spans="1:23" x14ac:dyDescent="0.3">
      <c r="A605" t="s">
        <v>1644</v>
      </c>
      <c r="B605" t="s">
        <v>408</v>
      </c>
      <c r="C605" t="s">
        <v>1607</v>
      </c>
      <c r="D605" t="s">
        <v>1645</v>
      </c>
      <c r="E605" t="s">
        <v>1646</v>
      </c>
      <c r="F605">
        <v>11.99</v>
      </c>
      <c r="G605">
        <v>11.99</v>
      </c>
      <c r="H605">
        <v>16</v>
      </c>
      <c r="I605" t="s">
        <v>372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1</v>
      </c>
      <c r="W605">
        <v>0</v>
      </c>
    </row>
    <row r="606" spans="1:23" x14ac:dyDescent="0.3">
      <c r="A606" t="s">
        <v>1647</v>
      </c>
      <c r="B606" t="s">
        <v>408</v>
      </c>
      <c r="C606" t="s">
        <v>1607</v>
      </c>
      <c r="D606" t="s">
        <v>724</v>
      </c>
      <c r="E606" t="s">
        <v>1648</v>
      </c>
      <c r="F606">
        <v>8.99</v>
      </c>
      <c r="G606">
        <v>8.99</v>
      </c>
      <c r="H606">
        <v>12.5</v>
      </c>
      <c r="I606" t="s">
        <v>372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</row>
    <row r="607" spans="1:23" x14ac:dyDescent="0.3">
      <c r="A607" t="s">
        <v>1649</v>
      </c>
      <c r="B607" t="s">
        <v>408</v>
      </c>
      <c r="C607" t="s">
        <v>1607</v>
      </c>
      <c r="D607" t="s">
        <v>1650</v>
      </c>
      <c r="E607" t="s">
        <v>1651</v>
      </c>
      <c r="F607">
        <v>5.79</v>
      </c>
      <c r="G607">
        <v>5.79</v>
      </c>
      <c r="H607">
        <v>16.5</v>
      </c>
      <c r="I607" t="s">
        <v>372</v>
      </c>
      <c r="J607">
        <v>0</v>
      </c>
      <c r="K607">
        <v>1</v>
      </c>
      <c r="L607">
        <v>1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1</v>
      </c>
      <c r="V607">
        <v>0</v>
      </c>
      <c r="W607">
        <v>0</v>
      </c>
    </row>
    <row r="608" spans="1:23" x14ac:dyDescent="0.3">
      <c r="A608" t="s">
        <v>1652</v>
      </c>
      <c r="B608" t="s">
        <v>408</v>
      </c>
      <c r="C608" t="s">
        <v>1607</v>
      </c>
      <c r="D608" t="s">
        <v>1237</v>
      </c>
      <c r="E608" t="s">
        <v>1653</v>
      </c>
      <c r="F608">
        <v>10.49</v>
      </c>
      <c r="G608">
        <v>10.49</v>
      </c>
      <c r="H608">
        <v>14</v>
      </c>
      <c r="I608" t="s">
        <v>372</v>
      </c>
      <c r="J608">
        <v>0</v>
      </c>
      <c r="K608">
        <v>1</v>
      </c>
      <c r="L608">
        <v>1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1</v>
      </c>
      <c r="V608">
        <v>1</v>
      </c>
      <c r="W608">
        <v>0</v>
      </c>
    </row>
    <row r="609" spans="1:23" x14ac:dyDescent="0.3">
      <c r="A609" t="s">
        <v>1654</v>
      </c>
      <c r="B609" t="s">
        <v>408</v>
      </c>
      <c r="C609" t="s">
        <v>1607</v>
      </c>
      <c r="D609" t="s">
        <v>1650</v>
      </c>
      <c r="E609" t="s">
        <v>1655</v>
      </c>
      <c r="F609">
        <v>5.79</v>
      </c>
      <c r="G609">
        <v>5.79</v>
      </c>
      <c r="H609">
        <v>16.5</v>
      </c>
      <c r="I609" t="s">
        <v>372</v>
      </c>
      <c r="J609">
        <v>0</v>
      </c>
      <c r="K609">
        <v>1</v>
      </c>
      <c r="L609">
        <v>1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</row>
    <row r="610" spans="1:23" x14ac:dyDescent="0.3">
      <c r="A610" t="s">
        <v>1656</v>
      </c>
      <c r="B610" t="s">
        <v>408</v>
      </c>
      <c r="C610" t="s">
        <v>1607</v>
      </c>
      <c r="D610" t="s">
        <v>1650</v>
      </c>
      <c r="E610" t="s">
        <v>1657</v>
      </c>
      <c r="F610">
        <v>5.79</v>
      </c>
      <c r="G610">
        <v>5.79</v>
      </c>
      <c r="H610">
        <v>16.5</v>
      </c>
      <c r="I610" t="s">
        <v>372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0</v>
      </c>
      <c r="W610">
        <v>0</v>
      </c>
    </row>
    <row r="611" spans="1:23" x14ac:dyDescent="0.3">
      <c r="A611" t="s">
        <v>1658</v>
      </c>
      <c r="B611" t="s">
        <v>408</v>
      </c>
      <c r="C611" t="s">
        <v>1607</v>
      </c>
      <c r="D611" t="s">
        <v>724</v>
      </c>
      <c r="E611" t="s">
        <v>1659</v>
      </c>
      <c r="F611">
        <v>8.99</v>
      </c>
      <c r="G611">
        <v>8.99</v>
      </c>
      <c r="H611">
        <v>13</v>
      </c>
      <c r="I611" t="s">
        <v>372</v>
      </c>
      <c r="J611">
        <v>0</v>
      </c>
      <c r="K611">
        <v>1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1</v>
      </c>
      <c r="W611">
        <v>0</v>
      </c>
    </row>
    <row r="612" spans="1:23" x14ac:dyDescent="0.3">
      <c r="A612" t="s">
        <v>1660</v>
      </c>
      <c r="B612" t="s">
        <v>408</v>
      </c>
      <c r="C612" t="s">
        <v>1607</v>
      </c>
      <c r="D612" t="s">
        <v>27</v>
      </c>
      <c r="E612" t="s">
        <v>1661</v>
      </c>
      <c r="F612">
        <v>5.69</v>
      </c>
      <c r="G612">
        <v>5.69</v>
      </c>
      <c r="H612">
        <v>36</v>
      </c>
      <c r="I612" t="s">
        <v>372</v>
      </c>
      <c r="J612">
        <v>0</v>
      </c>
      <c r="K612">
        <v>1</v>
      </c>
      <c r="L612">
        <v>1</v>
      </c>
      <c r="M612">
        <v>1</v>
      </c>
      <c r="N612">
        <v>1</v>
      </c>
      <c r="O612">
        <v>0</v>
      </c>
      <c r="P612">
        <v>1</v>
      </c>
      <c r="Q612">
        <v>1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0</v>
      </c>
    </row>
    <row r="613" spans="1:23" x14ac:dyDescent="0.3">
      <c r="A613" t="s">
        <v>1662</v>
      </c>
      <c r="B613" t="s">
        <v>408</v>
      </c>
      <c r="C613" t="s">
        <v>1663</v>
      </c>
      <c r="D613" t="s">
        <v>27</v>
      </c>
      <c r="E613" t="s">
        <v>1664</v>
      </c>
      <c r="F613">
        <v>3.49</v>
      </c>
      <c r="G613">
        <v>3.49</v>
      </c>
      <c r="H613">
        <v>15.8</v>
      </c>
      <c r="I613" t="s">
        <v>372</v>
      </c>
      <c r="J613">
        <v>0</v>
      </c>
      <c r="K613">
        <v>1</v>
      </c>
      <c r="L613">
        <v>1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1</v>
      </c>
      <c r="T613">
        <v>1</v>
      </c>
      <c r="U613">
        <v>1</v>
      </c>
      <c r="V613">
        <v>0</v>
      </c>
      <c r="W613">
        <v>0</v>
      </c>
    </row>
    <row r="614" spans="1:23" x14ac:dyDescent="0.3">
      <c r="A614" t="s">
        <v>1665</v>
      </c>
      <c r="B614" t="s">
        <v>408</v>
      </c>
      <c r="C614" t="s">
        <v>1663</v>
      </c>
      <c r="D614" t="s">
        <v>27</v>
      </c>
      <c r="E614" t="s">
        <v>1666</v>
      </c>
      <c r="F614">
        <v>2.29</v>
      </c>
      <c r="G614">
        <v>2.29</v>
      </c>
      <c r="H614">
        <v>2</v>
      </c>
      <c r="I614" t="s">
        <v>372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0</v>
      </c>
      <c r="W614">
        <v>0</v>
      </c>
    </row>
    <row r="615" spans="1:23" x14ac:dyDescent="0.3">
      <c r="A615" t="s">
        <v>1667</v>
      </c>
      <c r="B615" t="s">
        <v>408</v>
      </c>
      <c r="C615" t="s">
        <v>1663</v>
      </c>
      <c r="D615" t="s">
        <v>27</v>
      </c>
      <c r="E615" t="s">
        <v>1668</v>
      </c>
      <c r="F615">
        <v>2.69</v>
      </c>
      <c r="G615">
        <v>2.69</v>
      </c>
      <c r="H615">
        <v>5.8</v>
      </c>
      <c r="I615" t="s">
        <v>372</v>
      </c>
      <c r="J615">
        <v>0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</row>
    <row r="616" spans="1:23" x14ac:dyDescent="0.3">
      <c r="A616" t="s">
        <v>1669</v>
      </c>
      <c r="B616" t="s">
        <v>408</v>
      </c>
      <c r="C616" t="s">
        <v>1663</v>
      </c>
      <c r="D616" t="s">
        <v>27</v>
      </c>
      <c r="E616" t="s">
        <v>1670</v>
      </c>
      <c r="F616">
        <v>3.79</v>
      </c>
      <c r="G616">
        <v>3.79</v>
      </c>
      <c r="H616">
        <v>16</v>
      </c>
      <c r="I616" t="s">
        <v>608</v>
      </c>
      <c r="J616">
        <v>0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</row>
    <row r="617" spans="1:23" x14ac:dyDescent="0.3">
      <c r="A617" t="s">
        <v>1671</v>
      </c>
      <c r="B617" t="s">
        <v>408</v>
      </c>
      <c r="C617" t="s">
        <v>1663</v>
      </c>
      <c r="D617" t="s">
        <v>27</v>
      </c>
      <c r="E617" t="s">
        <v>1672</v>
      </c>
      <c r="F617">
        <v>2.99</v>
      </c>
      <c r="G617">
        <v>2.99</v>
      </c>
      <c r="H617">
        <v>8.8000000000000007</v>
      </c>
      <c r="I617" t="s">
        <v>372</v>
      </c>
      <c r="J617">
        <v>0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</row>
    <row r="618" spans="1:23" x14ac:dyDescent="0.3">
      <c r="A618" t="s">
        <v>1673</v>
      </c>
      <c r="B618" t="s">
        <v>408</v>
      </c>
      <c r="C618" t="s">
        <v>1663</v>
      </c>
      <c r="D618" t="s">
        <v>27</v>
      </c>
      <c r="E618" t="s">
        <v>1674</v>
      </c>
      <c r="F618">
        <v>10.79</v>
      </c>
      <c r="G618">
        <v>10.79</v>
      </c>
      <c r="H618">
        <v>33.799999999999997</v>
      </c>
      <c r="I618" t="s">
        <v>608</v>
      </c>
      <c r="J618">
        <v>0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0</v>
      </c>
      <c r="Q618">
        <v>0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0</v>
      </c>
    </row>
    <row r="619" spans="1:23" x14ac:dyDescent="0.3">
      <c r="A619" t="s">
        <v>1675</v>
      </c>
      <c r="B619" t="s">
        <v>408</v>
      </c>
      <c r="C619" t="s">
        <v>1663</v>
      </c>
      <c r="D619" t="s">
        <v>27</v>
      </c>
      <c r="E619" t="s">
        <v>1676</v>
      </c>
      <c r="F619">
        <v>5.99</v>
      </c>
      <c r="G619">
        <v>5.99</v>
      </c>
      <c r="H619">
        <v>4.9000000000000004</v>
      </c>
      <c r="I619" t="s">
        <v>372</v>
      </c>
      <c r="J619">
        <v>0</v>
      </c>
      <c r="K619">
        <v>1</v>
      </c>
      <c r="L619">
        <v>1</v>
      </c>
      <c r="M619">
        <v>1</v>
      </c>
      <c r="N619">
        <v>0</v>
      </c>
      <c r="O619">
        <v>1</v>
      </c>
      <c r="P619">
        <v>1</v>
      </c>
      <c r="Q619">
        <v>0</v>
      </c>
      <c r="R619">
        <v>1</v>
      </c>
      <c r="S619">
        <v>1</v>
      </c>
      <c r="T619">
        <v>0</v>
      </c>
      <c r="U619">
        <v>1</v>
      </c>
      <c r="V619">
        <v>0</v>
      </c>
      <c r="W619">
        <v>0</v>
      </c>
    </row>
    <row r="620" spans="1:23" x14ac:dyDescent="0.3">
      <c r="A620" t="s">
        <v>1677</v>
      </c>
      <c r="B620" t="s">
        <v>408</v>
      </c>
      <c r="C620" t="s">
        <v>1663</v>
      </c>
      <c r="D620" t="s">
        <v>27</v>
      </c>
      <c r="E620" t="s">
        <v>1678</v>
      </c>
      <c r="F620">
        <v>4.1900000000000004</v>
      </c>
      <c r="G620">
        <v>4.1900000000000004</v>
      </c>
      <c r="H620">
        <v>8.4</v>
      </c>
      <c r="I620" t="s">
        <v>608</v>
      </c>
      <c r="J620">
        <v>0</v>
      </c>
      <c r="K620">
        <v>1</v>
      </c>
      <c r="L620">
        <v>1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1</v>
      </c>
      <c r="S620">
        <v>1</v>
      </c>
      <c r="T620">
        <v>0</v>
      </c>
      <c r="U620">
        <v>0</v>
      </c>
      <c r="V620">
        <v>0</v>
      </c>
      <c r="W620">
        <v>0</v>
      </c>
    </row>
    <row r="621" spans="1:23" x14ac:dyDescent="0.3">
      <c r="A621" t="s">
        <v>1679</v>
      </c>
      <c r="B621" t="s">
        <v>408</v>
      </c>
      <c r="C621" t="s">
        <v>1663</v>
      </c>
      <c r="D621" t="s">
        <v>27</v>
      </c>
      <c r="E621" t="s">
        <v>1680</v>
      </c>
      <c r="F621">
        <v>4.49</v>
      </c>
      <c r="G621">
        <v>4.49</v>
      </c>
      <c r="H621">
        <v>1.59</v>
      </c>
      <c r="I621" t="s">
        <v>372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1</v>
      </c>
      <c r="P621">
        <v>0</v>
      </c>
      <c r="Q621">
        <v>1</v>
      </c>
      <c r="R621">
        <v>1</v>
      </c>
      <c r="S621">
        <v>1</v>
      </c>
      <c r="T621">
        <v>0</v>
      </c>
      <c r="U621">
        <v>1</v>
      </c>
      <c r="V621">
        <v>0</v>
      </c>
      <c r="W621">
        <v>1</v>
      </c>
    </row>
    <row r="622" spans="1:23" x14ac:dyDescent="0.3">
      <c r="A622" t="s">
        <v>1681</v>
      </c>
      <c r="B622" t="s">
        <v>408</v>
      </c>
      <c r="C622" t="s">
        <v>1663</v>
      </c>
      <c r="D622" t="s">
        <v>27</v>
      </c>
      <c r="E622" t="s">
        <v>1682</v>
      </c>
      <c r="F622">
        <v>2.69</v>
      </c>
      <c r="G622">
        <v>2.69</v>
      </c>
      <c r="H622">
        <v>25</v>
      </c>
      <c r="I622" t="s">
        <v>372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1</v>
      </c>
      <c r="V622">
        <v>0</v>
      </c>
      <c r="W622">
        <v>0</v>
      </c>
    </row>
    <row r="623" spans="1:23" x14ac:dyDescent="0.3">
      <c r="A623" t="s">
        <v>1683</v>
      </c>
      <c r="B623" t="s">
        <v>408</v>
      </c>
      <c r="C623" t="s">
        <v>1663</v>
      </c>
      <c r="D623" t="s">
        <v>27</v>
      </c>
      <c r="E623" t="s">
        <v>1684</v>
      </c>
      <c r="F623">
        <v>4.29</v>
      </c>
      <c r="G623">
        <v>4.29</v>
      </c>
      <c r="H623">
        <v>16</v>
      </c>
      <c r="I623" t="s">
        <v>372</v>
      </c>
      <c r="J623">
        <v>0</v>
      </c>
      <c r="K623">
        <v>1</v>
      </c>
      <c r="L623">
        <v>1</v>
      </c>
      <c r="M623">
        <v>1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1</v>
      </c>
      <c r="U623">
        <v>1</v>
      </c>
      <c r="V623">
        <v>0</v>
      </c>
      <c r="W623">
        <v>1</v>
      </c>
    </row>
    <row r="624" spans="1:23" x14ac:dyDescent="0.3">
      <c r="A624" t="s">
        <v>1685</v>
      </c>
      <c r="B624" t="s">
        <v>408</v>
      </c>
      <c r="C624" t="s">
        <v>1663</v>
      </c>
      <c r="D624" t="s">
        <v>27</v>
      </c>
      <c r="E624" t="s">
        <v>1686</v>
      </c>
      <c r="F624">
        <v>3.79</v>
      </c>
      <c r="G624">
        <v>3.79</v>
      </c>
      <c r="H624">
        <v>16</v>
      </c>
      <c r="I624" t="s">
        <v>608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</row>
    <row r="625" spans="1:23" x14ac:dyDescent="0.3">
      <c r="A625" t="s">
        <v>1687</v>
      </c>
      <c r="B625" t="s">
        <v>25</v>
      </c>
      <c r="C625" t="s">
        <v>1688</v>
      </c>
      <c r="D625" t="s">
        <v>25</v>
      </c>
      <c r="E625" t="s">
        <v>1689</v>
      </c>
      <c r="F625">
        <v>14.99</v>
      </c>
      <c r="G625">
        <v>14.99</v>
      </c>
      <c r="H625">
        <v>1</v>
      </c>
      <c r="I625" t="s">
        <v>35</v>
      </c>
      <c r="J625">
        <v>0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0</v>
      </c>
      <c r="T625">
        <v>1</v>
      </c>
      <c r="U625">
        <v>1</v>
      </c>
      <c r="V625">
        <v>1</v>
      </c>
      <c r="W625">
        <v>1</v>
      </c>
    </row>
    <row r="626" spans="1:23" x14ac:dyDescent="0.3">
      <c r="A626" t="s">
        <v>1690</v>
      </c>
      <c r="B626" t="s">
        <v>25</v>
      </c>
      <c r="C626" t="s">
        <v>1688</v>
      </c>
      <c r="D626" t="s">
        <v>1691</v>
      </c>
      <c r="E626" t="s">
        <v>1692</v>
      </c>
      <c r="F626">
        <v>4.49</v>
      </c>
      <c r="G626">
        <v>4.49</v>
      </c>
      <c r="H626">
        <v>4</v>
      </c>
      <c r="I626" t="s">
        <v>372</v>
      </c>
      <c r="J626">
        <v>0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0</v>
      </c>
      <c r="V626">
        <v>1</v>
      </c>
      <c r="W626">
        <v>1</v>
      </c>
    </row>
    <row r="627" spans="1:23" x14ac:dyDescent="0.3">
      <c r="A627" t="s">
        <v>1693</v>
      </c>
      <c r="B627" t="s">
        <v>1694</v>
      </c>
      <c r="C627" t="s">
        <v>1695</v>
      </c>
      <c r="D627" t="s">
        <v>49</v>
      </c>
      <c r="E627" t="s">
        <v>1696</v>
      </c>
      <c r="F627">
        <v>10</v>
      </c>
      <c r="G627">
        <v>10</v>
      </c>
      <c r="H627">
        <v>1</v>
      </c>
      <c r="I627" t="s">
        <v>38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 x14ac:dyDescent="0.3">
      <c r="A628" t="s">
        <v>1697</v>
      </c>
      <c r="B628" t="s">
        <v>1694</v>
      </c>
      <c r="C628" t="s">
        <v>1695</v>
      </c>
      <c r="D628" t="s">
        <v>1698</v>
      </c>
      <c r="E628" t="s">
        <v>1699</v>
      </c>
      <c r="F628">
        <v>10.99</v>
      </c>
      <c r="G628">
        <v>10.99</v>
      </c>
      <c r="H628">
        <v>1</v>
      </c>
      <c r="I628" t="s">
        <v>38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3" x14ac:dyDescent="0.3">
      <c r="A629" t="s">
        <v>1700</v>
      </c>
      <c r="B629" t="s">
        <v>408</v>
      </c>
      <c r="C629" t="s">
        <v>1701</v>
      </c>
      <c r="D629" t="s">
        <v>1702</v>
      </c>
      <c r="E629" t="s">
        <v>1703</v>
      </c>
      <c r="F629">
        <v>6.99</v>
      </c>
      <c r="G629">
        <v>6.99</v>
      </c>
      <c r="H629">
        <v>8.8000000000000007</v>
      </c>
      <c r="I629" t="s">
        <v>372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3" x14ac:dyDescent="0.3">
      <c r="A630" t="s">
        <v>1704</v>
      </c>
      <c r="B630" t="s">
        <v>408</v>
      </c>
      <c r="C630" t="s">
        <v>1701</v>
      </c>
      <c r="D630" t="s">
        <v>466</v>
      </c>
      <c r="E630" t="s">
        <v>1705</v>
      </c>
      <c r="F630">
        <v>2.69</v>
      </c>
      <c r="G630">
        <v>2.59</v>
      </c>
      <c r="H630">
        <v>2</v>
      </c>
      <c r="I630" t="s">
        <v>372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1</v>
      </c>
      <c r="W630">
        <v>0</v>
      </c>
    </row>
    <row r="631" spans="1:23" x14ac:dyDescent="0.3">
      <c r="A631" t="s">
        <v>1706</v>
      </c>
      <c r="B631" t="s">
        <v>408</v>
      </c>
      <c r="C631" t="s">
        <v>1701</v>
      </c>
      <c r="D631" t="s">
        <v>1707</v>
      </c>
      <c r="E631" t="s">
        <v>1708</v>
      </c>
      <c r="F631">
        <v>9.99</v>
      </c>
      <c r="G631">
        <v>9.99</v>
      </c>
      <c r="H631">
        <v>18</v>
      </c>
      <c r="I631" t="s">
        <v>372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3" x14ac:dyDescent="0.3">
      <c r="A632" t="s">
        <v>1709</v>
      </c>
      <c r="B632" t="s">
        <v>408</v>
      </c>
      <c r="C632" t="s">
        <v>1710</v>
      </c>
      <c r="D632" t="s">
        <v>27</v>
      </c>
      <c r="E632" t="s">
        <v>1711</v>
      </c>
      <c r="F632">
        <v>4.99</v>
      </c>
      <c r="G632">
        <v>4.99</v>
      </c>
      <c r="H632">
        <v>16</v>
      </c>
      <c r="I632" t="s">
        <v>372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1</v>
      </c>
      <c r="T632">
        <v>1</v>
      </c>
      <c r="U632">
        <v>1</v>
      </c>
      <c r="V632">
        <v>0</v>
      </c>
      <c r="W632">
        <v>1</v>
      </c>
    </row>
    <row r="633" spans="1:23" x14ac:dyDescent="0.3">
      <c r="A633" t="s">
        <v>1712</v>
      </c>
      <c r="B633" t="s">
        <v>408</v>
      </c>
      <c r="C633" t="s">
        <v>1710</v>
      </c>
      <c r="D633" t="s">
        <v>27</v>
      </c>
      <c r="E633" t="s">
        <v>1713</v>
      </c>
      <c r="F633">
        <v>4.79</v>
      </c>
      <c r="G633">
        <v>4.79</v>
      </c>
      <c r="H633">
        <v>16</v>
      </c>
      <c r="I633" t="s">
        <v>372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1</v>
      </c>
      <c r="T633">
        <v>1</v>
      </c>
      <c r="U633">
        <v>0</v>
      </c>
      <c r="V633">
        <v>0</v>
      </c>
      <c r="W633">
        <v>1</v>
      </c>
    </row>
    <row r="634" spans="1:23" x14ac:dyDescent="0.3">
      <c r="A634" t="s">
        <v>1714</v>
      </c>
      <c r="B634" t="s">
        <v>408</v>
      </c>
      <c r="C634" t="s">
        <v>1710</v>
      </c>
      <c r="D634" t="s">
        <v>27</v>
      </c>
      <c r="E634" t="s">
        <v>1715</v>
      </c>
      <c r="F634">
        <v>5.49</v>
      </c>
      <c r="G634">
        <v>5.49</v>
      </c>
      <c r="H634">
        <v>32</v>
      </c>
      <c r="I634" t="s">
        <v>372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0</v>
      </c>
      <c r="R634">
        <v>0</v>
      </c>
      <c r="S634">
        <v>1</v>
      </c>
      <c r="T634">
        <v>1</v>
      </c>
      <c r="U634">
        <v>1</v>
      </c>
      <c r="V634">
        <v>0</v>
      </c>
      <c r="W634">
        <v>0</v>
      </c>
    </row>
    <row r="635" spans="1:23" x14ac:dyDescent="0.3">
      <c r="A635" t="s">
        <v>1716</v>
      </c>
      <c r="B635" t="s">
        <v>408</v>
      </c>
      <c r="C635" t="s">
        <v>1710</v>
      </c>
      <c r="D635" t="s">
        <v>27</v>
      </c>
      <c r="E635" t="s">
        <v>1717</v>
      </c>
      <c r="F635">
        <v>3.39</v>
      </c>
      <c r="G635">
        <v>3.39</v>
      </c>
      <c r="H635">
        <v>16</v>
      </c>
      <c r="I635" t="s">
        <v>372</v>
      </c>
      <c r="J635">
        <v>0</v>
      </c>
      <c r="K635">
        <v>1</v>
      </c>
      <c r="L635">
        <v>1</v>
      </c>
      <c r="M635">
        <v>1</v>
      </c>
      <c r="N635">
        <v>1</v>
      </c>
      <c r="O635">
        <v>0</v>
      </c>
      <c r="P635">
        <v>1</v>
      </c>
      <c r="Q635">
        <v>0</v>
      </c>
      <c r="R635">
        <v>0</v>
      </c>
      <c r="S635">
        <v>1</v>
      </c>
      <c r="T635">
        <v>1</v>
      </c>
      <c r="U635">
        <v>1</v>
      </c>
      <c r="V635">
        <v>0</v>
      </c>
      <c r="W635">
        <v>1</v>
      </c>
    </row>
    <row r="636" spans="1:23" x14ac:dyDescent="0.3">
      <c r="A636" t="s">
        <v>1718</v>
      </c>
      <c r="B636" t="s">
        <v>408</v>
      </c>
      <c r="C636" t="s">
        <v>1710</v>
      </c>
      <c r="D636" t="s">
        <v>1719</v>
      </c>
      <c r="E636" t="s">
        <v>1720</v>
      </c>
      <c r="F636">
        <v>3.19</v>
      </c>
      <c r="G636">
        <v>3.19</v>
      </c>
      <c r="H636">
        <v>8.5</v>
      </c>
      <c r="I636" t="s">
        <v>372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1</v>
      </c>
      <c r="T636">
        <v>0</v>
      </c>
      <c r="U636">
        <v>1</v>
      </c>
      <c r="V636">
        <v>0</v>
      </c>
      <c r="W636">
        <v>0</v>
      </c>
    </row>
    <row r="637" spans="1:23" x14ac:dyDescent="0.3">
      <c r="A637" t="s">
        <v>1721</v>
      </c>
      <c r="B637" t="s">
        <v>408</v>
      </c>
      <c r="C637" t="s">
        <v>1710</v>
      </c>
      <c r="D637" t="s">
        <v>1722</v>
      </c>
      <c r="E637" t="s">
        <v>1723</v>
      </c>
      <c r="F637">
        <v>12.49</v>
      </c>
      <c r="G637">
        <v>12.49</v>
      </c>
      <c r="H637">
        <v>5</v>
      </c>
      <c r="I637" t="s">
        <v>35</v>
      </c>
      <c r="J637">
        <v>0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0</v>
      </c>
      <c r="R637">
        <v>0</v>
      </c>
      <c r="S637">
        <v>1</v>
      </c>
      <c r="T637">
        <v>1</v>
      </c>
      <c r="U637">
        <v>0</v>
      </c>
      <c r="V637">
        <v>0</v>
      </c>
      <c r="W637">
        <v>0</v>
      </c>
    </row>
    <row r="638" spans="1:23" x14ac:dyDescent="0.3">
      <c r="A638" t="s">
        <v>1724</v>
      </c>
      <c r="B638" t="s">
        <v>408</v>
      </c>
      <c r="C638" t="s">
        <v>1710</v>
      </c>
      <c r="D638" t="s">
        <v>1725</v>
      </c>
      <c r="E638" t="s">
        <v>1726</v>
      </c>
      <c r="F638">
        <v>8.99</v>
      </c>
      <c r="G638">
        <v>7.99</v>
      </c>
      <c r="H638" t="s">
        <v>1727</v>
      </c>
      <c r="I638" t="s">
        <v>372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1</v>
      </c>
      <c r="Q638">
        <v>0</v>
      </c>
      <c r="R638">
        <v>0</v>
      </c>
      <c r="S638">
        <v>1</v>
      </c>
      <c r="T638">
        <v>1</v>
      </c>
      <c r="U638">
        <v>0</v>
      </c>
      <c r="V638">
        <v>0</v>
      </c>
      <c r="W638">
        <v>0</v>
      </c>
    </row>
    <row r="639" spans="1:23" x14ac:dyDescent="0.3">
      <c r="A639" t="s">
        <v>1728</v>
      </c>
      <c r="B639" t="s">
        <v>408</v>
      </c>
      <c r="C639" t="s">
        <v>1710</v>
      </c>
      <c r="D639" t="s">
        <v>1729</v>
      </c>
      <c r="E639" t="s">
        <v>1730</v>
      </c>
      <c r="F639">
        <v>3.29</v>
      </c>
      <c r="G639">
        <v>3.29</v>
      </c>
      <c r="H639">
        <v>8.8000000000000007</v>
      </c>
      <c r="I639" t="s">
        <v>372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</row>
    <row r="640" spans="1:23" x14ac:dyDescent="0.3">
      <c r="A640" t="s">
        <v>1731</v>
      </c>
      <c r="B640" t="s">
        <v>408</v>
      </c>
      <c r="C640" t="s">
        <v>1710</v>
      </c>
      <c r="D640" t="s">
        <v>1732</v>
      </c>
      <c r="E640" t="s">
        <v>1733</v>
      </c>
      <c r="F640">
        <v>3.99</v>
      </c>
      <c r="G640">
        <v>3.99</v>
      </c>
      <c r="H640" t="s">
        <v>1734</v>
      </c>
      <c r="I640" t="s">
        <v>372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</row>
    <row r="641" spans="1:23" x14ac:dyDescent="0.3">
      <c r="A641" t="s">
        <v>1735</v>
      </c>
      <c r="B641" t="s">
        <v>408</v>
      </c>
      <c r="C641" t="s">
        <v>1710</v>
      </c>
      <c r="D641" t="s">
        <v>1736</v>
      </c>
      <c r="E641" t="s">
        <v>1737</v>
      </c>
      <c r="F641">
        <v>8.49</v>
      </c>
      <c r="G641">
        <v>8.49</v>
      </c>
      <c r="H641" t="s">
        <v>1738</v>
      </c>
      <c r="I641" t="s">
        <v>372</v>
      </c>
      <c r="J641">
        <v>0</v>
      </c>
      <c r="K641">
        <v>1</v>
      </c>
      <c r="L641">
        <v>1</v>
      </c>
      <c r="M641">
        <v>1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 x14ac:dyDescent="0.3">
      <c r="A642" t="s">
        <v>1739</v>
      </c>
      <c r="B642" t="s">
        <v>408</v>
      </c>
      <c r="C642" t="s">
        <v>1740</v>
      </c>
      <c r="D642" t="s">
        <v>998</v>
      </c>
      <c r="E642" t="s">
        <v>1741</v>
      </c>
      <c r="F642">
        <v>2.99</v>
      </c>
      <c r="G642">
        <v>2.99</v>
      </c>
      <c r="H642" t="s">
        <v>1734</v>
      </c>
      <c r="I642" t="s">
        <v>372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1</v>
      </c>
      <c r="W642">
        <v>0</v>
      </c>
    </row>
    <row r="643" spans="1:23" x14ac:dyDescent="0.3">
      <c r="A643" t="s">
        <v>1742</v>
      </c>
      <c r="B643" t="s">
        <v>408</v>
      </c>
      <c r="C643" t="s">
        <v>1740</v>
      </c>
      <c r="D643" t="s">
        <v>1743</v>
      </c>
      <c r="E643" t="s">
        <v>1744</v>
      </c>
      <c r="F643">
        <v>6.79</v>
      </c>
      <c r="G643">
        <v>6.79</v>
      </c>
      <c r="H643" t="s">
        <v>1745</v>
      </c>
      <c r="I643" t="s">
        <v>372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3">
      <c r="A644" t="s">
        <v>1746</v>
      </c>
      <c r="B644" t="s">
        <v>408</v>
      </c>
      <c r="C644" t="s">
        <v>1740</v>
      </c>
      <c r="D644" t="s">
        <v>1747</v>
      </c>
      <c r="E644" t="s">
        <v>1748</v>
      </c>
      <c r="F644">
        <v>6.29</v>
      </c>
      <c r="G644">
        <v>6.29</v>
      </c>
      <c r="H644" t="s">
        <v>1749</v>
      </c>
      <c r="I644" t="s">
        <v>608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0</v>
      </c>
      <c r="V644">
        <v>0</v>
      </c>
      <c r="W644">
        <v>0</v>
      </c>
    </row>
    <row r="645" spans="1:23" x14ac:dyDescent="0.3">
      <c r="A645" t="s">
        <v>1750</v>
      </c>
      <c r="B645" t="s">
        <v>408</v>
      </c>
      <c r="C645" t="s">
        <v>1740</v>
      </c>
      <c r="D645" t="s">
        <v>600</v>
      </c>
      <c r="E645" t="s">
        <v>1751</v>
      </c>
      <c r="F645">
        <v>3.29</v>
      </c>
      <c r="G645">
        <v>3.29</v>
      </c>
      <c r="H645" t="s">
        <v>1752</v>
      </c>
      <c r="I645" t="s">
        <v>372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0</v>
      </c>
    </row>
    <row r="646" spans="1:23" x14ac:dyDescent="0.3">
      <c r="A646" t="s">
        <v>1753</v>
      </c>
      <c r="B646" t="s">
        <v>408</v>
      </c>
      <c r="C646" t="s">
        <v>1740</v>
      </c>
      <c r="D646" t="s">
        <v>1754</v>
      </c>
      <c r="E646" t="s">
        <v>1755</v>
      </c>
      <c r="F646">
        <v>5.99</v>
      </c>
      <c r="G646">
        <v>5.99</v>
      </c>
      <c r="H646" t="s">
        <v>1756</v>
      </c>
      <c r="I646" t="s">
        <v>608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1</v>
      </c>
      <c r="W646">
        <v>0</v>
      </c>
    </row>
    <row r="647" spans="1:23" x14ac:dyDescent="0.3">
      <c r="A647" t="s">
        <v>1757</v>
      </c>
      <c r="B647" t="s">
        <v>408</v>
      </c>
      <c r="C647" t="s">
        <v>1740</v>
      </c>
      <c r="D647" t="s">
        <v>1758</v>
      </c>
      <c r="E647" t="s">
        <v>1759</v>
      </c>
      <c r="F647">
        <v>4.49</v>
      </c>
      <c r="G647">
        <v>4.49</v>
      </c>
      <c r="H647" t="s">
        <v>1760</v>
      </c>
      <c r="I647" t="s">
        <v>372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1</v>
      </c>
      <c r="W647">
        <v>0</v>
      </c>
    </row>
    <row r="648" spans="1:23" x14ac:dyDescent="0.3">
      <c r="A648" t="s">
        <v>1761</v>
      </c>
      <c r="B648" t="s">
        <v>408</v>
      </c>
      <c r="C648" t="s">
        <v>1740</v>
      </c>
      <c r="D648" t="s">
        <v>27</v>
      </c>
      <c r="E648" t="s">
        <v>1762</v>
      </c>
      <c r="F648">
        <v>1.99</v>
      </c>
      <c r="G648">
        <v>1.99</v>
      </c>
      <c r="H648" t="s">
        <v>1763</v>
      </c>
      <c r="I648" t="s">
        <v>372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</row>
    <row r="649" spans="1:23" x14ac:dyDescent="0.3">
      <c r="A649" t="s">
        <v>1764</v>
      </c>
      <c r="B649" t="s">
        <v>408</v>
      </c>
      <c r="C649" t="s">
        <v>1740</v>
      </c>
      <c r="D649" t="s">
        <v>1446</v>
      </c>
      <c r="E649" t="s">
        <v>1765</v>
      </c>
      <c r="F649">
        <v>6.99</v>
      </c>
      <c r="G649">
        <v>6.99</v>
      </c>
      <c r="H649" t="s">
        <v>1756</v>
      </c>
      <c r="I649" t="s">
        <v>608</v>
      </c>
      <c r="J649">
        <v>0</v>
      </c>
      <c r="K649">
        <v>1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1</v>
      </c>
      <c r="V649">
        <v>0</v>
      </c>
      <c r="W649">
        <v>0</v>
      </c>
    </row>
    <row r="650" spans="1:23" x14ac:dyDescent="0.3">
      <c r="A650" t="s">
        <v>1766</v>
      </c>
      <c r="B650" t="s">
        <v>408</v>
      </c>
      <c r="C650" t="s">
        <v>1740</v>
      </c>
      <c r="D650" t="s">
        <v>1767</v>
      </c>
      <c r="E650" t="s">
        <v>1768</v>
      </c>
      <c r="F650">
        <v>11.79</v>
      </c>
      <c r="G650">
        <v>11.79</v>
      </c>
      <c r="H650" t="s">
        <v>1769</v>
      </c>
      <c r="I650" t="s">
        <v>372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</row>
    <row r="651" spans="1:23" x14ac:dyDescent="0.3">
      <c r="A651" t="s">
        <v>1770</v>
      </c>
      <c r="B651" t="s">
        <v>408</v>
      </c>
      <c r="C651" t="s">
        <v>1740</v>
      </c>
      <c r="D651" t="s">
        <v>1771</v>
      </c>
      <c r="E651" t="s">
        <v>1772</v>
      </c>
      <c r="F651">
        <v>6.99</v>
      </c>
      <c r="G651">
        <v>6.99</v>
      </c>
      <c r="H651">
        <v>12.2</v>
      </c>
      <c r="I651" t="s">
        <v>372</v>
      </c>
      <c r="J651">
        <v>0</v>
      </c>
      <c r="K651">
        <v>1</v>
      </c>
      <c r="L651">
        <v>1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x14ac:dyDescent="0.3">
      <c r="A652" t="s">
        <v>1773</v>
      </c>
      <c r="B652" t="s">
        <v>408</v>
      </c>
      <c r="C652" t="s">
        <v>1740</v>
      </c>
      <c r="D652" t="s">
        <v>1774</v>
      </c>
      <c r="E652" t="s">
        <v>1775</v>
      </c>
      <c r="F652">
        <v>5.69</v>
      </c>
      <c r="G652">
        <v>5.69</v>
      </c>
      <c r="H652">
        <v>16</v>
      </c>
      <c r="I652" t="s">
        <v>372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1</v>
      </c>
      <c r="U652">
        <v>0</v>
      </c>
      <c r="V652">
        <v>1</v>
      </c>
      <c r="W652">
        <v>0</v>
      </c>
    </row>
    <row r="653" spans="1:23" x14ac:dyDescent="0.3">
      <c r="A653" t="s">
        <v>1776</v>
      </c>
      <c r="B653" t="s">
        <v>408</v>
      </c>
      <c r="C653" t="s">
        <v>1740</v>
      </c>
      <c r="D653" t="s">
        <v>1464</v>
      </c>
      <c r="E653" t="s">
        <v>1777</v>
      </c>
      <c r="F653">
        <v>5.79</v>
      </c>
      <c r="G653">
        <v>5.79</v>
      </c>
      <c r="H653">
        <v>8.5</v>
      </c>
      <c r="I653" t="s">
        <v>372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1</v>
      </c>
      <c r="V653">
        <v>1</v>
      </c>
      <c r="W653">
        <v>0</v>
      </c>
    </row>
    <row r="654" spans="1:23" x14ac:dyDescent="0.3">
      <c r="A654" t="s">
        <v>1778</v>
      </c>
      <c r="B654" t="s">
        <v>408</v>
      </c>
      <c r="C654" t="s">
        <v>1740</v>
      </c>
      <c r="D654" t="s">
        <v>49</v>
      </c>
      <c r="E654" t="s">
        <v>1779</v>
      </c>
      <c r="F654">
        <v>6.79</v>
      </c>
      <c r="G654">
        <v>6.79</v>
      </c>
      <c r="H654">
        <v>10</v>
      </c>
      <c r="I654" t="s">
        <v>372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3">
      <c r="A655" t="s">
        <v>1780</v>
      </c>
      <c r="B655" t="s">
        <v>408</v>
      </c>
      <c r="C655" t="s">
        <v>1740</v>
      </c>
      <c r="D655" t="s">
        <v>27</v>
      </c>
      <c r="E655" t="s">
        <v>1781</v>
      </c>
      <c r="F655">
        <v>2.69</v>
      </c>
      <c r="G655">
        <v>2.69</v>
      </c>
      <c r="H655">
        <v>25</v>
      </c>
      <c r="I655" t="s">
        <v>372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</row>
    <row r="656" spans="1:23" x14ac:dyDescent="0.3">
      <c r="A656" t="s">
        <v>1782</v>
      </c>
      <c r="B656" t="s">
        <v>408</v>
      </c>
      <c r="C656" t="s">
        <v>1740</v>
      </c>
      <c r="D656" t="s">
        <v>1783</v>
      </c>
      <c r="E656" t="s">
        <v>1784</v>
      </c>
      <c r="F656">
        <v>7.99</v>
      </c>
      <c r="G656">
        <v>6.66</v>
      </c>
      <c r="H656">
        <v>24</v>
      </c>
      <c r="I656" t="s">
        <v>372</v>
      </c>
      <c r="J656">
        <v>0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3">
      <c r="A657" t="s">
        <v>1785</v>
      </c>
      <c r="B657" t="s">
        <v>408</v>
      </c>
      <c r="C657" t="s">
        <v>1740</v>
      </c>
      <c r="D657" t="s">
        <v>27</v>
      </c>
      <c r="E657" t="s">
        <v>1786</v>
      </c>
      <c r="F657">
        <v>3.79</v>
      </c>
      <c r="G657">
        <v>3.79</v>
      </c>
      <c r="H657">
        <v>12</v>
      </c>
      <c r="I657" t="s">
        <v>372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</row>
    <row r="658" spans="1:23" x14ac:dyDescent="0.3">
      <c r="A658" t="s">
        <v>1787</v>
      </c>
      <c r="B658" t="s">
        <v>408</v>
      </c>
      <c r="C658" t="s">
        <v>1788</v>
      </c>
      <c r="D658" t="s">
        <v>489</v>
      </c>
      <c r="E658" t="s">
        <v>1789</v>
      </c>
      <c r="F658">
        <v>8.7899999999999991</v>
      </c>
      <c r="G658">
        <v>8.7899999999999991</v>
      </c>
      <c r="H658" t="s">
        <v>1790</v>
      </c>
      <c r="I658" t="s">
        <v>608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 x14ac:dyDescent="0.3">
      <c r="A659" t="s">
        <v>1791</v>
      </c>
      <c r="B659" t="s">
        <v>408</v>
      </c>
      <c r="C659" t="s">
        <v>1788</v>
      </c>
      <c r="D659" t="s">
        <v>410</v>
      </c>
      <c r="E659" t="s">
        <v>1792</v>
      </c>
      <c r="F659">
        <v>5.99</v>
      </c>
      <c r="G659">
        <v>5.99</v>
      </c>
      <c r="H659">
        <v>32</v>
      </c>
      <c r="I659" t="s">
        <v>608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0</v>
      </c>
    </row>
    <row r="660" spans="1:23" x14ac:dyDescent="0.3">
      <c r="A660" t="s">
        <v>1793</v>
      </c>
      <c r="B660" t="s">
        <v>408</v>
      </c>
      <c r="C660" t="s">
        <v>1788</v>
      </c>
      <c r="D660" t="s">
        <v>54</v>
      </c>
      <c r="E660" t="s">
        <v>1794</v>
      </c>
      <c r="F660">
        <v>1.89</v>
      </c>
      <c r="G660">
        <v>1.89</v>
      </c>
      <c r="H660">
        <v>17</v>
      </c>
      <c r="I660" t="s">
        <v>608</v>
      </c>
      <c r="J660">
        <v>0</v>
      </c>
      <c r="K660">
        <v>1</v>
      </c>
      <c r="L660">
        <v>1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1</v>
      </c>
      <c r="U660">
        <v>1</v>
      </c>
      <c r="V660">
        <v>0</v>
      </c>
      <c r="W660">
        <v>0</v>
      </c>
    </row>
    <row r="661" spans="1:23" x14ac:dyDescent="0.3">
      <c r="A661" t="s">
        <v>1795</v>
      </c>
      <c r="B661" t="s">
        <v>408</v>
      </c>
      <c r="C661" t="s">
        <v>1788</v>
      </c>
      <c r="D661" t="s">
        <v>466</v>
      </c>
      <c r="E661" t="s">
        <v>1796</v>
      </c>
      <c r="F661">
        <v>2.69</v>
      </c>
      <c r="G661">
        <v>2.59</v>
      </c>
      <c r="H661">
        <v>1.9</v>
      </c>
      <c r="I661" t="s">
        <v>372</v>
      </c>
      <c r="J661">
        <v>0</v>
      </c>
      <c r="K661">
        <v>1</v>
      </c>
      <c r="L661">
        <v>1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 x14ac:dyDescent="0.3">
      <c r="A662" t="s">
        <v>1797</v>
      </c>
      <c r="B662" t="s">
        <v>408</v>
      </c>
      <c r="C662" t="s">
        <v>1788</v>
      </c>
      <c r="D662" t="s">
        <v>1798</v>
      </c>
      <c r="E662" t="s">
        <v>1799</v>
      </c>
      <c r="F662">
        <v>6.99</v>
      </c>
      <c r="G662">
        <v>5.99</v>
      </c>
      <c r="H662">
        <v>16</v>
      </c>
      <c r="I662" t="s">
        <v>372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1</v>
      </c>
      <c r="P662">
        <v>1</v>
      </c>
      <c r="Q662">
        <v>0</v>
      </c>
      <c r="R662">
        <v>1</v>
      </c>
      <c r="S662">
        <v>0</v>
      </c>
      <c r="T662">
        <v>1</v>
      </c>
      <c r="U662">
        <v>1</v>
      </c>
      <c r="V662">
        <v>1</v>
      </c>
      <c r="W662">
        <v>0</v>
      </c>
    </row>
    <row r="663" spans="1:23" x14ac:dyDescent="0.3">
      <c r="A663" t="s">
        <v>1800</v>
      </c>
      <c r="B663" t="s">
        <v>408</v>
      </c>
      <c r="C663" t="s">
        <v>1788</v>
      </c>
      <c r="D663" t="s">
        <v>410</v>
      </c>
      <c r="E663" t="s">
        <v>1801</v>
      </c>
      <c r="F663">
        <v>3.99</v>
      </c>
      <c r="G663">
        <v>3.99</v>
      </c>
      <c r="H663">
        <v>32</v>
      </c>
      <c r="I663" t="s">
        <v>1802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1</v>
      </c>
      <c r="U663">
        <v>1</v>
      </c>
      <c r="V663">
        <v>0</v>
      </c>
      <c r="W663">
        <v>0</v>
      </c>
    </row>
    <row r="664" spans="1:23" x14ac:dyDescent="0.3">
      <c r="A664" t="s">
        <v>432</v>
      </c>
      <c r="B664" t="s">
        <v>408</v>
      </c>
      <c r="C664" t="s">
        <v>1788</v>
      </c>
      <c r="D664" t="s">
        <v>433</v>
      </c>
      <c r="E664" t="s">
        <v>434</v>
      </c>
      <c r="F664">
        <v>5.29</v>
      </c>
      <c r="G664">
        <v>4.49</v>
      </c>
      <c r="H664">
        <v>32</v>
      </c>
      <c r="I664" t="s">
        <v>1802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1</v>
      </c>
      <c r="T664">
        <v>1</v>
      </c>
      <c r="U664">
        <v>1</v>
      </c>
      <c r="V664">
        <v>0</v>
      </c>
      <c r="W664">
        <v>0</v>
      </c>
    </row>
    <row r="665" spans="1:23" x14ac:dyDescent="0.3">
      <c r="A665" t="s">
        <v>1803</v>
      </c>
      <c r="B665" t="s">
        <v>408</v>
      </c>
      <c r="C665" t="s">
        <v>1788</v>
      </c>
      <c r="D665" t="s">
        <v>908</v>
      </c>
      <c r="E665" t="s">
        <v>1804</v>
      </c>
      <c r="F665">
        <v>5.49</v>
      </c>
      <c r="G665">
        <v>5.49</v>
      </c>
      <c r="H665">
        <v>35</v>
      </c>
      <c r="I665" t="s">
        <v>1805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</row>
    <row r="666" spans="1:23" x14ac:dyDescent="0.3">
      <c r="A666" t="s">
        <v>1806</v>
      </c>
      <c r="B666" t="s">
        <v>408</v>
      </c>
      <c r="C666" t="s">
        <v>1788</v>
      </c>
      <c r="D666" t="s">
        <v>27</v>
      </c>
      <c r="E666" t="s">
        <v>1801</v>
      </c>
      <c r="F666">
        <v>2.99</v>
      </c>
      <c r="G666">
        <v>2.99</v>
      </c>
      <c r="H666">
        <v>32</v>
      </c>
      <c r="I666" t="s">
        <v>1802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1</v>
      </c>
      <c r="V666">
        <v>0</v>
      </c>
      <c r="W666">
        <v>0</v>
      </c>
    </row>
    <row r="667" spans="1:23" x14ac:dyDescent="0.3">
      <c r="A667" t="s">
        <v>1807</v>
      </c>
      <c r="B667" t="s">
        <v>408</v>
      </c>
      <c r="C667" t="s">
        <v>1788</v>
      </c>
      <c r="D667" t="s">
        <v>1808</v>
      </c>
      <c r="E667" t="s">
        <v>1809</v>
      </c>
      <c r="F667">
        <v>2.4900000000000002</v>
      </c>
      <c r="G667">
        <v>2.4900000000000002</v>
      </c>
      <c r="H667">
        <v>25</v>
      </c>
      <c r="I667" t="s">
        <v>1805</v>
      </c>
      <c r="J667">
        <v>0</v>
      </c>
      <c r="K667">
        <v>1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3">
      <c r="A668" t="s">
        <v>1810</v>
      </c>
      <c r="B668" t="s">
        <v>408</v>
      </c>
      <c r="C668" t="s">
        <v>1788</v>
      </c>
      <c r="D668" t="s">
        <v>410</v>
      </c>
      <c r="E668" t="s">
        <v>1811</v>
      </c>
      <c r="F668">
        <v>2.99</v>
      </c>
      <c r="G668">
        <v>2.99</v>
      </c>
      <c r="H668">
        <v>5</v>
      </c>
      <c r="I668" t="s">
        <v>1805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</row>
    <row r="669" spans="1:23" x14ac:dyDescent="0.3">
      <c r="A669" t="s">
        <v>1812</v>
      </c>
      <c r="B669" t="s">
        <v>408</v>
      </c>
      <c r="C669" t="s">
        <v>1788</v>
      </c>
      <c r="D669" t="s">
        <v>1719</v>
      </c>
      <c r="E669" t="s">
        <v>1813</v>
      </c>
      <c r="F669">
        <v>4.99</v>
      </c>
      <c r="G669">
        <v>4.99</v>
      </c>
      <c r="H669">
        <v>17.600000000000001</v>
      </c>
      <c r="I669" t="s">
        <v>1805</v>
      </c>
      <c r="J669">
        <v>0</v>
      </c>
      <c r="K669">
        <v>1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3" x14ac:dyDescent="0.3">
      <c r="A670" t="s">
        <v>468</v>
      </c>
      <c r="B670" t="s">
        <v>408</v>
      </c>
      <c r="C670" t="s">
        <v>1788</v>
      </c>
      <c r="D670" t="s">
        <v>469</v>
      </c>
      <c r="E670" t="s">
        <v>470</v>
      </c>
      <c r="F670">
        <v>5.29</v>
      </c>
      <c r="G670">
        <v>5.29</v>
      </c>
      <c r="H670">
        <v>14.5</v>
      </c>
      <c r="I670" t="s">
        <v>1805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 x14ac:dyDescent="0.3">
      <c r="A671" t="s">
        <v>1814</v>
      </c>
      <c r="B671" t="s">
        <v>408</v>
      </c>
      <c r="C671" t="s">
        <v>1788</v>
      </c>
      <c r="D671" t="s">
        <v>410</v>
      </c>
      <c r="E671" t="s">
        <v>1815</v>
      </c>
      <c r="F671">
        <v>5.29</v>
      </c>
      <c r="G671">
        <v>5.29</v>
      </c>
      <c r="H671">
        <v>17</v>
      </c>
      <c r="I671" t="s">
        <v>1805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1</v>
      </c>
      <c r="U671">
        <v>1</v>
      </c>
      <c r="V671">
        <v>0</v>
      </c>
      <c r="W671">
        <v>0</v>
      </c>
    </row>
    <row r="672" spans="1:23" x14ac:dyDescent="0.3">
      <c r="A672" t="s">
        <v>1816</v>
      </c>
      <c r="B672" t="s">
        <v>408</v>
      </c>
      <c r="C672" t="s">
        <v>1788</v>
      </c>
      <c r="D672" t="s">
        <v>1817</v>
      </c>
      <c r="E672" t="s">
        <v>1818</v>
      </c>
      <c r="F672">
        <v>7.49</v>
      </c>
      <c r="G672">
        <v>7.49</v>
      </c>
      <c r="H672">
        <v>16.899999999999999</v>
      </c>
      <c r="I672" t="s">
        <v>1805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  <c r="W672">
        <v>0</v>
      </c>
    </row>
    <row r="673" spans="1:24" x14ac:dyDescent="0.3">
      <c r="A673" t="s">
        <v>1819</v>
      </c>
      <c r="B673" t="s">
        <v>408</v>
      </c>
      <c r="C673" t="s">
        <v>1788</v>
      </c>
      <c r="D673" t="s">
        <v>466</v>
      </c>
      <c r="E673" t="s">
        <v>1820</v>
      </c>
      <c r="F673">
        <v>4.3899999999999997</v>
      </c>
      <c r="G673">
        <v>3.89</v>
      </c>
      <c r="H673">
        <v>17.899999999999999</v>
      </c>
      <c r="I673" t="s">
        <v>1805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1</v>
      </c>
      <c r="U673">
        <v>0</v>
      </c>
      <c r="V673">
        <v>1</v>
      </c>
      <c r="W673">
        <v>0</v>
      </c>
    </row>
    <row r="674" spans="1:24" x14ac:dyDescent="0.3">
      <c r="A674" t="s">
        <v>1821</v>
      </c>
      <c r="B674" t="s">
        <v>408</v>
      </c>
      <c r="C674" t="s">
        <v>1788</v>
      </c>
      <c r="D674" t="s">
        <v>489</v>
      </c>
      <c r="E674" t="s">
        <v>1822</v>
      </c>
      <c r="F674">
        <v>8.7899999999999991</v>
      </c>
      <c r="G674">
        <v>8.7899999999999991</v>
      </c>
      <c r="H674">
        <v>16.899999999999999</v>
      </c>
      <c r="I674" t="s">
        <v>1802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4" x14ac:dyDescent="0.3">
      <c r="A675" t="s">
        <v>1823</v>
      </c>
      <c r="B675" t="s">
        <v>1824</v>
      </c>
      <c r="C675" t="s">
        <v>1825</v>
      </c>
      <c r="D675" t="s">
        <v>1826</v>
      </c>
      <c r="E675" t="s">
        <v>1827</v>
      </c>
      <c r="F675">
        <v>5.99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3">
      <c r="A676" t="s">
        <v>1828</v>
      </c>
      <c r="B676" t="s">
        <v>1824</v>
      </c>
      <c r="C676" t="s">
        <v>1825</v>
      </c>
      <c r="D676" t="s">
        <v>1829</v>
      </c>
      <c r="E676" t="s">
        <v>1830</v>
      </c>
      <c r="F676">
        <v>14.49</v>
      </c>
      <c r="G676">
        <v>0</v>
      </c>
      <c r="H676">
        <v>7.2</v>
      </c>
      <c r="I676" t="s">
        <v>372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3">
      <c r="A677" t="s">
        <v>1831</v>
      </c>
      <c r="B677" t="s">
        <v>1824</v>
      </c>
      <c r="C677" t="s">
        <v>1825</v>
      </c>
      <c r="D677" t="s">
        <v>1832</v>
      </c>
      <c r="E677" t="s">
        <v>1833</v>
      </c>
      <c r="F677">
        <v>11.99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3">
      <c r="A678" t="s">
        <v>1834</v>
      </c>
      <c r="B678" t="s">
        <v>1824</v>
      </c>
      <c r="C678" t="s">
        <v>1825</v>
      </c>
      <c r="D678" t="s">
        <v>1835</v>
      </c>
      <c r="E678" t="s">
        <v>1836</v>
      </c>
      <c r="F678">
        <v>12.99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3">
      <c r="A679" t="s">
        <v>1837</v>
      </c>
      <c r="B679" t="s">
        <v>1824</v>
      </c>
      <c r="C679" t="s">
        <v>1825</v>
      </c>
      <c r="D679" t="s">
        <v>1838</v>
      </c>
      <c r="E679" t="s">
        <v>1839</v>
      </c>
      <c r="F679">
        <v>25.99</v>
      </c>
      <c r="G679">
        <v>20.79</v>
      </c>
      <c r="H679">
        <v>11.8</v>
      </c>
      <c r="I679" t="s">
        <v>372</v>
      </c>
      <c r="J679"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3">
      <c r="A680" t="s">
        <v>1840</v>
      </c>
      <c r="B680" t="s">
        <v>1277</v>
      </c>
      <c r="C680" t="s">
        <v>1841</v>
      </c>
      <c r="D680" t="s">
        <v>1842</v>
      </c>
      <c r="E680" t="s">
        <v>1843</v>
      </c>
      <c r="F680">
        <v>3.99</v>
      </c>
      <c r="G680">
        <v>0</v>
      </c>
      <c r="H680">
        <v>2</v>
      </c>
      <c r="I680" t="s">
        <v>608</v>
      </c>
      <c r="J680">
        <v>1</v>
      </c>
      <c r="K680">
        <v>0</v>
      </c>
      <c r="L680">
        <v>1</v>
      </c>
      <c r="M680">
        <v>1</v>
      </c>
      <c r="N680">
        <v>1</v>
      </c>
      <c r="O680">
        <v>1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1</v>
      </c>
      <c r="V680">
        <v>1</v>
      </c>
      <c r="W680">
        <v>0</v>
      </c>
      <c r="X680">
        <v>0</v>
      </c>
    </row>
    <row r="681" spans="1:24" x14ac:dyDescent="0.3">
      <c r="A681" t="s">
        <v>1844</v>
      </c>
      <c r="B681" t="s">
        <v>1277</v>
      </c>
      <c r="C681" t="s">
        <v>1841</v>
      </c>
      <c r="D681" t="s">
        <v>1845</v>
      </c>
      <c r="E681" t="s">
        <v>1846</v>
      </c>
      <c r="F681">
        <v>8.7899999999999991</v>
      </c>
      <c r="G681">
        <v>0</v>
      </c>
      <c r="H681">
        <v>64</v>
      </c>
      <c r="I681" t="s">
        <v>608</v>
      </c>
      <c r="J681">
        <v>1</v>
      </c>
      <c r="K681">
        <v>0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0</v>
      </c>
      <c r="T681">
        <v>1</v>
      </c>
      <c r="U681">
        <v>1</v>
      </c>
      <c r="V681">
        <v>1</v>
      </c>
      <c r="W681">
        <v>1</v>
      </c>
      <c r="X681">
        <v>0</v>
      </c>
    </row>
    <row r="682" spans="1:24" x14ac:dyDescent="0.3">
      <c r="A682" t="s">
        <v>1847</v>
      </c>
      <c r="B682" t="s">
        <v>1277</v>
      </c>
      <c r="C682" t="s">
        <v>1841</v>
      </c>
      <c r="D682" t="s">
        <v>1842</v>
      </c>
      <c r="E682" t="s">
        <v>1848</v>
      </c>
      <c r="F682">
        <v>3.99</v>
      </c>
      <c r="G682">
        <v>0</v>
      </c>
      <c r="H682">
        <v>2</v>
      </c>
      <c r="I682" t="s">
        <v>608</v>
      </c>
      <c r="J682">
        <v>1</v>
      </c>
      <c r="K682">
        <v>0</v>
      </c>
      <c r="L682">
        <v>1</v>
      </c>
      <c r="M682">
        <v>1</v>
      </c>
      <c r="N682">
        <v>1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1</v>
      </c>
      <c r="V682">
        <v>1</v>
      </c>
      <c r="W682">
        <v>0</v>
      </c>
      <c r="X682">
        <v>0</v>
      </c>
    </row>
    <row r="683" spans="1:24" x14ac:dyDescent="0.3">
      <c r="A683" t="s">
        <v>1334</v>
      </c>
      <c r="B683" t="s">
        <v>1277</v>
      </c>
      <c r="C683" t="s">
        <v>1841</v>
      </c>
      <c r="D683" t="s">
        <v>1335</v>
      </c>
      <c r="E683" t="s">
        <v>1336</v>
      </c>
      <c r="F683">
        <v>3.99</v>
      </c>
      <c r="G683">
        <v>0</v>
      </c>
      <c r="H683">
        <v>12</v>
      </c>
      <c r="I683" t="s">
        <v>608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0</v>
      </c>
      <c r="Q683">
        <v>0</v>
      </c>
      <c r="R683">
        <v>1</v>
      </c>
      <c r="S683">
        <v>0</v>
      </c>
      <c r="T683">
        <v>1</v>
      </c>
      <c r="U683">
        <v>1</v>
      </c>
      <c r="V683">
        <v>1</v>
      </c>
      <c r="W683">
        <v>0</v>
      </c>
      <c r="X683">
        <v>0</v>
      </c>
    </row>
    <row r="684" spans="1:24" x14ac:dyDescent="0.3">
      <c r="A684" t="s">
        <v>1849</v>
      </c>
      <c r="B684" t="s">
        <v>1277</v>
      </c>
      <c r="C684" t="s">
        <v>1841</v>
      </c>
      <c r="D684" t="s">
        <v>1845</v>
      </c>
      <c r="E684" t="s">
        <v>1850</v>
      </c>
      <c r="F684">
        <v>7.99</v>
      </c>
      <c r="G684">
        <v>0</v>
      </c>
      <c r="H684">
        <v>64</v>
      </c>
      <c r="I684" t="s">
        <v>608</v>
      </c>
      <c r="J684">
        <v>1</v>
      </c>
      <c r="K684">
        <v>0</v>
      </c>
      <c r="L684">
        <v>1</v>
      </c>
      <c r="M684">
        <v>1</v>
      </c>
      <c r="N684">
        <v>1</v>
      </c>
      <c r="O684">
        <v>1</v>
      </c>
      <c r="P684">
        <v>0</v>
      </c>
      <c r="Q684">
        <v>0</v>
      </c>
      <c r="R684">
        <v>1</v>
      </c>
      <c r="S684">
        <v>0</v>
      </c>
      <c r="T684">
        <v>1</v>
      </c>
      <c r="U684">
        <v>0</v>
      </c>
      <c r="V684">
        <v>0</v>
      </c>
      <c r="W684">
        <v>1</v>
      </c>
      <c r="X684">
        <v>0</v>
      </c>
    </row>
    <row r="685" spans="1:24" x14ac:dyDescent="0.3">
      <c r="A685" t="s">
        <v>1851</v>
      </c>
      <c r="B685" t="s">
        <v>1277</v>
      </c>
      <c r="C685" t="s">
        <v>1841</v>
      </c>
      <c r="D685" t="s">
        <v>1852</v>
      </c>
      <c r="E685" t="s">
        <v>1853</v>
      </c>
      <c r="F685">
        <v>0</v>
      </c>
      <c r="G685">
        <v>0</v>
      </c>
      <c r="H685">
        <v>32</v>
      </c>
      <c r="I685" t="s">
        <v>608</v>
      </c>
      <c r="J685">
        <v>1</v>
      </c>
      <c r="K685">
        <v>0</v>
      </c>
      <c r="L685">
        <v>1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1</v>
      </c>
      <c r="W685">
        <v>0</v>
      </c>
      <c r="X685">
        <v>0</v>
      </c>
    </row>
    <row r="686" spans="1:24" x14ac:dyDescent="0.3">
      <c r="A686" t="s">
        <v>1854</v>
      </c>
      <c r="B686" t="s">
        <v>1277</v>
      </c>
      <c r="C686" t="s">
        <v>1841</v>
      </c>
      <c r="D686" t="s">
        <v>1855</v>
      </c>
      <c r="E686" t="s">
        <v>1856</v>
      </c>
      <c r="F686">
        <v>6.99</v>
      </c>
      <c r="G686">
        <v>0</v>
      </c>
      <c r="H686">
        <v>16</v>
      </c>
      <c r="I686" t="s">
        <v>608</v>
      </c>
      <c r="J686">
        <v>1</v>
      </c>
      <c r="K686">
        <v>0</v>
      </c>
      <c r="L686">
        <v>1</v>
      </c>
      <c r="M686">
        <v>1</v>
      </c>
      <c r="N686">
        <v>1</v>
      </c>
      <c r="O686">
        <v>1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1</v>
      </c>
      <c r="V686">
        <v>1</v>
      </c>
      <c r="W686">
        <v>0</v>
      </c>
      <c r="X686">
        <v>0</v>
      </c>
    </row>
    <row r="687" spans="1:24" x14ac:dyDescent="0.3">
      <c r="A687" t="s">
        <v>1857</v>
      </c>
      <c r="B687" t="s">
        <v>1277</v>
      </c>
      <c r="C687" t="s">
        <v>1841</v>
      </c>
      <c r="D687" t="s">
        <v>1852</v>
      </c>
      <c r="E687" t="s">
        <v>1858</v>
      </c>
      <c r="F687">
        <v>4.79</v>
      </c>
      <c r="G687">
        <v>0</v>
      </c>
      <c r="H687">
        <v>32</v>
      </c>
      <c r="I687" t="s">
        <v>608</v>
      </c>
      <c r="J687">
        <v>1</v>
      </c>
      <c r="K687">
        <v>0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  <c r="W687">
        <v>0</v>
      </c>
      <c r="X687">
        <v>0</v>
      </c>
    </row>
    <row r="688" spans="1:24" x14ac:dyDescent="0.3">
      <c r="A688" t="s">
        <v>1859</v>
      </c>
      <c r="B688" t="s">
        <v>1277</v>
      </c>
      <c r="C688" t="s">
        <v>1841</v>
      </c>
      <c r="D688" t="s">
        <v>27</v>
      </c>
      <c r="E688" t="s">
        <v>1860</v>
      </c>
      <c r="F688">
        <v>2.79</v>
      </c>
      <c r="G688">
        <v>0</v>
      </c>
      <c r="H688">
        <v>32</v>
      </c>
      <c r="I688" t="s">
        <v>608</v>
      </c>
      <c r="J688">
        <v>1</v>
      </c>
      <c r="K688">
        <v>0</v>
      </c>
      <c r="L688">
        <v>1</v>
      </c>
      <c r="M688">
        <v>1</v>
      </c>
      <c r="N688">
        <v>1</v>
      </c>
      <c r="O688">
        <v>0</v>
      </c>
      <c r="P688">
        <v>1</v>
      </c>
      <c r="Q688">
        <v>0</v>
      </c>
      <c r="R688">
        <v>1</v>
      </c>
      <c r="S688">
        <v>0</v>
      </c>
      <c r="T688">
        <v>1</v>
      </c>
      <c r="U688">
        <v>1</v>
      </c>
      <c r="V688">
        <v>1</v>
      </c>
      <c r="W688">
        <v>0</v>
      </c>
      <c r="X688">
        <v>0</v>
      </c>
    </row>
    <row r="689" spans="1:24" x14ac:dyDescent="0.3">
      <c r="A689" t="s">
        <v>1861</v>
      </c>
      <c r="B689" t="s">
        <v>1277</v>
      </c>
      <c r="C689" t="s">
        <v>1841</v>
      </c>
      <c r="D689" t="s">
        <v>1862</v>
      </c>
      <c r="E689" t="s">
        <v>1863</v>
      </c>
      <c r="F689">
        <v>7.49</v>
      </c>
      <c r="G689">
        <v>0</v>
      </c>
      <c r="H689">
        <v>52</v>
      </c>
      <c r="I689" t="s">
        <v>608</v>
      </c>
      <c r="J689">
        <v>1</v>
      </c>
      <c r="K689">
        <v>0</v>
      </c>
      <c r="L689">
        <v>1</v>
      </c>
      <c r="M689">
        <v>1</v>
      </c>
      <c r="N689">
        <v>1</v>
      </c>
      <c r="O689">
        <v>1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0</v>
      </c>
      <c r="X689">
        <v>0</v>
      </c>
    </row>
    <row r="690" spans="1:24" x14ac:dyDescent="0.3">
      <c r="A690" t="s">
        <v>1864</v>
      </c>
      <c r="B690" t="s">
        <v>1277</v>
      </c>
      <c r="C690" t="s">
        <v>1841</v>
      </c>
      <c r="D690" t="s">
        <v>27</v>
      </c>
      <c r="E690" t="s">
        <v>1865</v>
      </c>
      <c r="F690">
        <v>2.29</v>
      </c>
      <c r="G690">
        <v>0</v>
      </c>
      <c r="H690">
        <v>15.2</v>
      </c>
      <c r="I690" t="s">
        <v>608</v>
      </c>
      <c r="J690">
        <v>1</v>
      </c>
      <c r="K690">
        <v>0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1</v>
      </c>
      <c r="V690">
        <v>1</v>
      </c>
      <c r="W690">
        <v>0</v>
      </c>
      <c r="X690">
        <v>0</v>
      </c>
    </row>
    <row r="691" spans="1:24" x14ac:dyDescent="0.3">
      <c r="A691" t="s">
        <v>1866</v>
      </c>
      <c r="B691" t="s">
        <v>1277</v>
      </c>
      <c r="C691" t="s">
        <v>1322</v>
      </c>
      <c r="D691" t="s">
        <v>1380</v>
      </c>
      <c r="E691" t="s">
        <v>1867</v>
      </c>
      <c r="F691">
        <v>5.99</v>
      </c>
      <c r="G691">
        <v>4.99</v>
      </c>
      <c r="H691">
        <v>6.7</v>
      </c>
      <c r="I691" t="s">
        <v>608</v>
      </c>
      <c r="J691">
        <v>1</v>
      </c>
      <c r="K691">
        <v>0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1</v>
      </c>
      <c r="V691">
        <v>0</v>
      </c>
      <c r="W691">
        <v>0</v>
      </c>
      <c r="X691">
        <v>0</v>
      </c>
    </row>
    <row r="692" spans="1:24" x14ac:dyDescent="0.3">
      <c r="A692" t="s">
        <v>1321</v>
      </c>
      <c r="B692" t="s">
        <v>1277</v>
      </c>
      <c r="C692" t="s">
        <v>1322</v>
      </c>
      <c r="D692" t="s">
        <v>1323</v>
      </c>
      <c r="E692" t="s">
        <v>1868</v>
      </c>
      <c r="F692">
        <v>7.69</v>
      </c>
      <c r="G692">
        <v>0</v>
      </c>
      <c r="H692">
        <v>12</v>
      </c>
      <c r="I692" t="s">
        <v>608</v>
      </c>
      <c r="J692">
        <v>1</v>
      </c>
      <c r="K692">
        <v>0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1</v>
      </c>
      <c r="U692">
        <v>1</v>
      </c>
      <c r="V692">
        <v>0</v>
      </c>
      <c r="W692">
        <v>0</v>
      </c>
      <c r="X692">
        <v>1</v>
      </c>
    </row>
    <row r="693" spans="1:24" x14ac:dyDescent="0.3">
      <c r="A693" t="s">
        <v>1869</v>
      </c>
      <c r="B693" t="s">
        <v>1277</v>
      </c>
      <c r="C693" t="s">
        <v>1322</v>
      </c>
      <c r="D693" t="s">
        <v>1323</v>
      </c>
      <c r="E693" t="s">
        <v>1870</v>
      </c>
      <c r="F693">
        <v>6.85</v>
      </c>
      <c r="G693">
        <v>0</v>
      </c>
      <c r="H693">
        <v>12</v>
      </c>
      <c r="I693" t="s">
        <v>608</v>
      </c>
      <c r="J693">
        <v>1</v>
      </c>
      <c r="K693">
        <v>0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0</v>
      </c>
      <c r="R693">
        <v>1</v>
      </c>
      <c r="S693">
        <v>0</v>
      </c>
      <c r="T693">
        <v>1</v>
      </c>
      <c r="U693">
        <v>1</v>
      </c>
      <c r="V693">
        <v>0</v>
      </c>
      <c r="W693">
        <v>0</v>
      </c>
      <c r="X693">
        <v>1</v>
      </c>
    </row>
    <row r="694" spans="1:24" x14ac:dyDescent="0.3">
      <c r="A694" t="s">
        <v>1871</v>
      </c>
      <c r="B694" t="s">
        <v>1277</v>
      </c>
      <c r="C694" t="s">
        <v>1322</v>
      </c>
      <c r="D694" t="s">
        <v>1380</v>
      </c>
      <c r="E694" t="s">
        <v>1381</v>
      </c>
      <c r="F694">
        <v>5.99</v>
      </c>
      <c r="G694">
        <v>4.99</v>
      </c>
      <c r="H694">
        <v>792</v>
      </c>
      <c r="I694" t="s">
        <v>800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1</v>
      </c>
      <c r="U694">
        <v>1</v>
      </c>
      <c r="V694">
        <v>0</v>
      </c>
      <c r="W694">
        <v>0</v>
      </c>
      <c r="X694">
        <v>0</v>
      </c>
    </row>
    <row r="695" spans="1:24" x14ac:dyDescent="0.3">
      <c r="A695" t="s">
        <v>1872</v>
      </c>
      <c r="B695" t="s">
        <v>1277</v>
      </c>
      <c r="C695" t="s">
        <v>1322</v>
      </c>
      <c r="D695" t="s">
        <v>1363</v>
      </c>
      <c r="E695" t="s">
        <v>1873</v>
      </c>
      <c r="F695">
        <v>8.99</v>
      </c>
      <c r="G695">
        <v>0</v>
      </c>
      <c r="H695">
        <v>32</v>
      </c>
      <c r="I695" t="s">
        <v>608</v>
      </c>
      <c r="J695">
        <v>1</v>
      </c>
      <c r="K695">
        <v>0</v>
      </c>
      <c r="L695">
        <v>1</v>
      </c>
      <c r="M695">
        <v>1</v>
      </c>
      <c r="N695">
        <v>1</v>
      </c>
      <c r="O695">
        <v>1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1</v>
      </c>
      <c r="V695">
        <v>1</v>
      </c>
      <c r="W695">
        <v>0</v>
      </c>
      <c r="X695">
        <v>0</v>
      </c>
    </row>
    <row r="696" spans="1:24" x14ac:dyDescent="0.3">
      <c r="A696" t="s">
        <v>1874</v>
      </c>
      <c r="B696" t="s">
        <v>1277</v>
      </c>
      <c r="C696" t="s">
        <v>1875</v>
      </c>
      <c r="D696" t="s">
        <v>1876</v>
      </c>
      <c r="E696" t="s">
        <v>1877</v>
      </c>
      <c r="F696">
        <v>1.29</v>
      </c>
      <c r="G696">
        <v>0</v>
      </c>
      <c r="H696">
        <v>16.899999999999999</v>
      </c>
      <c r="I696" t="s">
        <v>608</v>
      </c>
      <c r="J696">
        <v>1</v>
      </c>
      <c r="K696">
        <v>0</v>
      </c>
      <c r="L696">
        <v>1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0</v>
      </c>
      <c r="V696">
        <v>0</v>
      </c>
      <c r="W696">
        <v>1</v>
      </c>
      <c r="X696">
        <v>0</v>
      </c>
    </row>
    <row r="697" spans="1:24" x14ac:dyDescent="0.3">
      <c r="A697" t="s">
        <v>1878</v>
      </c>
      <c r="B697" t="s">
        <v>1277</v>
      </c>
      <c r="C697" t="s">
        <v>1875</v>
      </c>
      <c r="D697" t="s">
        <v>27</v>
      </c>
      <c r="E697" t="s">
        <v>1879</v>
      </c>
      <c r="F697">
        <v>4.29</v>
      </c>
      <c r="G697">
        <v>0</v>
      </c>
      <c r="H697">
        <v>33.799999999999997</v>
      </c>
      <c r="I697" t="s">
        <v>608</v>
      </c>
      <c r="J697">
        <v>1</v>
      </c>
      <c r="K697">
        <v>0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0</v>
      </c>
      <c r="R697">
        <v>1</v>
      </c>
      <c r="S697">
        <v>0</v>
      </c>
      <c r="T697">
        <v>1</v>
      </c>
      <c r="U697">
        <v>1</v>
      </c>
      <c r="V697">
        <v>0</v>
      </c>
      <c r="W697">
        <v>0</v>
      </c>
      <c r="X697">
        <v>0</v>
      </c>
    </row>
    <row r="698" spans="1:24" x14ac:dyDescent="0.3">
      <c r="A698" t="s">
        <v>1880</v>
      </c>
      <c r="B698" t="s">
        <v>1277</v>
      </c>
      <c r="C698" t="s">
        <v>1875</v>
      </c>
      <c r="D698" t="s">
        <v>49</v>
      </c>
      <c r="E698" t="s">
        <v>1881</v>
      </c>
      <c r="F698">
        <v>1.99</v>
      </c>
      <c r="G698">
        <v>0</v>
      </c>
      <c r="H698">
        <v>33.799999999999997</v>
      </c>
      <c r="I698" t="s">
        <v>608</v>
      </c>
      <c r="J698">
        <v>1</v>
      </c>
      <c r="K698">
        <v>0</v>
      </c>
      <c r="L698">
        <v>1</v>
      </c>
      <c r="M698">
        <v>1</v>
      </c>
      <c r="N698">
        <v>1</v>
      </c>
      <c r="O698">
        <v>0</v>
      </c>
      <c r="P698">
        <v>1</v>
      </c>
      <c r="Q698">
        <v>0</v>
      </c>
      <c r="R698">
        <v>1</v>
      </c>
      <c r="S698">
        <v>1</v>
      </c>
      <c r="T698">
        <v>0</v>
      </c>
      <c r="U698">
        <v>0</v>
      </c>
      <c r="V698">
        <v>1</v>
      </c>
      <c r="W698">
        <v>0</v>
      </c>
      <c r="X698">
        <v>0</v>
      </c>
    </row>
    <row r="699" spans="1:24" x14ac:dyDescent="0.3">
      <c r="A699" t="s">
        <v>1882</v>
      </c>
      <c r="B699" t="s">
        <v>1277</v>
      </c>
      <c r="C699" t="s">
        <v>1875</v>
      </c>
      <c r="D699" t="s">
        <v>1883</v>
      </c>
      <c r="E699" t="s">
        <v>1884</v>
      </c>
      <c r="F699">
        <v>6.99</v>
      </c>
      <c r="G699">
        <v>0</v>
      </c>
      <c r="H699">
        <v>12</v>
      </c>
      <c r="I699" t="s">
        <v>608</v>
      </c>
      <c r="J699">
        <v>1</v>
      </c>
      <c r="K699">
        <v>0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0</v>
      </c>
      <c r="W699">
        <v>1</v>
      </c>
      <c r="X699">
        <v>0</v>
      </c>
    </row>
    <row r="700" spans="1:24" x14ac:dyDescent="0.3">
      <c r="A700" t="s">
        <v>1885</v>
      </c>
      <c r="B700" t="s">
        <v>1277</v>
      </c>
      <c r="C700" t="s">
        <v>1875</v>
      </c>
      <c r="D700" t="s">
        <v>1886</v>
      </c>
      <c r="E700" t="s">
        <v>1887</v>
      </c>
      <c r="F700">
        <v>5.99</v>
      </c>
      <c r="G700">
        <v>0</v>
      </c>
      <c r="H700">
        <v>12</v>
      </c>
      <c r="I700" t="s">
        <v>608</v>
      </c>
      <c r="J700">
        <v>1</v>
      </c>
      <c r="K700">
        <v>0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0</v>
      </c>
      <c r="R700">
        <v>1</v>
      </c>
      <c r="S700">
        <v>1</v>
      </c>
      <c r="T700">
        <v>1</v>
      </c>
      <c r="U700">
        <v>1</v>
      </c>
      <c r="V700">
        <v>0</v>
      </c>
      <c r="W700">
        <v>0</v>
      </c>
      <c r="X700">
        <v>0</v>
      </c>
    </row>
    <row r="701" spans="1:24" x14ac:dyDescent="0.3">
      <c r="A701" t="s">
        <v>1888</v>
      </c>
      <c r="B701" t="s">
        <v>1277</v>
      </c>
      <c r="C701" t="s">
        <v>1875</v>
      </c>
      <c r="D701" t="s">
        <v>1889</v>
      </c>
      <c r="E701" t="s">
        <v>1890</v>
      </c>
      <c r="F701">
        <v>4.99</v>
      </c>
      <c r="G701">
        <v>0</v>
      </c>
      <c r="H701">
        <v>12</v>
      </c>
      <c r="I701" t="s">
        <v>608</v>
      </c>
      <c r="J701">
        <v>1</v>
      </c>
      <c r="K701">
        <v>0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0</v>
      </c>
      <c r="W701">
        <v>0</v>
      </c>
      <c r="X701">
        <v>1</v>
      </c>
    </row>
    <row r="702" spans="1:24" x14ac:dyDescent="0.3">
      <c r="A702" t="s">
        <v>1891</v>
      </c>
      <c r="B702" t="s">
        <v>1277</v>
      </c>
      <c r="C702" t="s">
        <v>1875</v>
      </c>
      <c r="D702" t="s">
        <v>1892</v>
      </c>
      <c r="E702" t="s">
        <v>1893</v>
      </c>
      <c r="F702">
        <v>0.99</v>
      </c>
      <c r="G702">
        <v>0</v>
      </c>
      <c r="H702">
        <v>12</v>
      </c>
      <c r="I702" t="s">
        <v>608</v>
      </c>
      <c r="J702">
        <v>1</v>
      </c>
      <c r="K702">
        <v>0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0</v>
      </c>
    </row>
    <row r="703" spans="1:24" x14ac:dyDescent="0.3">
      <c r="A703" t="s">
        <v>1894</v>
      </c>
      <c r="B703" t="s">
        <v>1277</v>
      </c>
      <c r="C703" t="s">
        <v>1875</v>
      </c>
      <c r="D703" t="s">
        <v>27</v>
      </c>
      <c r="E703" t="s">
        <v>1299</v>
      </c>
      <c r="F703">
        <v>5.29</v>
      </c>
      <c r="G703">
        <v>0</v>
      </c>
      <c r="H703">
        <v>12</v>
      </c>
      <c r="I703" t="s">
        <v>608</v>
      </c>
      <c r="J703">
        <v>1</v>
      </c>
      <c r="K703">
        <v>0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0</v>
      </c>
      <c r="W703">
        <v>0</v>
      </c>
      <c r="X703">
        <v>0</v>
      </c>
    </row>
    <row r="704" spans="1:24" x14ac:dyDescent="0.3">
      <c r="A704" t="s">
        <v>1895</v>
      </c>
      <c r="B704" t="s">
        <v>1277</v>
      </c>
      <c r="C704" t="s">
        <v>1875</v>
      </c>
      <c r="D704" t="s">
        <v>49</v>
      </c>
      <c r="E704" t="s">
        <v>1896</v>
      </c>
      <c r="F704">
        <v>1.99</v>
      </c>
      <c r="G704">
        <v>0</v>
      </c>
      <c r="H704">
        <v>33.799999999999997</v>
      </c>
      <c r="I704" t="s">
        <v>608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1</v>
      </c>
      <c r="Q704">
        <v>0</v>
      </c>
      <c r="R704">
        <v>1</v>
      </c>
      <c r="S704">
        <v>1</v>
      </c>
      <c r="T704">
        <v>0</v>
      </c>
      <c r="U704">
        <v>0</v>
      </c>
      <c r="V704">
        <v>1</v>
      </c>
      <c r="W704">
        <v>0</v>
      </c>
      <c r="X704">
        <v>0</v>
      </c>
    </row>
    <row r="705" spans="1:24" x14ac:dyDescent="0.3">
      <c r="A705" t="s">
        <v>1897</v>
      </c>
      <c r="B705" t="s">
        <v>1277</v>
      </c>
      <c r="C705" t="s">
        <v>1875</v>
      </c>
      <c r="D705" t="s">
        <v>27</v>
      </c>
      <c r="E705" t="s">
        <v>1356</v>
      </c>
      <c r="F705">
        <v>0.69</v>
      </c>
      <c r="G705">
        <v>0</v>
      </c>
      <c r="H705">
        <v>16.899999999999999</v>
      </c>
      <c r="I705" t="s">
        <v>608</v>
      </c>
      <c r="J705">
        <v>1</v>
      </c>
      <c r="K705">
        <v>0</v>
      </c>
      <c r="L705">
        <v>1</v>
      </c>
      <c r="M705">
        <v>1</v>
      </c>
      <c r="N705">
        <v>1</v>
      </c>
      <c r="O705">
        <v>0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0</v>
      </c>
      <c r="V705">
        <v>0</v>
      </c>
      <c r="W705">
        <v>1</v>
      </c>
      <c r="X705">
        <v>0</v>
      </c>
    </row>
    <row r="706" spans="1:24" x14ac:dyDescent="0.3">
      <c r="A706" t="s">
        <v>1898</v>
      </c>
      <c r="B706" t="s">
        <v>1277</v>
      </c>
      <c r="C706" t="s">
        <v>1278</v>
      </c>
      <c r="D706" t="s">
        <v>1899</v>
      </c>
      <c r="E706" t="s">
        <v>1900</v>
      </c>
      <c r="F706">
        <v>8.99</v>
      </c>
      <c r="G706">
        <v>0</v>
      </c>
      <c r="H706">
        <v>12</v>
      </c>
      <c r="I706" t="s">
        <v>372</v>
      </c>
      <c r="J706">
        <v>1</v>
      </c>
      <c r="K706">
        <v>0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0</v>
      </c>
      <c r="S706">
        <v>1</v>
      </c>
      <c r="T706">
        <v>1</v>
      </c>
      <c r="U706">
        <v>1</v>
      </c>
      <c r="V706">
        <v>0</v>
      </c>
      <c r="W706">
        <v>0</v>
      </c>
      <c r="X706">
        <v>0</v>
      </c>
    </row>
    <row r="707" spans="1:24" x14ac:dyDescent="0.3">
      <c r="A707" t="s">
        <v>1360</v>
      </c>
      <c r="B707" t="s">
        <v>1277</v>
      </c>
      <c r="C707" t="s">
        <v>1278</v>
      </c>
      <c r="D707" t="s">
        <v>1358</v>
      </c>
      <c r="E707" t="s">
        <v>1901</v>
      </c>
      <c r="F707">
        <v>3.29</v>
      </c>
      <c r="G707">
        <v>0</v>
      </c>
      <c r="H707">
        <v>9</v>
      </c>
      <c r="I707" t="s">
        <v>608</v>
      </c>
      <c r="J707">
        <v>1</v>
      </c>
      <c r="K707">
        <v>0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1</v>
      </c>
      <c r="V707">
        <v>0</v>
      </c>
      <c r="W707">
        <v>1</v>
      </c>
      <c r="X707">
        <v>0</v>
      </c>
    </row>
    <row r="708" spans="1:24" x14ac:dyDescent="0.3">
      <c r="A708" t="s">
        <v>1902</v>
      </c>
      <c r="B708" t="s">
        <v>1277</v>
      </c>
      <c r="C708" t="s">
        <v>1278</v>
      </c>
      <c r="D708" t="s">
        <v>27</v>
      </c>
      <c r="E708" t="s">
        <v>1903</v>
      </c>
      <c r="F708">
        <v>12.79</v>
      </c>
      <c r="G708">
        <v>0</v>
      </c>
      <c r="H708">
        <v>9.3000000000000007</v>
      </c>
      <c r="I708" t="s">
        <v>372</v>
      </c>
      <c r="J708">
        <v>24</v>
      </c>
      <c r="K708">
        <v>0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0</v>
      </c>
      <c r="X708">
        <v>0</v>
      </c>
    </row>
    <row r="709" spans="1:24" x14ac:dyDescent="0.3">
      <c r="A709" t="s">
        <v>1904</v>
      </c>
      <c r="B709" t="s">
        <v>1277</v>
      </c>
      <c r="C709" t="s">
        <v>1278</v>
      </c>
      <c r="D709" t="s">
        <v>1905</v>
      </c>
      <c r="E709" t="s">
        <v>1906</v>
      </c>
      <c r="F709">
        <v>4.29</v>
      </c>
      <c r="G709">
        <v>0</v>
      </c>
      <c r="H709">
        <v>10</v>
      </c>
      <c r="I709" t="s">
        <v>608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1</v>
      </c>
      <c r="X709">
        <v>1</v>
      </c>
    </row>
    <row r="710" spans="1:24" x14ac:dyDescent="0.3">
      <c r="A710" t="s">
        <v>1907</v>
      </c>
      <c r="B710" t="s">
        <v>1277</v>
      </c>
      <c r="C710" t="s">
        <v>1278</v>
      </c>
      <c r="D710" t="s">
        <v>1899</v>
      </c>
      <c r="E710" t="s">
        <v>1908</v>
      </c>
      <c r="F710">
        <v>10.49</v>
      </c>
      <c r="G710">
        <v>0</v>
      </c>
      <c r="H710">
        <v>12</v>
      </c>
      <c r="I710" t="s">
        <v>372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</row>
    <row r="711" spans="1:24" x14ac:dyDescent="0.3">
      <c r="A711" t="s">
        <v>1909</v>
      </c>
      <c r="B711" t="s">
        <v>1277</v>
      </c>
      <c r="C711" t="s">
        <v>1278</v>
      </c>
      <c r="D711" t="s">
        <v>1910</v>
      </c>
      <c r="E711" t="s">
        <v>1911</v>
      </c>
      <c r="F711">
        <v>13.99</v>
      </c>
      <c r="G711">
        <v>11.49</v>
      </c>
      <c r="H711">
        <v>3.9</v>
      </c>
      <c r="I711" t="s">
        <v>372</v>
      </c>
      <c r="J711">
        <v>10</v>
      </c>
      <c r="K711">
        <v>0</v>
      </c>
      <c r="L711">
        <v>1</v>
      </c>
      <c r="M711">
        <v>1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1</v>
      </c>
      <c r="V711">
        <v>0</v>
      </c>
      <c r="W711">
        <v>0</v>
      </c>
      <c r="X711">
        <v>0</v>
      </c>
    </row>
    <row r="712" spans="1:24" x14ac:dyDescent="0.3">
      <c r="A712" t="s">
        <v>1912</v>
      </c>
      <c r="B712" t="s">
        <v>1277</v>
      </c>
      <c r="C712" t="s">
        <v>1278</v>
      </c>
      <c r="D712" t="s">
        <v>1913</v>
      </c>
      <c r="E712" t="s">
        <v>1914</v>
      </c>
      <c r="F712">
        <v>13.99</v>
      </c>
      <c r="G712">
        <v>0</v>
      </c>
      <c r="H712">
        <v>12</v>
      </c>
      <c r="I712" t="s">
        <v>372</v>
      </c>
      <c r="J712">
        <v>1</v>
      </c>
      <c r="K712">
        <v>0</v>
      </c>
      <c r="L712">
        <v>1</v>
      </c>
      <c r="M712">
        <v>1</v>
      </c>
      <c r="N712">
        <v>1</v>
      </c>
      <c r="O712">
        <v>0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0</v>
      </c>
      <c r="W712">
        <v>1</v>
      </c>
      <c r="X712">
        <v>1</v>
      </c>
    </row>
    <row r="713" spans="1:24" x14ac:dyDescent="0.3">
      <c r="A713" t="s">
        <v>1915</v>
      </c>
      <c r="B713" t="s">
        <v>1277</v>
      </c>
      <c r="C713" t="s">
        <v>1278</v>
      </c>
      <c r="D713" t="s">
        <v>27</v>
      </c>
      <c r="E713" t="s">
        <v>1916</v>
      </c>
      <c r="F713">
        <v>8.99</v>
      </c>
      <c r="G713">
        <v>0</v>
      </c>
      <c r="H713">
        <v>4.5999999999999996</v>
      </c>
      <c r="I713" t="s">
        <v>372</v>
      </c>
      <c r="J713">
        <v>12</v>
      </c>
      <c r="K713">
        <v>0</v>
      </c>
      <c r="L713">
        <v>0</v>
      </c>
      <c r="M713">
        <v>1</v>
      </c>
      <c r="N713">
        <v>1</v>
      </c>
      <c r="O713">
        <v>0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0</v>
      </c>
      <c r="W713">
        <v>1</v>
      </c>
      <c r="X713">
        <v>0</v>
      </c>
    </row>
    <row r="714" spans="1:24" x14ac:dyDescent="0.3">
      <c r="A714" t="s">
        <v>1917</v>
      </c>
      <c r="B714" t="s">
        <v>1277</v>
      </c>
      <c r="C714" t="s">
        <v>1278</v>
      </c>
      <c r="D714" t="s">
        <v>1918</v>
      </c>
      <c r="E714" t="s">
        <v>1919</v>
      </c>
      <c r="F714">
        <v>13.79</v>
      </c>
      <c r="G714">
        <v>0</v>
      </c>
      <c r="H714">
        <v>12</v>
      </c>
      <c r="I714" t="s">
        <v>372</v>
      </c>
      <c r="J714">
        <v>1</v>
      </c>
      <c r="K714">
        <v>0</v>
      </c>
      <c r="L714">
        <v>1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</row>
    <row r="715" spans="1:24" x14ac:dyDescent="0.3">
      <c r="A715" t="s">
        <v>1920</v>
      </c>
      <c r="B715" t="s">
        <v>1277</v>
      </c>
      <c r="C715" t="s">
        <v>1278</v>
      </c>
      <c r="D715" t="s">
        <v>1921</v>
      </c>
      <c r="E715" t="s">
        <v>1922</v>
      </c>
      <c r="F715">
        <v>11.29</v>
      </c>
      <c r="G715">
        <v>0</v>
      </c>
      <c r="H715">
        <v>32</v>
      </c>
      <c r="I715" t="s">
        <v>608</v>
      </c>
      <c r="J715">
        <v>1</v>
      </c>
      <c r="K715">
        <v>0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0</v>
      </c>
    </row>
    <row r="716" spans="1:24" x14ac:dyDescent="0.3">
      <c r="A716" t="s">
        <v>1923</v>
      </c>
      <c r="B716" t="s">
        <v>1277</v>
      </c>
      <c r="C716" t="s">
        <v>1278</v>
      </c>
      <c r="D716" t="s">
        <v>1924</v>
      </c>
      <c r="E716" t="s">
        <v>1925</v>
      </c>
      <c r="F716">
        <v>10.99</v>
      </c>
      <c r="G716">
        <v>0</v>
      </c>
      <c r="H716">
        <v>25.4</v>
      </c>
      <c r="I716" t="s">
        <v>608</v>
      </c>
      <c r="J716">
        <v>1</v>
      </c>
      <c r="K716">
        <v>0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0</v>
      </c>
    </row>
    <row r="717" spans="1:24" x14ac:dyDescent="0.3">
      <c r="A717" t="s">
        <v>1926</v>
      </c>
      <c r="B717" t="s">
        <v>1277</v>
      </c>
      <c r="C717" t="s">
        <v>1927</v>
      </c>
      <c r="D717" t="s">
        <v>1928</v>
      </c>
      <c r="E717" t="s">
        <v>1929</v>
      </c>
      <c r="F717">
        <v>23.99</v>
      </c>
      <c r="G717">
        <v>20.39</v>
      </c>
      <c r="H717">
        <v>2.1</v>
      </c>
      <c r="I717" t="s">
        <v>608</v>
      </c>
      <c r="J717">
        <v>1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4" x14ac:dyDescent="0.3">
      <c r="A718" t="s">
        <v>1930</v>
      </c>
      <c r="B718" t="s">
        <v>1277</v>
      </c>
      <c r="C718" t="s">
        <v>1927</v>
      </c>
      <c r="D718" t="s">
        <v>1931</v>
      </c>
      <c r="E718" t="s">
        <v>1932</v>
      </c>
      <c r="F718">
        <v>3.99</v>
      </c>
      <c r="G718">
        <v>0</v>
      </c>
      <c r="H718">
        <v>16</v>
      </c>
      <c r="I718" t="s">
        <v>608</v>
      </c>
      <c r="J718">
        <v>1</v>
      </c>
      <c r="K718">
        <v>0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0</v>
      </c>
    </row>
    <row r="719" spans="1:24" x14ac:dyDescent="0.3">
      <c r="A719" t="s">
        <v>1933</v>
      </c>
      <c r="B719" t="s">
        <v>1277</v>
      </c>
      <c r="C719" t="s">
        <v>1294</v>
      </c>
      <c r="D719" t="s">
        <v>1934</v>
      </c>
      <c r="E719" t="s">
        <v>1935</v>
      </c>
      <c r="F719">
        <v>6.39</v>
      </c>
      <c r="G719">
        <v>0</v>
      </c>
      <c r="H719">
        <v>4.41</v>
      </c>
      <c r="I719" t="s">
        <v>372</v>
      </c>
      <c r="J719">
        <v>50</v>
      </c>
      <c r="K719">
        <v>0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0</v>
      </c>
    </row>
    <row r="720" spans="1:24" x14ac:dyDescent="0.3">
      <c r="A720" t="s">
        <v>1936</v>
      </c>
      <c r="B720" t="s">
        <v>1277</v>
      </c>
      <c r="C720" t="s">
        <v>1937</v>
      </c>
      <c r="D720" t="s">
        <v>1938</v>
      </c>
      <c r="E720" t="s">
        <v>1939</v>
      </c>
      <c r="F720">
        <v>3.29</v>
      </c>
      <c r="G720">
        <v>0</v>
      </c>
      <c r="H720">
        <v>11</v>
      </c>
      <c r="I720" t="s">
        <v>608</v>
      </c>
      <c r="J720">
        <v>1</v>
      </c>
      <c r="K720">
        <v>0</v>
      </c>
      <c r="L720">
        <v>1</v>
      </c>
      <c r="M720">
        <v>1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1</v>
      </c>
      <c r="X720">
        <v>0</v>
      </c>
    </row>
    <row r="721" spans="1:24" x14ac:dyDescent="0.3">
      <c r="A721" t="s">
        <v>1940</v>
      </c>
      <c r="B721" t="s">
        <v>1277</v>
      </c>
      <c r="C721" t="s">
        <v>1937</v>
      </c>
      <c r="D721" t="s">
        <v>1941</v>
      </c>
      <c r="E721" t="s">
        <v>1942</v>
      </c>
      <c r="F721">
        <v>10.99</v>
      </c>
      <c r="G721">
        <v>0</v>
      </c>
      <c r="H721">
        <v>44</v>
      </c>
      <c r="I721" t="s">
        <v>608</v>
      </c>
      <c r="J721">
        <v>4</v>
      </c>
      <c r="K721">
        <v>0</v>
      </c>
      <c r="L721">
        <v>0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0</v>
      </c>
      <c r="X721">
        <v>1</v>
      </c>
    </row>
    <row r="722" spans="1:24" x14ac:dyDescent="0.3">
      <c r="A722" t="s">
        <v>1943</v>
      </c>
      <c r="B722" t="s">
        <v>1277</v>
      </c>
      <c r="C722" t="s">
        <v>1937</v>
      </c>
      <c r="D722" t="s">
        <v>54</v>
      </c>
      <c r="E722" t="s">
        <v>1944</v>
      </c>
      <c r="F722">
        <v>2.4900000000000002</v>
      </c>
      <c r="G722">
        <v>0</v>
      </c>
      <c r="H722">
        <v>2</v>
      </c>
      <c r="I722" t="s">
        <v>608</v>
      </c>
      <c r="J722">
        <v>1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3">
      <c r="A723" t="s">
        <v>1945</v>
      </c>
      <c r="B723" t="s">
        <v>1277</v>
      </c>
      <c r="C723" t="s">
        <v>1294</v>
      </c>
      <c r="D723" t="s">
        <v>1946</v>
      </c>
      <c r="E723" t="s">
        <v>1947</v>
      </c>
      <c r="F723">
        <v>2.99</v>
      </c>
      <c r="G723">
        <v>0</v>
      </c>
      <c r="H723">
        <v>16</v>
      </c>
      <c r="I723" t="s">
        <v>608</v>
      </c>
      <c r="J723">
        <v>1</v>
      </c>
      <c r="K723">
        <v>0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0</v>
      </c>
    </row>
    <row r="724" spans="1:24" x14ac:dyDescent="0.3">
      <c r="A724" t="s">
        <v>1948</v>
      </c>
      <c r="B724" t="s">
        <v>1277</v>
      </c>
      <c r="C724" t="s">
        <v>1294</v>
      </c>
      <c r="D724" t="s">
        <v>1949</v>
      </c>
      <c r="E724" t="s">
        <v>1950</v>
      </c>
      <c r="F724">
        <v>5.29</v>
      </c>
      <c r="G724">
        <v>0</v>
      </c>
      <c r="H724">
        <v>0.85</v>
      </c>
      <c r="I724" t="s">
        <v>372</v>
      </c>
      <c r="J724">
        <v>16</v>
      </c>
      <c r="K724">
        <v>0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0</v>
      </c>
    </row>
    <row r="725" spans="1:24" x14ac:dyDescent="0.3">
      <c r="A725" t="s">
        <v>1951</v>
      </c>
      <c r="B725" t="s">
        <v>25</v>
      </c>
      <c r="C725" t="s">
        <v>48</v>
      </c>
      <c r="D725" t="s">
        <v>27</v>
      </c>
      <c r="E725" t="s">
        <v>1952</v>
      </c>
      <c r="F725">
        <v>1.49</v>
      </c>
      <c r="G725">
        <v>1.49</v>
      </c>
      <c r="H725">
        <v>16</v>
      </c>
      <c r="I725" t="s">
        <v>372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1</v>
      </c>
      <c r="P725">
        <v>0</v>
      </c>
      <c r="Q725">
        <v>1</v>
      </c>
      <c r="R725">
        <v>1</v>
      </c>
      <c r="S725">
        <v>1</v>
      </c>
      <c r="T725">
        <v>0</v>
      </c>
      <c r="U725">
        <v>1</v>
      </c>
      <c r="V725">
        <v>0</v>
      </c>
      <c r="W725">
        <v>1</v>
      </c>
    </row>
    <row r="726" spans="1:24" x14ac:dyDescent="0.3">
      <c r="A726" t="s">
        <v>1953</v>
      </c>
      <c r="B726" t="s">
        <v>25</v>
      </c>
      <c r="C726" t="s">
        <v>48</v>
      </c>
      <c r="D726" t="s">
        <v>27</v>
      </c>
      <c r="E726" t="s">
        <v>1954</v>
      </c>
      <c r="F726">
        <v>2.4900000000000002</v>
      </c>
      <c r="G726">
        <v>2.4900000000000002</v>
      </c>
      <c r="H726">
        <v>5</v>
      </c>
      <c r="I726" t="s">
        <v>372</v>
      </c>
      <c r="J726">
        <v>0</v>
      </c>
      <c r="K726">
        <v>1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1</v>
      </c>
    </row>
    <row r="727" spans="1:24" x14ac:dyDescent="0.3">
      <c r="A727" t="s">
        <v>1955</v>
      </c>
      <c r="B727" t="s">
        <v>93</v>
      </c>
      <c r="C727" t="s">
        <v>113</v>
      </c>
      <c r="D727" t="s">
        <v>27</v>
      </c>
      <c r="E727" t="s">
        <v>1956</v>
      </c>
      <c r="F727">
        <v>12.99</v>
      </c>
      <c r="G727">
        <v>12.99</v>
      </c>
      <c r="H727">
        <v>32</v>
      </c>
      <c r="I727" t="s">
        <v>372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1</v>
      </c>
      <c r="Q727">
        <v>1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4" x14ac:dyDescent="0.3">
      <c r="A728" t="s">
        <v>1957</v>
      </c>
      <c r="B728" t="s">
        <v>93</v>
      </c>
      <c r="C728" t="s">
        <v>113</v>
      </c>
      <c r="D728" t="s">
        <v>27</v>
      </c>
      <c r="E728" t="s">
        <v>1958</v>
      </c>
      <c r="F728">
        <v>8.49</v>
      </c>
      <c r="G728">
        <v>8.49</v>
      </c>
      <c r="H728">
        <v>16</v>
      </c>
      <c r="I728" t="s">
        <v>372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1</v>
      </c>
      <c r="Q728">
        <v>1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4" x14ac:dyDescent="0.3">
      <c r="A729" t="s">
        <v>1959</v>
      </c>
      <c r="B729" t="s">
        <v>93</v>
      </c>
      <c r="C729" t="s">
        <v>113</v>
      </c>
      <c r="D729" t="s">
        <v>27</v>
      </c>
      <c r="E729" t="s">
        <v>1960</v>
      </c>
      <c r="F729">
        <v>5.49</v>
      </c>
      <c r="G729">
        <v>5.49</v>
      </c>
      <c r="H729">
        <v>8</v>
      </c>
      <c r="I729" t="s">
        <v>372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1</v>
      </c>
      <c r="R729">
        <v>1</v>
      </c>
      <c r="S729">
        <v>0</v>
      </c>
      <c r="T729">
        <v>0</v>
      </c>
      <c r="U729">
        <v>1</v>
      </c>
      <c r="V729">
        <v>0</v>
      </c>
      <c r="W729">
        <v>0</v>
      </c>
    </row>
    <row r="730" spans="1:24" x14ac:dyDescent="0.3">
      <c r="A730" t="s">
        <v>1961</v>
      </c>
      <c r="B730" t="s">
        <v>93</v>
      </c>
      <c r="C730" t="s">
        <v>162</v>
      </c>
      <c r="D730" t="s">
        <v>27</v>
      </c>
      <c r="E730" t="s">
        <v>1962</v>
      </c>
      <c r="F730">
        <v>4.3899999999999997</v>
      </c>
      <c r="G730">
        <v>4.3899999999999997</v>
      </c>
      <c r="H730">
        <v>1</v>
      </c>
      <c r="I730" t="s">
        <v>1963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1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</row>
    <row r="731" spans="1:24" x14ac:dyDescent="0.3">
      <c r="A731" t="s">
        <v>1964</v>
      </c>
      <c r="B731" t="s">
        <v>93</v>
      </c>
      <c r="C731" t="s">
        <v>162</v>
      </c>
      <c r="D731" t="s">
        <v>27</v>
      </c>
      <c r="E731" t="s">
        <v>1965</v>
      </c>
      <c r="F731">
        <v>4.3899999999999997</v>
      </c>
      <c r="G731">
        <v>4.3899999999999997</v>
      </c>
      <c r="H731">
        <v>1</v>
      </c>
      <c r="I731" t="s">
        <v>1963</v>
      </c>
      <c r="J731">
        <v>0</v>
      </c>
      <c r="K731">
        <v>0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0</v>
      </c>
    </row>
    <row r="732" spans="1:24" x14ac:dyDescent="0.3">
      <c r="A732" t="s">
        <v>1966</v>
      </c>
      <c r="B732" t="s">
        <v>224</v>
      </c>
      <c r="C732" t="s">
        <v>1967</v>
      </c>
      <c r="D732" t="s">
        <v>27</v>
      </c>
      <c r="E732" t="s">
        <v>1968</v>
      </c>
      <c r="F732">
        <v>10.99</v>
      </c>
      <c r="G732">
        <v>10.99</v>
      </c>
      <c r="H732">
        <v>10</v>
      </c>
      <c r="I732" t="s">
        <v>372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</row>
    <row r="733" spans="1:24" x14ac:dyDescent="0.3">
      <c r="A733" t="s">
        <v>1969</v>
      </c>
      <c r="B733" t="s">
        <v>366</v>
      </c>
      <c r="C733" t="s">
        <v>367</v>
      </c>
      <c r="D733" t="s">
        <v>27</v>
      </c>
      <c r="E733" t="s">
        <v>1970</v>
      </c>
      <c r="F733">
        <v>7.99</v>
      </c>
      <c r="G733">
        <v>7.99</v>
      </c>
      <c r="H733">
        <v>17</v>
      </c>
      <c r="I733" t="s">
        <v>372</v>
      </c>
      <c r="J733">
        <v>0</v>
      </c>
      <c r="K733">
        <v>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</row>
    <row r="734" spans="1:24" x14ac:dyDescent="0.3">
      <c r="A734" t="s">
        <v>1971</v>
      </c>
      <c r="B734" t="s">
        <v>408</v>
      </c>
      <c r="C734" t="s">
        <v>758</v>
      </c>
      <c r="D734" t="s">
        <v>27</v>
      </c>
      <c r="E734" t="s">
        <v>1972</v>
      </c>
      <c r="F734">
        <v>3.99</v>
      </c>
      <c r="G734">
        <v>3.99</v>
      </c>
      <c r="H734">
        <v>16</v>
      </c>
      <c r="I734" t="s">
        <v>608</v>
      </c>
      <c r="J734">
        <v>0</v>
      </c>
      <c r="K734">
        <v>1</v>
      </c>
      <c r="L734">
        <v>1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1</v>
      </c>
      <c r="V734">
        <v>0</v>
      </c>
      <c r="W734">
        <v>0</v>
      </c>
    </row>
    <row r="735" spans="1:24" x14ac:dyDescent="0.3">
      <c r="A735" t="s">
        <v>1973</v>
      </c>
      <c r="B735" t="s">
        <v>408</v>
      </c>
      <c r="C735" t="s">
        <v>1701</v>
      </c>
      <c r="D735" t="s">
        <v>27</v>
      </c>
      <c r="E735" t="s">
        <v>1974</v>
      </c>
      <c r="F735">
        <v>1.69</v>
      </c>
      <c r="G735">
        <v>1.69</v>
      </c>
      <c r="H735">
        <v>6</v>
      </c>
      <c r="I735" t="s">
        <v>372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1</v>
      </c>
      <c r="V735">
        <v>0</v>
      </c>
      <c r="W735">
        <v>0</v>
      </c>
    </row>
    <row r="736" spans="1:24" x14ac:dyDescent="0.3">
      <c r="A736" t="s">
        <v>1975</v>
      </c>
      <c r="B736" t="s">
        <v>408</v>
      </c>
      <c r="C736" t="s">
        <v>873</v>
      </c>
      <c r="D736" t="s">
        <v>27</v>
      </c>
      <c r="E736" t="s">
        <v>1976</v>
      </c>
      <c r="F736">
        <v>5.39</v>
      </c>
      <c r="G736">
        <v>5.39</v>
      </c>
      <c r="H736">
        <v>11.3</v>
      </c>
      <c r="I736" t="s">
        <v>372</v>
      </c>
      <c r="J736">
        <v>0</v>
      </c>
      <c r="K736">
        <v>1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1</v>
      </c>
      <c r="U736">
        <v>1</v>
      </c>
      <c r="V736">
        <v>0</v>
      </c>
      <c r="W736">
        <v>0</v>
      </c>
    </row>
    <row r="737" spans="1:23" x14ac:dyDescent="0.3">
      <c r="A737" t="s">
        <v>1681</v>
      </c>
      <c r="B737" t="s">
        <v>408</v>
      </c>
      <c r="C737" t="s">
        <v>1740</v>
      </c>
      <c r="D737" t="s">
        <v>27</v>
      </c>
      <c r="E737" t="s">
        <v>1682</v>
      </c>
      <c r="F737">
        <v>2.69</v>
      </c>
      <c r="G737">
        <v>2.69</v>
      </c>
      <c r="H737">
        <v>25</v>
      </c>
      <c r="I737" t="s">
        <v>372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1</v>
      </c>
      <c r="V737">
        <v>0</v>
      </c>
      <c r="W737">
        <v>0</v>
      </c>
    </row>
    <row r="738" spans="1:23" x14ac:dyDescent="0.3">
      <c r="A738" t="s">
        <v>1977</v>
      </c>
      <c r="B738" t="s">
        <v>408</v>
      </c>
      <c r="C738" t="s">
        <v>1710</v>
      </c>
      <c r="D738" t="s">
        <v>27</v>
      </c>
      <c r="E738" t="s">
        <v>1978</v>
      </c>
      <c r="F738">
        <v>3.39</v>
      </c>
      <c r="G738">
        <v>3.39</v>
      </c>
      <c r="H738">
        <v>16</v>
      </c>
      <c r="I738" t="s">
        <v>372</v>
      </c>
      <c r="J738">
        <v>0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1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0</v>
      </c>
      <c r="W738">
        <v>1</v>
      </c>
    </row>
    <row r="739" spans="1:23" x14ac:dyDescent="0.3">
      <c r="A739" t="s">
        <v>1979</v>
      </c>
      <c r="B739" t="s">
        <v>408</v>
      </c>
      <c r="C739" t="s">
        <v>758</v>
      </c>
      <c r="D739" t="s">
        <v>27</v>
      </c>
      <c r="E739" t="s">
        <v>1980</v>
      </c>
      <c r="F739">
        <v>3.49</v>
      </c>
      <c r="G739">
        <v>3.49</v>
      </c>
      <c r="H739">
        <v>10</v>
      </c>
      <c r="I739" t="s">
        <v>372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0</v>
      </c>
      <c r="P739">
        <v>1</v>
      </c>
      <c r="Q739">
        <v>0</v>
      </c>
      <c r="R739">
        <v>1</v>
      </c>
      <c r="S739">
        <v>1</v>
      </c>
      <c r="T739">
        <v>1</v>
      </c>
      <c r="U739">
        <v>1</v>
      </c>
      <c r="V739">
        <v>0</v>
      </c>
      <c r="W739">
        <v>0</v>
      </c>
    </row>
    <row r="740" spans="1:23" x14ac:dyDescent="0.3">
      <c r="A740" t="s">
        <v>1981</v>
      </c>
      <c r="B740" t="s">
        <v>408</v>
      </c>
      <c r="C740" t="s">
        <v>560</v>
      </c>
      <c r="D740" t="s">
        <v>27</v>
      </c>
      <c r="E740" t="s">
        <v>1982</v>
      </c>
      <c r="F740">
        <v>2.69</v>
      </c>
      <c r="G740">
        <v>2.69</v>
      </c>
      <c r="H740">
        <v>5</v>
      </c>
      <c r="I740" t="s">
        <v>372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</row>
    <row r="741" spans="1:23" x14ac:dyDescent="0.3">
      <c r="A741" t="s">
        <v>1983</v>
      </c>
      <c r="B741" t="s">
        <v>408</v>
      </c>
      <c r="C741" t="s">
        <v>1710</v>
      </c>
      <c r="D741" t="s">
        <v>27</v>
      </c>
      <c r="E741" t="s">
        <v>1984</v>
      </c>
      <c r="F741">
        <v>2.69</v>
      </c>
      <c r="G741">
        <v>2.69</v>
      </c>
      <c r="H741">
        <v>8.8000000000000007</v>
      </c>
      <c r="I741" t="s">
        <v>372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0</v>
      </c>
      <c r="P741">
        <v>1</v>
      </c>
      <c r="Q741">
        <v>0</v>
      </c>
      <c r="R741">
        <v>0</v>
      </c>
      <c r="S741">
        <v>1</v>
      </c>
      <c r="T741">
        <v>1</v>
      </c>
      <c r="U741">
        <v>1</v>
      </c>
      <c r="V741">
        <v>0</v>
      </c>
      <c r="W741">
        <v>0</v>
      </c>
    </row>
    <row r="742" spans="1:23" x14ac:dyDescent="0.3">
      <c r="A742" t="s">
        <v>1985</v>
      </c>
      <c r="B742" t="s">
        <v>408</v>
      </c>
      <c r="C742" t="s">
        <v>1986</v>
      </c>
      <c r="D742" t="s">
        <v>27</v>
      </c>
      <c r="E742" t="s">
        <v>1987</v>
      </c>
      <c r="F742">
        <v>1.79</v>
      </c>
      <c r="G742">
        <v>1.79</v>
      </c>
      <c r="H742">
        <v>16</v>
      </c>
      <c r="I742" t="s">
        <v>372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1</v>
      </c>
    </row>
    <row r="743" spans="1:23" x14ac:dyDescent="0.3">
      <c r="A743" t="s">
        <v>1988</v>
      </c>
      <c r="B743" t="s">
        <v>408</v>
      </c>
      <c r="C743" t="s">
        <v>409</v>
      </c>
      <c r="D743" t="s">
        <v>27</v>
      </c>
      <c r="E743" t="s">
        <v>1989</v>
      </c>
      <c r="F743">
        <v>2.69</v>
      </c>
      <c r="G743">
        <v>2.69</v>
      </c>
      <c r="H743">
        <v>32</v>
      </c>
      <c r="I743" t="s">
        <v>608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1</v>
      </c>
      <c r="P743">
        <v>1</v>
      </c>
      <c r="Q743">
        <v>0</v>
      </c>
      <c r="R743">
        <v>1</v>
      </c>
      <c r="S743">
        <v>0</v>
      </c>
      <c r="T743">
        <v>1</v>
      </c>
      <c r="U743">
        <v>1</v>
      </c>
      <c r="V743">
        <v>0</v>
      </c>
      <c r="W743">
        <v>0</v>
      </c>
    </row>
    <row r="744" spans="1:23" x14ac:dyDescent="0.3">
      <c r="A744" t="s">
        <v>1990</v>
      </c>
      <c r="B744" t="s">
        <v>408</v>
      </c>
      <c r="C744" t="s">
        <v>1710</v>
      </c>
      <c r="D744" t="s">
        <v>27</v>
      </c>
      <c r="E744" t="s">
        <v>1991</v>
      </c>
      <c r="F744">
        <v>2.69</v>
      </c>
      <c r="G744">
        <v>2.69</v>
      </c>
      <c r="H744">
        <v>6.1</v>
      </c>
      <c r="I744" t="s">
        <v>372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1</v>
      </c>
      <c r="Q744">
        <v>0</v>
      </c>
      <c r="R744">
        <v>0</v>
      </c>
      <c r="S744">
        <v>1</v>
      </c>
      <c r="T744">
        <v>1</v>
      </c>
      <c r="U744">
        <v>1</v>
      </c>
      <c r="V744">
        <v>0</v>
      </c>
      <c r="W744">
        <v>0</v>
      </c>
    </row>
    <row r="745" spans="1:23" x14ac:dyDescent="0.3">
      <c r="A745" t="s">
        <v>1992</v>
      </c>
      <c r="B745" t="s">
        <v>408</v>
      </c>
      <c r="C745" t="s">
        <v>1993</v>
      </c>
      <c r="D745" t="s">
        <v>27</v>
      </c>
      <c r="E745" t="s">
        <v>1994</v>
      </c>
      <c r="F745">
        <v>6.99</v>
      </c>
      <c r="G745">
        <v>6.99</v>
      </c>
      <c r="H745">
        <v>12.3</v>
      </c>
      <c r="I745" t="s">
        <v>372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</row>
    <row r="746" spans="1:23" x14ac:dyDescent="0.3">
      <c r="A746" t="s">
        <v>1995</v>
      </c>
      <c r="B746" t="s">
        <v>408</v>
      </c>
      <c r="C746" t="s">
        <v>873</v>
      </c>
      <c r="D746" t="s">
        <v>27</v>
      </c>
      <c r="E746" t="s">
        <v>1996</v>
      </c>
      <c r="F746">
        <v>4.79</v>
      </c>
      <c r="G746">
        <v>4.79</v>
      </c>
      <c r="H746">
        <v>17</v>
      </c>
      <c r="I746" t="s">
        <v>372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</row>
    <row r="747" spans="1:23" x14ac:dyDescent="0.3">
      <c r="A747" t="s">
        <v>1997</v>
      </c>
      <c r="B747" t="s">
        <v>408</v>
      </c>
      <c r="C747" t="s">
        <v>1986</v>
      </c>
      <c r="D747" t="s">
        <v>27</v>
      </c>
      <c r="E747" t="s">
        <v>1998</v>
      </c>
      <c r="F747">
        <v>3.99</v>
      </c>
      <c r="G747">
        <v>3.33</v>
      </c>
      <c r="H747">
        <v>24</v>
      </c>
      <c r="I747" t="s">
        <v>372</v>
      </c>
      <c r="J747">
        <v>0</v>
      </c>
      <c r="K747">
        <v>1</v>
      </c>
      <c r="L747">
        <v>1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1</v>
      </c>
      <c r="U747">
        <v>1</v>
      </c>
      <c r="V747">
        <v>0</v>
      </c>
      <c r="W747">
        <v>0</v>
      </c>
    </row>
    <row r="748" spans="1:23" x14ac:dyDescent="0.3">
      <c r="A748" t="s">
        <v>1999</v>
      </c>
      <c r="B748" t="s">
        <v>408</v>
      </c>
      <c r="C748" t="s">
        <v>1701</v>
      </c>
      <c r="D748" t="s">
        <v>27</v>
      </c>
      <c r="E748" t="s">
        <v>2000</v>
      </c>
      <c r="F748">
        <v>2.79</v>
      </c>
      <c r="G748">
        <v>2.79</v>
      </c>
      <c r="H748">
        <v>16</v>
      </c>
      <c r="I748" t="s">
        <v>372</v>
      </c>
      <c r="J748">
        <v>0</v>
      </c>
      <c r="K748">
        <v>1</v>
      </c>
      <c r="L748">
        <v>0</v>
      </c>
      <c r="M748">
        <v>1</v>
      </c>
      <c r="N748">
        <v>1</v>
      </c>
      <c r="O748">
        <v>0</v>
      </c>
      <c r="P748">
        <v>1</v>
      </c>
      <c r="Q748">
        <v>0</v>
      </c>
      <c r="R748">
        <v>0</v>
      </c>
      <c r="S748">
        <v>1</v>
      </c>
      <c r="T748">
        <v>1</v>
      </c>
      <c r="U748">
        <v>1</v>
      </c>
      <c r="V748">
        <v>0</v>
      </c>
      <c r="W748">
        <v>0</v>
      </c>
    </row>
    <row r="749" spans="1:23" x14ac:dyDescent="0.3">
      <c r="A749" t="s">
        <v>2001</v>
      </c>
      <c r="B749" t="s">
        <v>2002</v>
      </c>
      <c r="C749" t="s">
        <v>2003</v>
      </c>
      <c r="D749" t="s">
        <v>27</v>
      </c>
      <c r="E749" t="s">
        <v>2004</v>
      </c>
      <c r="F749">
        <v>3.99</v>
      </c>
      <c r="G749">
        <v>3.99</v>
      </c>
      <c r="H749">
        <v>12</v>
      </c>
      <c r="I749" t="s">
        <v>372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3" x14ac:dyDescent="0.3">
      <c r="A750" t="s">
        <v>2005</v>
      </c>
      <c r="B750" t="s">
        <v>2002</v>
      </c>
      <c r="C750" t="s">
        <v>627</v>
      </c>
      <c r="D750" t="s">
        <v>27</v>
      </c>
      <c r="E750" t="s">
        <v>2006</v>
      </c>
      <c r="F750">
        <v>4.99</v>
      </c>
      <c r="G750">
        <v>4.99</v>
      </c>
      <c r="H750">
        <v>12</v>
      </c>
      <c r="I750" t="s">
        <v>372</v>
      </c>
      <c r="J750">
        <v>0</v>
      </c>
      <c r="K750">
        <v>1</v>
      </c>
      <c r="L750">
        <v>1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1</v>
      </c>
      <c r="V750">
        <v>0</v>
      </c>
      <c r="W750">
        <v>0</v>
      </c>
    </row>
    <row r="751" spans="1:23" x14ac:dyDescent="0.3">
      <c r="A751" t="s">
        <v>2007</v>
      </c>
      <c r="B751" t="s">
        <v>626</v>
      </c>
      <c r="C751" t="s">
        <v>627</v>
      </c>
      <c r="D751" t="s">
        <v>27</v>
      </c>
      <c r="E751" t="s">
        <v>2008</v>
      </c>
      <c r="F751">
        <v>5.95</v>
      </c>
      <c r="G751">
        <v>5.95</v>
      </c>
      <c r="H751">
        <v>10.5</v>
      </c>
      <c r="I751" t="s">
        <v>372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</row>
    <row r="752" spans="1:23" x14ac:dyDescent="0.3">
      <c r="A752" t="s">
        <v>2009</v>
      </c>
      <c r="B752" t="s">
        <v>774</v>
      </c>
      <c r="C752" t="s">
        <v>775</v>
      </c>
      <c r="D752" t="s">
        <v>27</v>
      </c>
      <c r="E752" t="s">
        <v>2010</v>
      </c>
      <c r="F752">
        <v>7.49</v>
      </c>
      <c r="G752">
        <v>7.49</v>
      </c>
      <c r="H752">
        <v>48</v>
      </c>
      <c r="I752" t="s">
        <v>372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3">
      <c r="A753" t="s">
        <v>2011</v>
      </c>
      <c r="B753" t="s">
        <v>774</v>
      </c>
      <c r="C753" t="s">
        <v>775</v>
      </c>
      <c r="D753" t="s">
        <v>27</v>
      </c>
      <c r="E753" t="s">
        <v>2012</v>
      </c>
      <c r="F753">
        <v>2.99</v>
      </c>
      <c r="G753">
        <v>2.99</v>
      </c>
      <c r="H753">
        <v>1</v>
      </c>
      <c r="I753" t="s">
        <v>38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3">
      <c r="A754" t="s">
        <v>2013</v>
      </c>
      <c r="B754" t="s">
        <v>2014</v>
      </c>
      <c r="C754" t="s">
        <v>2015</v>
      </c>
      <c r="D754" t="s">
        <v>27</v>
      </c>
      <c r="E754" t="s">
        <v>2016</v>
      </c>
      <c r="F754">
        <v>38.49</v>
      </c>
      <c r="G754">
        <v>38.49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3">
      <c r="A755" t="s">
        <v>2017</v>
      </c>
      <c r="B755" t="s">
        <v>2014</v>
      </c>
      <c r="C755" t="s">
        <v>2018</v>
      </c>
      <c r="D755" t="s">
        <v>27</v>
      </c>
      <c r="E755" t="s">
        <v>2019</v>
      </c>
      <c r="F755">
        <v>6.69</v>
      </c>
      <c r="G755">
        <v>6.69</v>
      </c>
      <c r="H755">
        <v>500</v>
      </c>
      <c r="I755" t="s">
        <v>2020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3">
      <c r="A756" t="s">
        <v>2021</v>
      </c>
      <c r="B756" t="s">
        <v>2014</v>
      </c>
      <c r="C756" t="s">
        <v>2015</v>
      </c>
      <c r="D756" t="s">
        <v>27</v>
      </c>
      <c r="E756" t="s">
        <v>2022</v>
      </c>
      <c r="F756">
        <v>32.49</v>
      </c>
      <c r="G756">
        <v>32.49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3">
      <c r="A757" t="s">
        <v>2023</v>
      </c>
      <c r="B757" t="s">
        <v>2024</v>
      </c>
      <c r="C757" t="s">
        <v>2025</v>
      </c>
      <c r="D757" t="s">
        <v>27</v>
      </c>
      <c r="E757" t="s">
        <v>2026</v>
      </c>
      <c r="F757">
        <v>3.79</v>
      </c>
      <c r="G757">
        <v>3.79</v>
      </c>
      <c r="H757">
        <v>16</v>
      </c>
      <c r="I757" t="s">
        <v>608</v>
      </c>
      <c r="J757">
        <v>0</v>
      </c>
      <c r="K757">
        <v>1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1</v>
      </c>
      <c r="U757">
        <v>0</v>
      </c>
      <c r="V757">
        <v>0</v>
      </c>
      <c r="W757">
        <v>0</v>
      </c>
    </row>
    <row r="758" spans="1:23" x14ac:dyDescent="0.3">
      <c r="A758" t="s">
        <v>2027</v>
      </c>
      <c r="B758" t="s">
        <v>2024</v>
      </c>
      <c r="C758" t="s">
        <v>923</v>
      </c>
      <c r="D758" t="s">
        <v>27</v>
      </c>
      <c r="E758" t="s">
        <v>2028</v>
      </c>
      <c r="F758">
        <v>1.99</v>
      </c>
      <c r="G758">
        <v>1.99</v>
      </c>
      <c r="J758">
        <v>0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1</v>
      </c>
    </row>
    <row r="759" spans="1:23" x14ac:dyDescent="0.3">
      <c r="A759" t="s">
        <v>2029</v>
      </c>
      <c r="B759" t="s">
        <v>2024</v>
      </c>
      <c r="C759" t="s">
        <v>2030</v>
      </c>
      <c r="D759" t="s">
        <v>27</v>
      </c>
      <c r="E759" t="s">
        <v>2031</v>
      </c>
      <c r="F759">
        <v>2.29</v>
      </c>
      <c r="G759">
        <v>2.29</v>
      </c>
      <c r="H759">
        <v>210</v>
      </c>
      <c r="I759" t="s">
        <v>2032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0</v>
      </c>
      <c r="U759">
        <v>1</v>
      </c>
      <c r="V759">
        <v>0</v>
      </c>
      <c r="W759">
        <v>0</v>
      </c>
    </row>
    <row r="760" spans="1:23" x14ac:dyDescent="0.3">
      <c r="A760" t="s">
        <v>2033</v>
      </c>
      <c r="B760" t="s">
        <v>2024</v>
      </c>
      <c r="C760" t="s">
        <v>923</v>
      </c>
      <c r="D760" t="s">
        <v>27</v>
      </c>
      <c r="E760" t="s">
        <v>2034</v>
      </c>
      <c r="F760">
        <v>9.99</v>
      </c>
      <c r="G760">
        <v>9.99</v>
      </c>
      <c r="H760">
        <v>907</v>
      </c>
      <c r="I760" t="s">
        <v>2032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0</v>
      </c>
      <c r="S760">
        <v>1</v>
      </c>
      <c r="T760">
        <v>1</v>
      </c>
      <c r="U760">
        <v>1</v>
      </c>
      <c r="V760">
        <v>0</v>
      </c>
      <c r="W760">
        <v>1</v>
      </c>
    </row>
    <row r="761" spans="1:23" x14ac:dyDescent="0.3">
      <c r="A761" t="s">
        <v>2035</v>
      </c>
      <c r="B761" t="s">
        <v>2024</v>
      </c>
      <c r="C761" t="s">
        <v>2025</v>
      </c>
      <c r="D761" t="s">
        <v>27</v>
      </c>
      <c r="E761" t="s">
        <v>2036</v>
      </c>
      <c r="F761">
        <v>3.99</v>
      </c>
      <c r="G761">
        <v>3.99</v>
      </c>
      <c r="H761">
        <v>1</v>
      </c>
      <c r="I761" t="s">
        <v>38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1</v>
      </c>
      <c r="W761">
        <v>0</v>
      </c>
    </row>
    <row r="762" spans="1:23" x14ac:dyDescent="0.3">
      <c r="A762" t="s">
        <v>2037</v>
      </c>
      <c r="B762" t="s">
        <v>2038</v>
      </c>
      <c r="C762" t="s">
        <v>2039</v>
      </c>
      <c r="D762" t="s">
        <v>27</v>
      </c>
      <c r="E762" t="s">
        <v>2040</v>
      </c>
      <c r="F762">
        <v>8.49</v>
      </c>
      <c r="G762">
        <v>8.49</v>
      </c>
      <c r="H762">
        <v>238</v>
      </c>
      <c r="I762" t="s">
        <v>2032</v>
      </c>
      <c r="J762">
        <v>0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0</v>
      </c>
      <c r="U762">
        <v>1</v>
      </c>
      <c r="V762">
        <v>0</v>
      </c>
      <c r="W762">
        <v>0</v>
      </c>
    </row>
    <row r="763" spans="1:23" x14ac:dyDescent="0.3">
      <c r="A763" t="s">
        <v>2041</v>
      </c>
      <c r="B763" t="s">
        <v>2038</v>
      </c>
      <c r="C763" t="s">
        <v>709</v>
      </c>
      <c r="D763" t="s">
        <v>27</v>
      </c>
      <c r="E763" t="s">
        <v>2042</v>
      </c>
      <c r="F763">
        <v>12.99</v>
      </c>
      <c r="G763">
        <v>12.99</v>
      </c>
      <c r="H763">
        <v>11</v>
      </c>
      <c r="I763" t="s">
        <v>2032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</row>
    <row r="764" spans="1:23" x14ac:dyDescent="0.3">
      <c r="A764" t="s">
        <v>1072</v>
      </c>
      <c r="B764" t="s">
        <v>2038</v>
      </c>
      <c r="C764" t="s">
        <v>1073</v>
      </c>
      <c r="D764" t="s">
        <v>27</v>
      </c>
      <c r="E764" t="s">
        <v>1073</v>
      </c>
      <c r="F764">
        <v>3.79</v>
      </c>
      <c r="G764">
        <v>3.79</v>
      </c>
      <c r="H764">
        <v>454</v>
      </c>
      <c r="I764" t="s">
        <v>2032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1</v>
      </c>
      <c r="T764">
        <v>1</v>
      </c>
      <c r="U764">
        <v>1</v>
      </c>
      <c r="V764">
        <v>0</v>
      </c>
      <c r="W764">
        <v>0</v>
      </c>
    </row>
    <row r="765" spans="1:23" x14ac:dyDescent="0.3">
      <c r="A765" t="s">
        <v>2043</v>
      </c>
      <c r="B765" t="s">
        <v>2038</v>
      </c>
      <c r="C765" t="s">
        <v>2044</v>
      </c>
      <c r="D765" t="s">
        <v>27</v>
      </c>
      <c r="E765" t="s">
        <v>2045</v>
      </c>
      <c r="F765">
        <v>3.69</v>
      </c>
      <c r="G765">
        <v>3.69</v>
      </c>
      <c r="H765">
        <v>227</v>
      </c>
      <c r="I765" t="s">
        <v>2032</v>
      </c>
      <c r="J765">
        <v>0</v>
      </c>
      <c r="K765">
        <v>1</v>
      </c>
      <c r="L765">
        <v>1</v>
      </c>
      <c r="M765">
        <v>1</v>
      </c>
      <c r="N765">
        <v>1</v>
      </c>
      <c r="O765">
        <v>0</v>
      </c>
      <c r="P765">
        <v>1</v>
      </c>
      <c r="Q765">
        <v>0</v>
      </c>
      <c r="R765">
        <v>0</v>
      </c>
      <c r="S765">
        <v>1</v>
      </c>
      <c r="T765">
        <v>0</v>
      </c>
      <c r="U765">
        <v>1</v>
      </c>
      <c r="V765">
        <v>0</v>
      </c>
      <c r="W765">
        <v>0</v>
      </c>
    </row>
    <row r="766" spans="1:23" x14ac:dyDescent="0.3">
      <c r="A766" t="s">
        <v>1255</v>
      </c>
      <c r="B766" t="s">
        <v>2038</v>
      </c>
      <c r="C766" t="s">
        <v>2039</v>
      </c>
      <c r="D766" t="s">
        <v>27</v>
      </c>
      <c r="E766" t="s">
        <v>2046</v>
      </c>
      <c r="F766">
        <v>5.99</v>
      </c>
      <c r="G766">
        <v>5.99</v>
      </c>
      <c r="H766">
        <v>397</v>
      </c>
      <c r="I766" t="s">
        <v>2032</v>
      </c>
      <c r="J766">
        <v>0</v>
      </c>
      <c r="K766">
        <v>1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</row>
    <row r="767" spans="1:23" x14ac:dyDescent="0.3">
      <c r="A767" t="s">
        <v>2047</v>
      </c>
      <c r="B767" t="s">
        <v>417</v>
      </c>
      <c r="C767" t="s">
        <v>1179</v>
      </c>
      <c r="D767" t="s">
        <v>27</v>
      </c>
      <c r="E767" t="s">
        <v>2048</v>
      </c>
      <c r="F767">
        <v>22.99</v>
      </c>
      <c r="G767">
        <v>22.99</v>
      </c>
      <c r="H767">
        <v>16</v>
      </c>
      <c r="I767" t="s">
        <v>372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</row>
    <row r="768" spans="1:23" x14ac:dyDescent="0.3">
      <c r="A768" t="s">
        <v>1915</v>
      </c>
      <c r="B768" t="s">
        <v>1277</v>
      </c>
      <c r="C768" t="s">
        <v>1278</v>
      </c>
      <c r="D768" t="s">
        <v>27</v>
      </c>
      <c r="E768" t="s">
        <v>2049</v>
      </c>
      <c r="F768">
        <v>8.99</v>
      </c>
      <c r="G768">
        <v>8.99</v>
      </c>
      <c r="H768">
        <v>4.5999999999999996</v>
      </c>
      <c r="I768" t="s">
        <v>372</v>
      </c>
      <c r="J768">
        <v>0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1</v>
      </c>
    </row>
    <row r="769" spans="1:23" x14ac:dyDescent="0.3">
      <c r="A769" t="s">
        <v>2050</v>
      </c>
      <c r="B769" t="s">
        <v>1277</v>
      </c>
      <c r="C769" t="s">
        <v>1331</v>
      </c>
      <c r="D769" t="s">
        <v>27</v>
      </c>
      <c r="E769" t="s">
        <v>2051</v>
      </c>
      <c r="F769">
        <v>2.4900000000000002</v>
      </c>
      <c r="G769">
        <v>2.4900000000000002</v>
      </c>
      <c r="H769">
        <v>2</v>
      </c>
      <c r="I769" t="s">
        <v>608</v>
      </c>
      <c r="J769">
        <v>0</v>
      </c>
      <c r="K769">
        <v>1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</row>
    <row r="770" spans="1:23" x14ac:dyDescent="0.3">
      <c r="A770" t="s">
        <v>1878</v>
      </c>
      <c r="B770" t="s">
        <v>1277</v>
      </c>
      <c r="C770" t="s">
        <v>2052</v>
      </c>
      <c r="D770" t="s">
        <v>27</v>
      </c>
      <c r="E770" t="s">
        <v>2053</v>
      </c>
      <c r="F770">
        <v>4.29</v>
      </c>
      <c r="G770">
        <v>4.29</v>
      </c>
      <c r="H770">
        <v>33.799999999999997</v>
      </c>
      <c r="I770" t="s">
        <v>608</v>
      </c>
      <c r="J770">
        <v>0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0</v>
      </c>
      <c r="Q770">
        <v>1</v>
      </c>
      <c r="R770">
        <v>0</v>
      </c>
      <c r="S770">
        <v>1</v>
      </c>
      <c r="T770">
        <v>1</v>
      </c>
      <c r="U770">
        <v>0</v>
      </c>
      <c r="V770">
        <v>0</v>
      </c>
      <c r="W770">
        <v>0</v>
      </c>
    </row>
    <row r="771" spans="1:23" x14ac:dyDescent="0.3">
      <c r="A771" t="s">
        <v>2054</v>
      </c>
      <c r="B771" t="s">
        <v>1277</v>
      </c>
      <c r="C771" t="s">
        <v>1294</v>
      </c>
      <c r="D771" t="s">
        <v>27</v>
      </c>
      <c r="E771" t="s">
        <v>2055</v>
      </c>
      <c r="F771">
        <v>17.989999999999998</v>
      </c>
      <c r="G771">
        <v>17.989999999999998</v>
      </c>
      <c r="H771">
        <v>5</v>
      </c>
      <c r="I771" t="s">
        <v>372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</row>
    <row r="772" spans="1:23" x14ac:dyDescent="0.3">
      <c r="A772" t="s">
        <v>1578</v>
      </c>
      <c r="B772" t="s">
        <v>1562</v>
      </c>
      <c r="C772" t="s">
        <v>1569</v>
      </c>
      <c r="D772" t="s">
        <v>27</v>
      </c>
      <c r="E772" t="s">
        <v>2056</v>
      </c>
      <c r="F772">
        <v>8.2899999999999991</v>
      </c>
      <c r="G772">
        <v>8.2899999999999991</v>
      </c>
      <c r="H772">
        <v>8.4499999999999993</v>
      </c>
      <c r="I772" t="s">
        <v>608</v>
      </c>
      <c r="J772">
        <v>0</v>
      </c>
      <c r="K772">
        <v>0</v>
      </c>
      <c r="L772">
        <v>1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3D7B-C616-42BF-8798-17A3FA66712C}">
  <dimension ref="A1:X78"/>
  <sheetViews>
    <sheetView workbookViewId="0">
      <selection activeCell="F4" sqref="F4:G4"/>
    </sheetView>
  </sheetViews>
  <sheetFormatPr defaultRowHeight="15.6" x14ac:dyDescent="0.3"/>
  <sheetData>
    <row r="1" spans="1:24" x14ac:dyDescent="0.3">
      <c r="A1" t="s">
        <v>2069</v>
      </c>
      <c r="B1">
        <f>COUNT(F12:F78)</f>
        <v>67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AVERAGE(F12:F78)</f>
        <v>6.587014925373138</v>
      </c>
      <c r="G4">
        <f>AVERAGE(G12:G78)</f>
        <v>6.5556716417910481</v>
      </c>
    </row>
    <row r="5" spans="1:24" x14ac:dyDescent="0.3">
      <c r="A5" t="s">
        <v>2066</v>
      </c>
      <c r="F5">
        <f>MIN(F11:F75)</f>
        <v>1.49</v>
      </c>
      <c r="G5">
        <f>MIN(G11:G75)</f>
        <v>1.49</v>
      </c>
    </row>
    <row r="6" spans="1:24" x14ac:dyDescent="0.3">
      <c r="A6" t="s">
        <v>2067</v>
      </c>
      <c r="F6">
        <f>MAX(F11:F75)</f>
        <v>33.99</v>
      </c>
      <c r="G6">
        <f>MAX(G11:G75)</f>
        <v>33.99</v>
      </c>
    </row>
    <row r="7" spans="1:24" x14ac:dyDescent="0.3">
      <c r="A7" t="s">
        <v>2068</v>
      </c>
      <c r="F7">
        <f>F6-F5</f>
        <v>32.5</v>
      </c>
      <c r="G7">
        <f>G6-G5</f>
        <v>32.5</v>
      </c>
    </row>
    <row r="8" spans="1:24" x14ac:dyDescent="0.3">
      <c r="A8" t="s">
        <v>2074</v>
      </c>
      <c r="F8">
        <f>_xlfn.STDEV.S(F12:F78)</f>
        <v>5.7380170302263585</v>
      </c>
      <c r="G8">
        <f>_xlfn.STDEV.S(G12:G78)</f>
        <v>5.7424404124507209</v>
      </c>
    </row>
    <row r="11" spans="1:24" x14ac:dyDescent="0.3">
      <c r="A11" s="11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6</v>
      </c>
      <c r="H11" s="12" t="s">
        <v>7</v>
      </c>
      <c r="I11" s="12" t="s">
        <v>8</v>
      </c>
      <c r="J11" s="12" t="s">
        <v>9</v>
      </c>
      <c r="K11" s="12" t="s">
        <v>10</v>
      </c>
      <c r="L11" s="12" t="s">
        <v>11</v>
      </c>
      <c r="M11" s="12" t="s">
        <v>12</v>
      </c>
      <c r="N11" s="12" t="s">
        <v>13</v>
      </c>
      <c r="O11" s="12" t="s">
        <v>14</v>
      </c>
      <c r="P11" s="12" t="s">
        <v>15</v>
      </c>
      <c r="Q11" s="12" t="s">
        <v>16</v>
      </c>
      <c r="R11" s="12" t="s">
        <v>17</v>
      </c>
      <c r="S11" s="12" t="s">
        <v>18</v>
      </c>
      <c r="T11" s="12" t="s">
        <v>19</v>
      </c>
      <c r="U11" s="12" t="s">
        <v>20</v>
      </c>
      <c r="V11" s="12" t="s">
        <v>21</v>
      </c>
      <c r="W11" s="12" t="s">
        <v>22</v>
      </c>
      <c r="X11" s="13" t="s">
        <v>23</v>
      </c>
    </row>
    <row r="12" spans="1:24" x14ac:dyDescent="0.3">
      <c r="A12" s="2" t="s">
        <v>92</v>
      </c>
      <c r="B12" s="3" t="s">
        <v>93</v>
      </c>
      <c r="C12" s="3" t="s">
        <v>94</v>
      </c>
      <c r="D12" s="3" t="s">
        <v>27</v>
      </c>
      <c r="E12" s="3" t="s">
        <v>95</v>
      </c>
      <c r="F12" s="3">
        <v>4.1900000000000004</v>
      </c>
      <c r="G12" s="3">
        <v>4.1900000000000004</v>
      </c>
      <c r="H12" s="3">
        <v>16</v>
      </c>
      <c r="I12" s="3" t="s">
        <v>96</v>
      </c>
      <c r="J12" s="3">
        <v>0</v>
      </c>
      <c r="K12" s="3">
        <v>0</v>
      </c>
      <c r="L12" s="3">
        <v>0</v>
      </c>
      <c r="M12" s="3">
        <v>1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7"/>
    </row>
    <row r="13" spans="1:24" x14ac:dyDescent="0.3">
      <c r="A13" s="4" t="s">
        <v>97</v>
      </c>
      <c r="B13" s="5" t="s">
        <v>93</v>
      </c>
      <c r="C13" s="5" t="s">
        <v>94</v>
      </c>
      <c r="D13" s="5" t="s">
        <v>98</v>
      </c>
      <c r="E13" s="5" t="s">
        <v>99</v>
      </c>
      <c r="F13" s="5">
        <v>4.99</v>
      </c>
      <c r="G13" s="5">
        <v>4.99</v>
      </c>
      <c r="H13" s="5">
        <v>8</v>
      </c>
      <c r="I13" s="5" t="s">
        <v>96</v>
      </c>
      <c r="J13" s="5">
        <v>0</v>
      </c>
      <c r="K13" s="5">
        <v>0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1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6"/>
    </row>
    <row r="14" spans="1:24" x14ac:dyDescent="0.3">
      <c r="A14" s="2" t="s">
        <v>100</v>
      </c>
      <c r="B14" s="3" t="s">
        <v>93</v>
      </c>
      <c r="C14" s="3" t="s">
        <v>94</v>
      </c>
      <c r="D14" s="3" t="s">
        <v>98</v>
      </c>
      <c r="E14" s="3" t="s">
        <v>101</v>
      </c>
      <c r="F14" s="3">
        <v>4.99</v>
      </c>
      <c r="G14" s="3">
        <v>4.99</v>
      </c>
      <c r="H14" s="3">
        <v>8</v>
      </c>
      <c r="I14" s="3" t="s">
        <v>96</v>
      </c>
      <c r="J14" s="3">
        <v>0</v>
      </c>
      <c r="K14" s="3">
        <v>0</v>
      </c>
      <c r="L14" s="3">
        <v>0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7"/>
    </row>
    <row r="15" spans="1:24" x14ac:dyDescent="0.3">
      <c r="A15" s="4" t="s">
        <v>102</v>
      </c>
      <c r="B15" s="5" t="s">
        <v>93</v>
      </c>
      <c r="C15" s="5" t="s">
        <v>94</v>
      </c>
      <c r="D15" s="5" t="s">
        <v>98</v>
      </c>
      <c r="E15" s="5" t="s">
        <v>103</v>
      </c>
      <c r="F15" s="5">
        <v>8.99</v>
      </c>
      <c r="G15" s="5">
        <v>7.99</v>
      </c>
      <c r="H15" s="5">
        <v>16</v>
      </c>
      <c r="I15" s="5" t="s">
        <v>96</v>
      </c>
      <c r="J15" s="5">
        <v>0</v>
      </c>
      <c r="K15" s="5">
        <v>0</v>
      </c>
      <c r="L15" s="5">
        <v>0</v>
      </c>
      <c r="M15" s="5">
        <v>1</v>
      </c>
      <c r="N15" s="5">
        <v>1</v>
      </c>
      <c r="O15" s="5">
        <v>0</v>
      </c>
      <c r="P15" s="5">
        <v>0</v>
      </c>
      <c r="Q15" s="5">
        <v>0</v>
      </c>
      <c r="R15" s="5">
        <v>1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6"/>
    </row>
    <row r="16" spans="1:24" x14ac:dyDescent="0.3">
      <c r="A16" s="2" t="s">
        <v>104</v>
      </c>
      <c r="B16" s="3" t="s">
        <v>93</v>
      </c>
      <c r="C16" s="3" t="s">
        <v>94</v>
      </c>
      <c r="D16" s="3" t="s">
        <v>105</v>
      </c>
      <c r="E16" s="3" t="s">
        <v>106</v>
      </c>
      <c r="F16" s="3">
        <v>6.99</v>
      </c>
      <c r="G16" s="3">
        <v>6.99</v>
      </c>
      <c r="H16" s="3">
        <v>8</v>
      </c>
      <c r="I16" s="3" t="s">
        <v>96</v>
      </c>
      <c r="J16" s="3">
        <v>0</v>
      </c>
      <c r="K16" s="3">
        <v>0</v>
      </c>
      <c r="L16" s="3">
        <v>0</v>
      </c>
      <c r="M16" s="3">
        <v>1</v>
      </c>
      <c r="N16" s="3">
        <v>1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7"/>
    </row>
    <row r="17" spans="1:24" x14ac:dyDescent="0.3">
      <c r="A17" s="4" t="s">
        <v>107</v>
      </c>
      <c r="B17" s="5" t="s">
        <v>93</v>
      </c>
      <c r="C17" s="5" t="s">
        <v>94</v>
      </c>
      <c r="D17" s="5" t="s">
        <v>105</v>
      </c>
      <c r="E17" s="5" t="s">
        <v>108</v>
      </c>
      <c r="F17" s="5">
        <v>6.99</v>
      </c>
      <c r="G17" s="5">
        <v>6.99</v>
      </c>
      <c r="H17" s="5">
        <v>8</v>
      </c>
      <c r="I17" s="5" t="s">
        <v>96</v>
      </c>
      <c r="J17" s="5">
        <v>0</v>
      </c>
      <c r="K17" s="5">
        <v>0</v>
      </c>
      <c r="L17" s="5">
        <v>0</v>
      </c>
      <c r="M17" s="5">
        <v>1</v>
      </c>
      <c r="N17" s="5">
        <v>1</v>
      </c>
      <c r="O17" s="5">
        <v>0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6"/>
    </row>
    <row r="18" spans="1:24" x14ac:dyDescent="0.3">
      <c r="A18" s="2" t="s">
        <v>109</v>
      </c>
      <c r="B18" s="3" t="s">
        <v>93</v>
      </c>
      <c r="C18" s="3" t="s">
        <v>94</v>
      </c>
      <c r="D18" s="3" t="s">
        <v>110</v>
      </c>
      <c r="E18" s="3" t="s">
        <v>111</v>
      </c>
      <c r="F18" s="3">
        <v>5.49</v>
      </c>
      <c r="G18" s="3">
        <v>5.29</v>
      </c>
      <c r="H18" s="3">
        <v>8</v>
      </c>
      <c r="I18" s="3" t="s">
        <v>96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0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1</v>
      </c>
      <c r="V18" s="3">
        <v>0</v>
      </c>
      <c r="W18" s="3">
        <v>0</v>
      </c>
      <c r="X18" s="7"/>
    </row>
    <row r="19" spans="1:24" x14ac:dyDescent="0.3">
      <c r="A19" s="4" t="s">
        <v>112</v>
      </c>
      <c r="B19" s="5" t="s">
        <v>93</v>
      </c>
      <c r="C19" s="5" t="s">
        <v>113</v>
      </c>
      <c r="D19" s="5" t="s">
        <v>27</v>
      </c>
      <c r="E19" s="5" t="s">
        <v>114</v>
      </c>
      <c r="F19" s="5">
        <v>4.79</v>
      </c>
      <c r="G19" s="5">
        <v>4.79</v>
      </c>
      <c r="H19" s="5">
        <v>8</v>
      </c>
      <c r="I19" s="5" t="s">
        <v>96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1</v>
      </c>
      <c r="Q19" s="5">
        <v>1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6"/>
    </row>
    <row r="20" spans="1:24" x14ac:dyDescent="0.3">
      <c r="A20" s="2" t="s">
        <v>115</v>
      </c>
      <c r="B20" s="3" t="s">
        <v>93</v>
      </c>
      <c r="C20" s="3" t="s">
        <v>113</v>
      </c>
      <c r="D20" s="3" t="s">
        <v>27</v>
      </c>
      <c r="E20" s="3" t="s">
        <v>116</v>
      </c>
      <c r="F20" s="3">
        <v>5.79</v>
      </c>
      <c r="G20" s="3">
        <v>5.79</v>
      </c>
      <c r="H20" s="3">
        <v>8</v>
      </c>
      <c r="I20" s="3" t="s">
        <v>96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7"/>
    </row>
    <row r="21" spans="1:24" x14ac:dyDescent="0.3">
      <c r="A21" s="4" t="s">
        <v>117</v>
      </c>
      <c r="B21" s="5" t="s">
        <v>93</v>
      </c>
      <c r="C21" s="5" t="s">
        <v>113</v>
      </c>
      <c r="D21" s="5" t="s">
        <v>27</v>
      </c>
      <c r="E21" s="5" t="s">
        <v>118</v>
      </c>
      <c r="F21" s="5">
        <v>4.29</v>
      </c>
      <c r="G21" s="5">
        <v>4.29</v>
      </c>
      <c r="H21" s="5">
        <v>8</v>
      </c>
      <c r="I21" s="5" t="s">
        <v>96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6"/>
    </row>
    <row r="22" spans="1:24" x14ac:dyDescent="0.3">
      <c r="A22" s="2" t="s">
        <v>119</v>
      </c>
      <c r="B22" s="3" t="s">
        <v>93</v>
      </c>
      <c r="C22" s="3" t="s">
        <v>113</v>
      </c>
      <c r="D22" s="3" t="s">
        <v>120</v>
      </c>
      <c r="E22" s="3" t="s">
        <v>121</v>
      </c>
      <c r="F22" s="3">
        <v>3.99</v>
      </c>
      <c r="G22" s="3">
        <v>3.99</v>
      </c>
      <c r="H22" s="3">
        <v>8</v>
      </c>
      <c r="I22" s="3" t="s">
        <v>96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1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7"/>
    </row>
    <row r="23" spans="1:24" x14ac:dyDescent="0.3">
      <c r="A23" s="4" t="s">
        <v>122</v>
      </c>
      <c r="B23" s="5" t="s">
        <v>93</v>
      </c>
      <c r="C23" s="5" t="s">
        <v>113</v>
      </c>
      <c r="D23" s="5" t="s">
        <v>123</v>
      </c>
      <c r="E23" s="5" t="s">
        <v>124</v>
      </c>
      <c r="F23" s="5">
        <v>33.99</v>
      </c>
      <c r="G23" s="5">
        <v>33.99</v>
      </c>
      <c r="H23" s="5">
        <v>1</v>
      </c>
      <c r="I23" s="5" t="s">
        <v>125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6"/>
    </row>
    <row r="24" spans="1:24" x14ac:dyDescent="0.3">
      <c r="A24" s="2" t="s">
        <v>126</v>
      </c>
      <c r="B24" s="3" t="s">
        <v>93</v>
      </c>
      <c r="C24" s="3" t="s">
        <v>113</v>
      </c>
      <c r="D24" s="3" t="s">
        <v>127</v>
      </c>
      <c r="E24" s="3" t="s">
        <v>128</v>
      </c>
      <c r="F24" s="3">
        <v>31.99</v>
      </c>
      <c r="G24" s="3">
        <v>31.99</v>
      </c>
      <c r="H24" s="3">
        <v>1</v>
      </c>
      <c r="I24" s="3" t="s">
        <v>125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7"/>
    </row>
    <row r="25" spans="1:24" x14ac:dyDescent="0.3">
      <c r="A25" s="4" t="s">
        <v>129</v>
      </c>
      <c r="B25" s="5" t="s">
        <v>93</v>
      </c>
      <c r="C25" s="5" t="s">
        <v>113</v>
      </c>
      <c r="D25" s="5" t="s">
        <v>27</v>
      </c>
      <c r="E25" s="5" t="s">
        <v>130</v>
      </c>
      <c r="F25" s="5">
        <v>8.49</v>
      </c>
      <c r="G25" s="5">
        <v>8.49</v>
      </c>
      <c r="H25" s="5">
        <v>1</v>
      </c>
      <c r="I25" s="5" t="s">
        <v>125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>
        <v>1</v>
      </c>
      <c r="Q25" s="5">
        <v>1</v>
      </c>
      <c r="R25" s="5">
        <v>1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6"/>
    </row>
    <row r="26" spans="1:24" x14ac:dyDescent="0.3">
      <c r="A26" s="2" t="s">
        <v>131</v>
      </c>
      <c r="B26" s="3" t="s">
        <v>93</v>
      </c>
      <c r="C26" s="3" t="s">
        <v>113</v>
      </c>
      <c r="D26" s="3" t="s">
        <v>27</v>
      </c>
      <c r="E26" s="3" t="s">
        <v>132</v>
      </c>
      <c r="F26" s="3">
        <v>4.79</v>
      </c>
      <c r="G26" s="3">
        <v>4.79</v>
      </c>
      <c r="H26" s="3">
        <v>8</v>
      </c>
      <c r="I26" s="3" t="s">
        <v>96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3">
        <v>0</v>
      </c>
      <c r="P26" s="3">
        <v>1</v>
      </c>
      <c r="Q26" s="3">
        <v>1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7"/>
    </row>
    <row r="27" spans="1:24" x14ac:dyDescent="0.3">
      <c r="A27" s="4" t="s">
        <v>133</v>
      </c>
      <c r="B27" s="5" t="s">
        <v>93</v>
      </c>
      <c r="C27" s="5" t="s">
        <v>113</v>
      </c>
      <c r="D27" s="5" t="s">
        <v>27</v>
      </c>
      <c r="E27" s="5" t="s">
        <v>134</v>
      </c>
      <c r="F27" s="5">
        <v>2.99</v>
      </c>
      <c r="G27" s="5">
        <v>2.99</v>
      </c>
      <c r="H27" s="5">
        <v>8</v>
      </c>
      <c r="I27" s="5" t="s">
        <v>96</v>
      </c>
      <c r="J27" s="5">
        <v>0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>
        <v>1</v>
      </c>
      <c r="Q27" s="5">
        <v>0</v>
      </c>
      <c r="R27" s="5">
        <v>1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6"/>
    </row>
    <row r="28" spans="1:24" x14ac:dyDescent="0.3">
      <c r="A28" s="2" t="s">
        <v>135</v>
      </c>
      <c r="B28" s="3" t="s">
        <v>136</v>
      </c>
      <c r="C28" s="3" t="s">
        <v>113</v>
      </c>
      <c r="D28" s="3" t="s">
        <v>27</v>
      </c>
      <c r="E28" s="3" t="s">
        <v>137</v>
      </c>
      <c r="F28" s="3">
        <v>3.49</v>
      </c>
      <c r="G28" s="3">
        <v>3.49</v>
      </c>
      <c r="H28" s="3">
        <v>6</v>
      </c>
      <c r="I28" s="3" t="s">
        <v>96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1</v>
      </c>
      <c r="Q28" s="3">
        <v>1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7"/>
    </row>
    <row r="29" spans="1:24" x14ac:dyDescent="0.3">
      <c r="A29" s="4" t="s">
        <v>138</v>
      </c>
      <c r="B29" s="5" t="s">
        <v>93</v>
      </c>
      <c r="C29" s="5" t="s">
        <v>113</v>
      </c>
      <c r="D29" s="5" t="s">
        <v>139</v>
      </c>
      <c r="E29" s="5" t="s">
        <v>140</v>
      </c>
      <c r="F29" s="5">
        <v>8.49</v>
      </c>
      <c r="G29" s="5">
        <v>8.49</v>
      </c>
      <c r="H29" s="5">
        <v>1</v>
      </c>
      <c r="I29" s="5" t="s">
        <v>125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6"/>
    </row>
    <row r="30" spans="1:24" x14ac:dyDescent="0.3">
      <c r="A30" s="2" t="s">
        <v>141</v>
      </c>
      <c r="B30" s="3" t="s">
        <v>93</v>
      </c>
      <c r="C30" s="3" t="s">
        <v>113</v>
      </c>
      <c r="D30" s="3" t="s">
        <v>142</v>
      </c>
      <c r="E30" s="3" t="s">
        <v>143</v>
      </c>
      <c r="F30" s="3">
        <v>12.99</v>
      </c>
      <c r="G30" s="3">
        <v>12.99</v>
      </c>
      <c r="H30" s="3">
        <v>1</v>
      </c>
      <c r="I30" s="3" t="s">
        <v>125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7"/>
    </row>
    <row r="31" spans="1:24" x14ac:dyDescent="0.3">
      <c r="A31" s="4" t="s">
        <v>144</v>
      </c>
      <c r="B31" s="5" t="s">
        <v>93</v>
      </c>
      <c r="C31" s="5" t="s">
        <v>113</v>
      </c>
      <c r="D31" s="5" t="s">
        <v>120</v>
      </c>
      <c r="E31" s="5" t="s">
        <v>145</v>
      </c>
      <c r="F31" s="5">
        <v>3.99</v>
      </c>
      <c r="G31" s="5">
        <v>3.99</v>
      </c>
      <c r="H31" s="5">
        <v>8</v>
      </c>
      <c r="I31" s="5" t="s">
        <v>96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1</v>
      </c>
      <c r="R31" s="5">
        <v>1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6"/>
    </row>
    <row r="32" spans="1:24" x14ac:dyDescent="0.3">
      <c r="A32" s="2" t="s">
        <v>146</v>
      </c>
      <c r="B32" s="3" t="s">
        <v>93</v>
      </c>
      <c r="C32" s="3" t="s">
        <v>147</v>
      </c>
      <c r="D32" s="3" t="s">
        <v>54</v>
      </c>
      <c r="E32" s="3" t="s">
        <v>148</v>
      </c>
      <c r="F32" s="3">
        <v>3.49</v>
      </c>
      <c r="G32" s="3">
        <v>3.49</v>
      </c>
      <c r="H32" s="3">
        <v>64</v>
      </c>
      <c r="I32" s="3" t="s">
        <v>149</v>
      </c>
      <c r="J32" s="3">
        <v>0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7"/>
    </row>
    <row r="33" spans="1:24" x14ac:dyDescent="0.3">
      <c r="A33" s="4" t="s">
        <v>150</v>
      </c>
      <c r="B33" s="5" t="s">
        <v>93</v>
      </c>
      <c r="C33" s="5" t="s">
        <v>147</v>
      </c>
      <c r="D33" s="5" t="s">
        <v>27</v>
      </c>
      <c r="E33" s="5" t="s">
        <v>151</v>
      </c>
      <c r="F33" s="5">
        <v>3.49</v>
      </c>
      <c r="G33" s="5">
        <v>3.49</v>
      </c>
      <c r="H33" s="5">
        <v>64</v>
      </c>
      <c r="I33" s="5" t="s">
        <v>149</v>
      </c>
      <c r="J33" s="5">
        <v>0</v>
      </c>
      <c r="K33" s="5">
        <v>1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1</v>
      </c>
      <c r="T33" s="5">
        <v>0</v>
      </c>
      <c r="U33" s="5">
        <v>1</v>
      </c>
      <c r="V33" s="5">
        <v>0</v>
      </c>
      <c r="W33" s="5">
        <v>0</v>
      </c>
      <c r="X33" s="6"/>
    </row>
    <row r="34" spans="1:24" x14ac:dyDescent="0.3">
      <c r="A34" s="2" t="s">
        <v>152</v>
      </c>
      <c r="B34" s="3" t="s">
        <v>93</v>
      </c>
      <c r="C34" s="3" t="s">
        <v>147</v>
      </c>
      <c r="D34" s="3" t="s">
        <v>27</v>
      </c>
      <c r="E34" s="3" t="s">
        <v>153</v>
      </c>
      <c r="F34" s="3">
        <v>2.99</v>
      </c>
      <c r="G34" s="3">
        <v>2.99</v>
      </c>
      <c r="H34" s="3">
        <v>13.5</v>
      </c>
      <c r="I34" s="3" t="s">
        <v>149</v>
      </c>
      <c r="J34" s="3">
        <v>0</v>
      </c>
      <c r="K34" s="3">
        <v>1</v>
      </c>
      <c r="L34" s="3">
        <v>1</v>
      </c>
      <c r="M34" s="3">
        <v>1</v>
      </c>
      <c r="N34" s="3">
        <v>1</v>
      </c>
      <c r="O34" s="3">
        <v>0</v>
      </c>
      <c r="P34" s="3">
        <v>1</v>
      </c>
      <c r="Q34" s="3">
        <v>1</v>
      </c>
      <c r="R34" s="3">
        <v>1</v>
      </c>
      <c r="S34" s="3">
        <v>1</v>
      </c>
      <c r="T34" s="3">
        <v>0</v>
      </c>
      <c r="U34" s="3">
        <v>1</v>
      </c>
      <c r="V34" s="3">
        <v>0</v>
      </c>
      <c r="W34" s="3">
        <v>0</v>
      </c>
      <c r="X34" s="7"/>
    </row>
    <row r="35" spans="1:24" x14ac:dyDescent="0.3">
      <c r="A35" s="4" t="s">
        <v>154</v>
      </c>
      <c r="B35" s="5" t="s">
        <v>136</v>
      </c>
      <c r="C35" s="5" t="s">
        <v>147</v>
      </c>
      <c r="D35" s="5" t="s">
        <v>155</v>
      </c>
      <c r="E35" s="5" t="s">
        <v>156</v>
      </c>
      <c r="F35" s="5">
        <v>4.99</v>
      </c>
      <c r="G35" s="5">
        <v>4.99</v>
      </c>
      <c r="H35" s="5">
        <v>64</v>
      </c>
      <c r="I35" s="5" t="s">
        <v>149</v>
      </c>
      <c r="J35" s="5">
        <v>0</v>
      </c>
      <c r="K35" s="5">
        <v>1</v>
      </c>
      <c r="L35" s="5">
        <v>0</v>
      </c>
      <c r="M35" s="5">
        <v>0</v>
      </c>
      <c r="N35" s="5">
        <v>1</v>
      </c>
      <c r="O35" s="5">
        <v>0</v>
      </c>
      <c r="P35" s="5">
        <v>0</v>
      </c>
      <c r="Q35" s="5">
        <v>0</v>
      </c>
      <c r="R35" s="5">
        <v>0</v>
      </c>
      <c r="S35" s="5">
        <v>1</v>
      </c>
      <c r="T35" s="5">
        <v>0</v>
      </c>
      <c r="U35" s="5">
        <v>0</v>
      </c>
      <c r="V35" s="5">
        <v>1</v>
      </c>
      <c r="W35" s="5">
        <v>0</v>
      </c>
      <c r="X35" s="6"/>
    </row>
    <row r="36" spans="1:24" x14ac:dyDescent="0.3">
      <c r="A36" s="2" t="s">
        <v>157</v>
      </c>
      <c r="B36" s="3" t="s">
        <v>136</v>
      </c>
      <c r="C36" s="3" t="s">
        <v>158</v>
      </c>
      <c r="D36" s="3" t="s">
        <v>159</v>
      </c>
      <c r="E36" s="3" t="s">
        <v>160</v>
      </c>
      <c r="F36" s="3">
        <v>6.29</v>
      </c>
      <c r="G36" s="3">
        <v>6.29</v>
      </c>
      <c r="H36" s="3">
        <v>24</v>
      </c>
      <c r="I36" s="3" t="s">
        <v>96</v>
      </c>
      <c r="J36" s="3">
        <v>0</v>
      </c>
      <c r="K36" s="3">
        <v>1</v>
      </c>
      <c r="L36" s="3">
        <v>0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0</v>
      </c>
      <c r="T36" s="3">
        <v>0</v>
      </c>
      <c r="U36" s="3">
        <v>1</v>
      </c>
      <c r="V36" s="3">
        <v>0</v>
      </c>
      <c r="W36" s="3">
        <v>0</v>
      </c>
      <c r="X36" s="7"/>
    </row>
    <row r="37" spans="1:24" x14ac:dyDescent="0.3">
      <c r="A37" s="4" t="s">
        <v>161</v>
      </c>
      <c r="B37" s="5" t="s">
        <v>93</v>
      </c>
      <c r="C37" s="5" t="s">
        <v>162</v>
      </c>
      <c r="D37" s="5" t="s">
        <v>163</v>
      </c>
      <c r="E37" s="5" t="s">
        <v>164</v>
      </c>
      <c r="F37" s="5">
        <v>5.99</v>
      </c>
      <c r="G37" s="5">
        <v>5.99</v>
      </c>
      <c r="H37" s="5">
        <v>64</v>
      </c>
      <c r="I37" s="5" t="s">
        <v>165</v>
      </c>
      <c r="J37" s="5">
        <v>0</v>
      </c>
      <c r="K37" s="5">
        <v>0</v>
      </c>
      <c r="L37" s="5">
        <v>0</v>
      </c>
      <c r="M37" s="5">
        <v>1</v>
      </c>
      <c r="N37" s="5">
        <v>1</v>
      </c>
      <c r="O37" s="5">
        <v>0</v>
      </c>
      <c r="P37" s="5">
        <v>0</v>
      </c>
      <c r="Q37" s="5">
        <v>1</v>
      </c>
      <c r="R37" s="5">
        <v>1</v>
      </c>
      <c r="S37" s="5">
        <v>1</v>
      </c>
      <c r="T37" s="5">
        <v>0</v>
      </c>
      <c r="U37" s="5">
        <v>1</v>
      </c>
      <c r="V37" s="5">
        <v>0</v>
      </c>
      <c r="W37" s="5">
        <v>0</v>
      </c>
      <c r="X37" s="6"/>
    </row>
    <row r="38" spans="1:24" x14ac:dyDescent="0.3">
      <c r="A38" s="2" t="s">
        <v>166</v>
      </c>
      <c r="B38" s="3" t="s">
        <v>93</v>
      </c>
      <c r="C38" s="3" t="s">
        <v>162</v>
      </c>
      <c r="D38" s="3" t="s">
        <v>163</v>
      </c>
      <c r="E38" s="3" t="s">
        <v>167</v>
      </c>
      <c r="F38" s="3">
        <v>6.59</v>
      </c>
      <c r="G38" s="3">
        <v>6.59</v>
      </c>
      <c r="H38" s="3">
        <v>64</v>
      </c>
      <c r="I38" s="3" t="s">
        <v>165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1</v>
      </c>
      <c r="R38" s="3">
        <v>0</v>
      </c>
      <c r="S38" s="3">
        <v>1</v>
      </c>
      <c r="T38" s="3">
        <v>0</v>
      </c>
      <c r="U38" s="3">
        <v>1</v>
      </c>
      <c r="V38" s="3">
        <v>0</v>
      </c>
      <c r="W38" s="3">
        <v>0</v>
      </c>
      <c r="X38" s="7"/>
    </row>
    <row r="39" spans="1:24" x14ac:dyDescent="0.3">
      <c r="A39" s="4" t="s">
        <v>168</v>
      </c>
      <c r="B39" s="5" t="s">
        <v>93</v>
      </c>
      <c r="C39" s="5" t="s">
        <v>162</v>
      </c>
      <c r="D39" s="5" t="s">
        <v>169</v>
      </c>
      <c r="E39" s="5" t="s">
        <v>170</v>
      </c>
      <c r="F39" s="5">
        <v>5.49</v>
      </c>
      <c r="G39" s="5">
        <v>5.49</v>
      </c>
      <c r="H39" s="5">
        <v>64</v>
      </c>
      <c r="I39" s="5" t="s">
        <v>165</v>
      </c>
      <c r="J39" s="5">
        <v>0</v>
      </c>
      <c r="K39" s="5">
        <v>0</v>
      </c>
      <c r="L39" s="5">
        <v>0</v>
      </c>
      <c r="M39" s="5">
        <v>1</v>
      </c>
      <c r="N39" s="5">
        <v>1</v>
      </c>
      <c r="O39" s="5">
        <v>0</v>
      </c>
      <c r="P39" s="5">
        <v>0</v>
      </c>
      <c r="Q39" s="5">
        <v>1</v>
      </c>
      <c r="R39" s="5">
        <v>1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6"/>
    </row>
    <row r="40" spans="1:24" x14ac:dyDescent="0.3">
      <c r="A40" s="2" t="s">
        <v>171</v>
      </c>
      <c r="B40" s="3" t="s">
        <v>93</v>
      </c>
      <c r="C40" s="3" t="s">
        <v>162</v>
      </c>
      <c r="D40" s="3" t="s">
        <v>27</v>
      </c>
      <c r="E40" s="3" t="s">
        <v>172</v>
      </c>
      <c r="F40" s="3">
        <v>3.79</v>
      </c>
      <c r="G40" s="3">
        <v>3.79</v>
      </c>
      <c r="H40" s="3">
        <v>64</v>
      </c>
      <c r="I40" s="3" t="s">
        <v>165</v>
      </c>
      <c r="J40" s="3">
        <v>0</v>
      </c>
      <c r="K40" s="3">
        <v>0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1</v>
      </c>
      <c r="R40" s="3">
        <v>0</v>
      </c>
      <c r="S40" s="3">
        <v>1</v>
      </c>
      <c r="T40" s="3">
        <v>0</v>
      </c>
      <c r="U40" s="3">
        <v>1</v>
      </c>
      <c r="V40" s="3">
        <v>0</v>
      </c>
      <c r="W40" s="3">
        <v>0</v>
      </c>
      <c r="X40" s="7"/>
    </row>
    <row r="41" spans="1:24" x14ac:dyDescent="0.3">
      <c r="A41" s="4" t="s">
        <v>173</v>
      </c>
      <c r="B41" s="5" t="s">
        <v>93</v>
      </c>
      <c r="C41" s="5" t="s">
        <v>162</v>
      </c>
      <c r="D41" s="5" t="s">
        <v>27</v>
      </c>
      <c r="E41" s="5" t="s">
        <v>167</v>
      </c>
      <c r="F41" s="5">
        <v>2.99</v>
      </c>
      <c r="G41" s="5">
        <v>2.99</v>
      </c>
      <c r="H41" s="5">
        <v>32</v>
      </c>
      <c r="I41" s="5" t="s">
        <v>165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0</v>
      </c>
      <c r="P41" s="5">
        <v>0</v>
      </c>
      <c r="Q41" s="5">
        <v>1</v>
      </c>
      <c r="R41" s="5">
        <v>0</v>
      </c>
      <c r="S41" s="5">
        <v>1</v>
      </c>
      <c r="T41" s="5">
        <v>0</v>
      </c>
      <c r="U41" s="5">
        <v>1</v>
      </c>
      <c r="V41" s="5">
        <v>0</v>
      </c>
      <c r="W41" s="5">
        <v>0</v>
      </c>
      <c r="X41" s="6"/>
    </row>
    <row r="42" spans="1:24" x14ac:dyDescent="0.3">
      <c r="A42" s="2" t="s">
        <v>174</v>
      </c>
      <c r="B42" s="3" t="s">
        <v>93</v>
      </c>
      <c r="C42" s="3" t="s">
        <v>162</v>
      </c>
      <c r="D42" s="3" t="s">
        <v>27</v>
      </c>
      <c r="E42" s="3" t="s">
        <v>175</v>
      </c>
      <c r="F42" s="3">
        <v>3.19</v>
      </c>
      <c r="G42" s="3">
        <v>3.19</v>
      </c>
      <c r="H42" s="3">
        <v>16</v>
      </c>
      <c r="I42" s="3" t="s">
        <v>165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7"/>
    </row>
    <row r="43" spans="1:24" x14ac:dyDescent="0.3">
      <c r="A43" s="4" t="s">
        <v>176</v>
      </c>
      <c r="B43" s="5" t="s">
        <v>93</v>
      </c>
      <c r="C43" s="5" t="s">
        <v>162</v>
      </c>
      <c r="D43" s="5" t="s">
        <v>27</v>
      </c>
      <c r="E43" s="5" t="s">
        <v>177</v>
      </c>
      <c r="F43" s="5">
        <v>2.29</v>
      </c>
      <c r="G43" s="5">
        <v>2.29</v>
      </c>
      <c r="H43" s="5">
        <v>13</v>
      </c>
      <c r="I43" s="5" t="s">
        <v>165</v>
      </c>
      <c r="J43" s="5">
        <v>0</v>
      </c>
      <c r="K43" s="5">
        <v>1</v>
      </c>
      <c r="L43" s="5">
        <v>1</v>
      </c>
      <c r="M43" s="5">
        <v>1</v>
      </c>
      <c r="N43" s="5">
        <v>0</v>
      </c>
      <c r="O43" s="5">
        <v>0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1</v>
      </c>
      <c r="V43" s="5">
        <v>0</v>
      </c>
      <c r="W43" s="5">
        <v>0</v>
      </c>
      <c r="X43" s="6"/>
    </row>
    <row r="44" spans="1:24" x14ac:dyDescent="0.3">
      <c r="A44" s="2" t="s">
        <v>178</v>
      </c>
      <c r="B44" s="3" t="s">
        <v>93</v>
      </c>
      <c r="C44" s="3" t="s">
        <v>162</v>
      </c>
      <c r="D44" s="3" t="s">
        <v>159</v>
      </c>
      <c r="E44" s="3" t="s">
        <v>167</v>
      </c>
      <c r="F44" s="3">
        <v>8.99</v>
      </c>
      <c r="G44" s="3">
        <v>8.99</v>
      </c>
      <c r="H44" s="3">
        <v>125</v>
      </c>
      <c r="I44" s="3" t="s">
        <v>165</v>
      </c>
      <c r="J44" s="3">
        <v>0</v>
      </c>
      <c r="K44" s="3">
        <v>0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1</v>
      </c>
      <c r="R44" s="3">
        <v>0</v>
      </c>
      <c r="S44" s="3">
        <v>1</v>
      </c>
      <c r="T44" s="3">
        <v>0</v>
      </c>
      <c r="U44" s="3">
        <v>1</v>
      </c>
      <c r="V44" s="3">
        <v>0</v>
      </c>
      <c r="W44" s="3">
        <v>0</v>
      </c>
      <c r="X44" s="7"/>
    </row>
    <row r="45" spans="1:24" x14ac:dyDescent="0.3">
      <c r="A45" s="4" t="s">
        <v>179</v>
      </c>
      <c r="B45" s="5" t="s">
        <v>93</v>
      </c>
      <c r="C45" s="5" t="s">
        <v>162</v>
      </c>
      <c r="D45" s="5" t="s">
        <v>159</v>
      </c>
      <c r="E45" s="5" t="s">
        <v>180</v>
      </c>
      <c r="F45" s="5">
        <v>8.99</v>
      </c>
      <c r="G45" s="5">
        <v>8.99</v>
      </c>
      <c r="H45" s="5">
        <v>125</v>
      </c>
      <c r="I45" s="5" t="s">
        <v>165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1</v>
      </c>
      <c r="T45" s="5">
        <v>1</v>
      </c>
      <c r="U45" s="5">
        <v>1</v>
      </c>
      <c r="V45" s="5">
        <v>0</v>
      </c>
      <c r="W45" s="5">
        <v>0</v>
      </c>
      <c r="X45" s="6"/>
    </row>
    <row r="46" spans="1:24" x14ac:dyDescent="0.3">
      <c r="A46" s="2" t="s">
        <v>181</v>
      </c>
      <c r="B46" s="3" t="s">
        <v>93</v>
      </c>
      <c r="C46" s="3" t="s">
        <v>162</v>
      </c>
      <c r="D46" s="3" t="s">
        <v>159</v>
      </c>
      <c r="E46" s="3" t="s">
        <v>182</v>
      </c>
      <c r="F46" s="3">
        <v>6.49</v>
      </c>
      <c r="G46" s="3">
        <v>6.49</v>
      </c>
      <c r="H46" s="3">
        <v>64</v>
      </c>
      <c r="I46" s="3" t="s">
        <v>165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1</v>
      </c>
      <c r="U46" s="3">
        <v>1</v>
      </c>
      <c r="V46" s="3">
        <v>0</v>
      </c>
      <c r="W46" s="3">
        <v>0</v>
      </c>
      <c r="X46" s="7"/>
    </row>
    <row r="47" spans="1:24" x14ac:dyDescent="0.3">
      <c r="A47" s="4" t="s">
        <v>183</v>
      </c>
      <c r="B47" s="5" t="s">
        <v>93</v>
      </c>
      <c r="C47" s="5" t="s">
        <v>162</v>
      </c>
      <c r="D47" s="5" t="s">
        <v>159</v>
      </c>
      <c r="E47" s="5" t="s">
        <v>184</v>
      </c>
      <c r="F47" s="5">
        <v>5.49</v>
      </c>
      <c r="G47" s="5">
        <v>5.49</v>
      </c>
      <c r="H47" s="5">
        <v>64</v>
      </c>
      <c r="I47" s="5" t="s">
        <v>165</v>
      </c>
      <c r="J47" s="5">
        <v>0</v>
      </c>
      <c r="K47" s="5">
        <v>0</v>
      </c>
      <c r="L47" s="5">
        <v>0</v>
      </c>
      <c r="M47" s="5">
        <v>1</v>
      </c>
      <c r="N47" s="5">
        <v>0</v>
      </c>
      <c r="O47" s="5">
        <v>0</v>
      </c>
      <c r="P47" s="5">
        <v>0</v>
      </c>
      <c r="Q47" s="5">
        <v>1</v>
      </c>
      <c r="R47" s="5">
        <v>0</v>
      </c>
      <c r="S47" s="5">
        <v>1</v>
      </c>
      <c r="T47" s="5">
        <v>1</v>
      </c>
      <c r="U47" s="5">
        <v>1</v>
      </c>
      <c r="V47" s="5">
        <v>0</v>
      </c>
      <c r="W47" s="5">
        <v>0</v>
      </c>
      <c r="X47" s="6"/>
    </row>
    <row r="48" spans="1:24" x14ac:dyDescent="0.3">
      <c r="A48" s="2" t="s">
        <v>185</v>
      </c>
      <c r="B48" s="3" t="s">
        <v>136</v>
      </c>
      <c r="C48" s="3" t="s">
        <v>162</v>
      </c>
      <c r="D48" s="3" t="s">
        <v>110</v>
      </c>
      <c r="E48" s="3" t="s">
        <v>170</v>
      </c>
      <c r="F48" s="3">
        <v>6.39</v>
      </c>
      <c r="G48" s="3">
        <v>6.39</v>
      </c>
      <c r="H48" s="3">
        <v>1.89</v>
      </c>
      <c r="I48" s="3" t="s">
        <v>186</v>
      </c>
      <c r="J48" s="3">
        <v>0</v>
      </c>
      <c r="K48" s="3">
        <v>0</v>
      </c>
      <c r="L48" s="3">
        <v>0</v>
      </c>
      <c r="M48" s="3">
        <v>1</v>
      </c>
      <c r="N48" s="3">
        <v>1</v>
      </c>
      <c r="O48" s="3">
        <v>0</v>
      </c>
      <c r="P48" s="3">
        <v>0</v>
      </c>
      <c r="Q48" s="3">
        <v>1</v>
      </c>
      <c r="R48" s="3">
        <v>0</v>
      </c>
      <c r="S48" s="3">
        <v>1</v>
      </c>
      <c r="T48" s="3">
        <v>0</v>
      </c>
      <c r="U48" s="3">
        <v>1</v>
      </c>
      <c r="V48" s="3">
        <v>0</v>
      </c>
      <c r="W48" s="3">
        <v>0</v>
      </c>
      <c r="X48" s="7"/>
    </row>
    <row r="49" spans="1:24" x14ac:dyDescent="0.3">
      <c r="A49" s="4" t="s">
        <v>187</v>
      </c>
      <c r="B49" s="5" t="s">
        <v>93</v>
      </c>
      <c r="C49" s="5" t="s">
        <v>188</v>
      </c>
      <c r="D49" s="5" t="s">
        <v>27</v>
      </c>
      <c r="E49" s="5" t="s">
        <v>189</v>
      </c>
      <c r="F49" s="5">
        <v>3.99</v>
      </c>
      <c r="G49" s="5">
        <v>3.99</v>
      </c>
      <c r="H49" s="5">
        <v>32</v>
      </c>
      <c r="I49" s="5" t="s">
        <v>96</v>
      </c>
      <c r="J49" s="5">
        <v>0</v>
      </c>
      <c r="K49" s="5">
        <v>0</v>
      </c>
      <c r="L49" s="5">
        <v>0</v>
      </c>
      <c r="M49" s="5">
        <v>1</v>
      </c>
      <c r="N49" s="5">
        <v>1</v>
      </c>
      <c r="O49" s="5">
        <v>0</v>
      </c>
      <c r="P49" s="5">
        <v>0</v>
      </c>
      <c r="Q49" s="5">
        <v>1</v>
      </c>
      <c r="R49" s="5">
        <v>1</v>
      </c>
      <c r="S49" s="5">
        <v>1</v>
      </c>
      <c r="T49" s="5">
        <v>0</v>
      </c>
      <c r="U49" s="5">
        <v>1</v>
      </c>
      <c r="V49" s="5">
        <v>1</v>
      </c>
      <c r="W49" s="5">
        <v>0</v>
      </c>
      <c r="X49" s="6"/>
    </row>
    <row r="50" spans="1:24" x14ac:dyDescent="0.3">
      <c r="A50" s="2" t="s">
        <v>190</v>
      </c>
      <c r="B50" s="3" t="s">
        <v>93</v>
      </c>
      <c r="C50" s="3" t="s">
        <v>188</v>
      </c>
      <c r="D50" s="3" t="s">
        <v>27</v>
      </c>
      <c r="E50" s="3" t="s">
        <v>191</v>
      </c>
      <c r="F50" s="3">
        <v>5.69</v>
      </c>
      <c r="G50" s="3">
        <v>5.69</v>
      </c>
      <c r="H50" s="3">
        <v>32</v>
      </c>
      <c r="I50" s="3" t="s">
        <v>96</v>
      </c>
      <c r="J50" s="3">
        <v>0</v>
      </c>
      <c r="K50" s="3">
        <v>0</v>
      </c>
      <c r="L50" s="3">
        <v>0</v>
      </c>
      <c r="M50" s="3">
        <v>1</v>
      </c>
      <c r="N50" s="3">
        <v>1</v>
      </c>
      <c r="O50" s="3">
        <v>0</v>
      </c>
      <c r="P50" s="3">
        <v>0</v>
      </c>
      <c r="Q50" s="3">
        <v>1</v>
      </c>
      <c r="R50" s="3">
        <v>0</v>
      </c>
      <c r="S50" s="3">
        <v>1</v>
      </c>
      <c r="T50" s="3">
        <v>1</v>
      </c>
      <c r="U50" s="3">
        <v>1</v>
      </c>
      <c r="V50" s="3">
        <v>1</v>
      </c>
      <c r="W50" s="3">
        <v>0</v>
      </c>
      <c r="X50" s="7"/>
    </row>
    <row r="51" spans="1:24" x14ac:dyDescent="0.3">
      <c r="A51" s="4" t="s">
        <v>192</v>
      </c>
      <c r="B51" s="5" t="s">
        <v>93</v>
      </c>
      <c r="C51" s="5" t="s">
        <v>188</v>
      </c>
      <c r="D51" s="5" t="s">
        <v>27</v>
      </c>
      <c r="E51" s="5" t="s">
        <v>193</v>
      </c>
      <c r="F51" s="5">
        <v>3.99</v>
      </c>
      <c r="G51" s="5">
        <v>3.99</v>
      </c>
      <c r="H51" s="5">
        <v>32</v>
      </c>
      <c r="I51" s="5" t="s">
        <v>96</v>
      </c>
      <c r="J51" s="5">
        <v>0</v>
      </c>
      <c r="K51" s="5">
        <v>0</v>
      </c>
      <c r="L51" s="5">
        <v>0</v>
      </c>
      <c r="M51" s="5">
        <v>1</v>
      </c>
      <c r="N51" s="5">
        <v>1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  <c r="T51" s="5">
        <v>0</v>
      </c>
      <c r="U51" s="5">
        <v>1</v>
      </c>
      <c r="V51" s="5">
        <v>1</v>
      </c>
      <c r="W51" s="5">
        <v>0</v>
      </c>
      <c r="X51" s="6"/>
    </row>
    <row r="52" spans="1:24" x14ac:dyDescent="0.3">
      <c r="A52" s="2" t="s">
        <v>194</v>
      </c>
      <c r="B52" s="3" t="s">
        <v>93</v>
      </c>
      <c r="C52" s="3" t="s">
        <v>188</v>
      </c>
      <c r="D52" s="3" t="s">
        <v>195</v>
      </c>
      <c r="E52" s="3" t="s">
        <v>196</v>
      </c>
      <c r="F52" s="3">
        <v>5.99</v>
      </c>
      <c r="G52" s="3">
        <v>5.99</v>
      </c>
      <c r="H52" s="3">
        <v>2</v>
      </c>
      <c r="I52" s="3" t="s">
        <v>125</v>
      </c>
      <c r="J52" s="3">
        <v>0</v>
      </c>
      <c r="K52" s="3">
        <v>0</v>
      </c>
      <c r="L52" s="3">
        <v>0</v>
      </c>
      <c r="M52" s="3">
        <v>1</v>
      </c>
      <c r="N52" s="3">
        <v>1</v>
      </c>
      <c r="O52" s="3">
        <v>0</v>
      </c>
      <c r="P52" s="3">
        <v>0</v>
      </c>
      <c r="Q52" s="3">
        <v>1</v>
      </c>
      <c r="R52" s="3">
        <v>0</v>
      </c>
      <c r="S52" s="3">
        <v>0</v>
      </c>
      <c r="T52" s="3">
        <v>1</v>
      </c>
      <c r="U52" s="3">
        <v>1</v>
      </c>
      <c r="V52" s="3">
        <v>0</v>
      </c>
      <c r="W52" s="3">
        <v>0</v>
      </c>
      <c r="X52" s="7"/>
    </row>
    <row r="53" spans="1:24" x14ac:dyDescent="0.3">
      <c r="A53" s="4" t="s">
        <v>197</v>
      </c>
      <c r="B53" s="5" t="s">
        <v>93</v>
      </c>
      <c r="C53" s="5" t="s">
        <v>188</v>
      </c>
      <c r="D53" s="5" t="s">
        <v>198</v>
      </c>
      <c r="E53" s="5" t="s">
        <v>199</v>
      </c>
      <c r="F53" s="5">
        <v>5.99</v>
      </c>
      <c r="G53" s="5">
        <v>5.99</v>
      </c>
      <c r="H53" s="5">
        <v>32</v>
      </c>
      <c r="I53" s="5" t="s">
        <v>96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5">
        <v>0</v>
      </c>
      <c r="S53" s="5">
        <v>1</v>
      </c>
      <c r="T53" s="5">
        <v>1</v>
      </c>
      <c r="U53" s="5">
        <v>0</v>
      </c>
      <c r="V53" s="5">
        <v>1</v>
      </c>
      <c r="W53" s="5">
        <v>0</v>
      </c>
      <c r="X53" s="6"/>
    </row>
    <row r="54" spans="1:24" x14ac:dyDescent="0.3">
      <c r="A54" s="2" t="s">
        <v>200</v>
      </c>
      <c r="B54" s="3" t="s">
        <v>136</v>
      </c>
      <c r="C54" s="3" t="s">
        <v>188</v>
      </c>
      <c r="D54" s="3" t="s">
        <v>201</v>
      </c>
      <c r="E54" s="3" t="s">
        <v>202</v>
      </c>
      <c r="F54" s="3">
        <v>7.99</v>
      </c>
      <c r="G54" s="3">
        <v>7.99</v>
      </c>
      <c r="H54" s="3">
        <v>1.5</v>
      </c>
      <c r="I54" s="3" t="s">
        <v>125</v>
      </c>
      <c r="J54" s="3">
        <v>0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0</v>
      </c>
      <c r="U54" s="3">
        <v>1</v>
      </c>
      <c r="V54" s="3">
        <v>1</v>
      </c>
      <c r="W54" s="3">
        <v>0</v>
      </c>
      <c r="X54" s="7"/>
    </row>
    <row r="55" spans="1:24" x14ac:dyDescent="0.3">
      <c r="A55" s="4" t="s">
        <v>203</v>
      </c>
      <c r="B55" s="5" t="s">
        <v>93</v>
      </c>
      <c r="C55" s="5" t="s">
        <v>188</v>
      </c>
      <c r="D55" s="5" t="s">
        <v>204</v>
      </c>
      <c r="E55" s="5" t="s">
        <v>205</v>
      </c>
      <c r="F55" s="5">
        <v>3.19</v>
      </c>
      <c r="G55" s="5">
        <v>3.19</v>
      </c>
      <c r="H55" s="5">
        <v>5.3</v>
      </c>
      <c r="I55" s="5" t="s">
        <v>96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6"/>
    </row>
    <row r="56" spans="1:24" x14ac:dyDescent="0.3">
      <c r="A56" s="2" t="s">
        <v>206</v>
      </c>
      <c r="B56" s="3" t="s">
        <v>93</v>
      </c>
      <c r="C56" s="3" t="s">
        <v>188</v>
      </c>
      <c r="D56" s="3" t="s">
        <v>207</v>
      </c>
      <c r="E56" s="3" t="s">
        <v>208</v>
      </c>
      <c r="F56" s="3">
        <v>1.49</v>
      </c>
      <c r="G56" s="3">
        <v>1.49</v>
      </c>
      <c r="H56" s="3">
        <v>5.3</v>
      </c>
      <c r="I56" s="3" t="s">
        <v>96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1</v>
      </c>
      <c r="T56" s="3">
        <v>1</v>
      </c>
      <c r="U56" s="3">
        <v>0</v>
      </c>
      <c r="V56" s="3">
        <v>1</v>
      </c>
      <c r="W56" s="3">
        <v>0</v>
      </c>
      <c r="X56" s="7"/>
    </row>
    <row r="57" spans="1:24" x14ac:dyDescent="0.3">
      <c r="A57" s="4" t="s">
        <v>209</v>
      </c>
      <c r="B57" s="5" t="s">
        <v>93</v>
      </c>
      <c r="C57" s="5" t="s">
        <v>188</v>
      </c>
      <c r="D57" s="5" t="s">
        <v>210</v>
      </c>
      <c r="E57" s="5" t="s">
        <v>211</v>
      </c>
      <c r="F57" s="5">
        <v>6.29</v>
      </c>
      <c r="G57" s="5">
        <v>6.29</v>
      </c>
      <c r="H57" s="5">
        <v>32</v>
      </c>
      <c r="I57" s="5" t="s">
        <v>96</v>
      </c>
      <c r="J57" s="5">
        <v>0</v>
      </c>
      <c r="K57" s="5">
        <v>0</v>
      </c>
      <c r="L57" s="5">
        <v>0</v>
      </c>
      <c r="M57" s="5">
        <v>1</v>
      </c>
      <c r="N57" s="5">
        <v>1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0</v>
      </c>
      <c r="V57" s="5">
        <v>1</v>
      </c>
      <c r="W57" s="5">
        <v>0</v>
      </c>
      <c r="X57" s="6"/>
    </row>
    <row r="58" spans="1:24" x14ac:dyDescent="0.3">
      <c r="A58" s="2" t="s">
        <v>212</v>
      </c>
      <c r="B58" s="3" t="s">
        <v>93</v>
      </c>
      <c r="C58" s="3" t="s">
        <v>188</v>
      </c>
      <c r="D58" s="3" t="s">
        <v>213</v>
      </c>
      <c r="E58" s="3" t="s">
        <v>214</v>
      </c>
      <c r="F58" s="3">
        <v>1.89</v>
      </c>
      <c r="G58" s="3">
        <v>1.89</v>
      </c>
      <c r="H58" s="3">
        <v>4.4000000000000004</v>
      </c>
      <c r="I58" s="3" t="s">
        <v>96</v>
      </c>
      <c r="J58" s="3">
        <v>0</v>
      </c>
      <c r="K58" s="3">
        <v>0</v>
      </c>
      <c r="L58" s="3">
        <v>0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7"/>
    </row>
    <row r="59" spans="1:24" x14ac:dyDescent="0.3">
      <c r="A59" s="4" t="s">
        <v>215</v>
      </c>
      <c r="B59" s="5" t="s">
        <v>93</v>
      </c>
      <c r="C59" s="5" t="s">
        <v>188</v>
      </c>
      <c r="D59" s="5" t="s">
        <v>216</v>
      </c>
      <c r="E59" s="5" t="s">
        <v>217</v>
      </c>
      <c r="F59" s="5">
        <v>4.49</v>
      </c>
      <c r="G59" s="5">
        <v>4.49</v>
      </c>
      <c r="H59" s="5">
        <v>3.5</v>
      </c>
      <c r="I59" s="5" t="s">
        <v>149</v>
      </c>
      <c r="J59" s="5">
        <v>0</v>
      </c>
      <c r="K59" s="5">
        <v>0</v>
      </c>
      <c r="L59" s="5">
        <v>0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1</v>
      </c>
      <c r="T59" s="5">
        <v>0</v>
      </c>
      <c r="U59" s="5">
        <v>1</v>
      </c>
      <c r="V59" s="5">
        <v>1</v>
      </c>
      <c r="W59" s="5">
        <v>0</v>
      </c>
      <c r="X59" s="6"/>
    </row>
    <row r="60" spans="1:24" x14ac:dyDescent="0.3">
      <c r="A60" s="2" t="s">
        <v>218</v>
      </c>
      <c r="B60" s="3" t="s">
        <v>93</v>
      </c>
      <c r="C60" s="3" t="s">
        <v>188</v>
      </c>
      <c r="D60" s="3" t="s">
        <v>219</v>
      </c>
      <c r="E60" s="3" t="s">
        <v>220</v>
      </c>
      <c r="F60" s="3">
        <v>2.39</v>
      </c>
      <c r="G60" s="3">
        <v>2.39</v>
      </c>
      <c r="H60" s="3">
        <v>8</v>
      </c>
      <c r="I60" s="3" t="s">
        <v>96</v>
      </c>
      <c r="J60" s="3">
        <v>0</v>
      </c>
      <c r="K60" s="3">
        <v>0</v>
      </c>
      <c r="L60" s="3">
        <v>0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1</v>
      </c>
      <c r="T60" s="3">
        <v>0</v>
      </c>
      <c r="U60" s="3">
        <v>0</v>
      </c>
      <c r="V60" s="3">
        <v>1</v>
      </c>
      <c r="W60" s="3">
        <v>0</v>
      </c>
      <c r="X60" s="7"/>
    </row>
    <row r="61" spans="1:24" x14ac:dyDescent="0.3">
      <c r="A61" s="4" t="s">
        <v>221</v>
      </c>
      <c r="B61" s="5" t="s">
        <v>93</v>
      </c>
      <c r="C61" s="5" t="s">
        <v>188</v>
      </c>
      <c r="D61" s="5" t="s">
        <v>219</v>
      </c>
      <c r="E61" s="5" t="s">
        <v>222</v>
      </c>
      <c r="F61" s="5">
        <v>2.39</v>
      </c>
      <c r="G61" s="5">
        <v>2.39</v>
      </c>
      <c r="H61" s="5">
        <v>8</v>
      </c>
      <c r="I61" s="5" t="s">
        <v>96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0</v>
      </c>
      <c r="X61" s="6"/>
    </row>
    <row r="62" spans="1:24" x14ac:dyDescent="0.3">
      <c r="A62" s="2" t="s">
        <v>332</v>
      </c>
      <c r="B62" s="3" t="s">
        <v>93</v>
      </c>
      <c r="C62" s="3" t="s">
        <v>188</v>
      </c>
      <c r="D62" s="3" t="s">
        <v>213</v>
      </c>
      <c r="E62" s="3" t="s">
        <v>333</v>
      </c>
      <c r="F62" s="3">
        <v>1.99</v>
      </c>
      <c r="G62" s="3">
        <v>1.99</v>
      </c>
      <c r="H62" s="3">
        <v>5.3</v>
      </c>
      <c r="I62" s="3" t="s">
        <v>149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1</v>
      </c>
      <c r="R62" s="3">
        <v>0</v>
      </c>
      <c r="S62" s="3">
        <v>1</v>
      </c>
      <c r="T62" s="3">
        <v>1</v>
      </c>
      <c r="U62" s="3">
        <v>0</v>
      </c>
      <c r="V62" s="3">
        <v>0</v>
      </c>
      <c r="W62" s="3">
        <v>0</v>
      </c>
      <c r="X62" s="7"/>
    </row>
    <row r="63" spans="1:24" x14ac:dyDescent="0.3">
      <c r="A63" s="4" t="s">
        <v>334</v>
      </c>
      <c r="B63" s="5" t="s">
        <v>93</v>
      </c>
      <c r="C63" s="5" t="s">
        <v>188</v>
      </c>
      <c r="D63" s="5" t="s">
        <v>335</v>
      </c>
      <c r="E63" s="5" t="s">
        <v>336</v>
      </c>
      <c r="F63" s="5">
        <v>1.99</v>
      </c>
      <c r="G63" s="5">
        <v>1.99</v>
      </c>
      <c r="H63" s="5">
        <v>5.3</v>
      </c>
      <c r="I63" s="5" t="s">
        <v>149</v>
      </c>
      <c r="J63" s="5">
        <v>0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1</v>
      </c>
      <c r="V63" s="5">
        <v>0</v>
      </c>
      <c r="W63" s="5">
        <v>0</v>
      </c>
      <c r="X63" s="6"/>
    </row>
    <row r="64" spans="1:24" x14ac:dyDescent="0.3">
      <c r="A64" s="2" t="s">
        <v>337</v>
      </c>
      <c r="B64" s="3" t="s">
        <v>93</v>
      </c>
      <c r="C64" s="3" t="s">
        <v>147</v>
      </c>
      <c r="D64" s="3" t="s">
        <v>338</v>
      </c>
      <c r="E64" s="3" t="s">
        <v>339</v>
      </c>
      <c r="F64" s="3">
        <v>4.6900000000000004</v>
      </c>
      <c r="G64" s="3">
        <v>4.6900000000000004</v>
      </c>
      <c r="H64" s="3">
        <v>9</v>
      </c>
      <c r="I64" s="3" t="s">
        <v>149</v>
      </c>
      <c r="J64" s="3">
        <v>0</v>
      </c>
      <c r="K64" s="3">
        <v>1</v>
      </c>
      <c r="L64" s="3">
        <v>1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1</v>
      </c>
      <c r="T64" s="3">
        <v>0</v>
      </c>
      <c r="U64" s="3">
        <v>0</v>
      </c>
      <c r="V64" s="3">
        <v>1</v>
      </c>
      <c r="W64" s="3">
        <v>0</v>
      </c>
      <c r="X64" s="7"/>
    </row>
    <row r="65" spans="1:24" x14ac:dyDescent="0.3">
      <c r="A65" s="4" t="s">
        <v>340</v>
      </c>
      <c r="B65" s="5" t="s">
        <v>93</v>
      </c>
      <c r="C65" s="5" t="s">
        <v>113</v>
      </c>
      <c r="D65" s="5" t="s">
        <v>341</v>
      </c>
      <c r="E65" s="5" t="s">
        <v>342</v>
      </c>
      <c r="F65" s="5">
        <v>6.49</v>
      </c>
      <c r="G65" s="5">
        <v>6.49</v>
      </c>
      <c r="H65" s="5">
        <v>8</v>
      </c>
      <c r="I65" s="5" t="s">
        <v>149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0</v>
      </c>
      <c r="P65" s="5">
        <v>1</v>
      </c>
      <c r="Q65" s="5">
        <v>1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6"/>
    </row>
    <row r="66" spans="1:24" x14ac:dyDescent="0.3">
      <c r="A66" s="2" t="s">
        <v>343</v>
      </c>
      <c r="B66" s="3" t="s">
        <v>93</v>
      </c>
      <c r="C66" s="3" t="s">
        <v>147</v>
      </c>
      <c r="D66" s="3" t="s">
        <v>344</v>
      </c>
      <c r="E66" s="3" t="s">
        <v>345</v>
      </c>
      <c r="F66" s="3">
        <v>3.29</v>
      </c>
      <c r="G66" s="3">
        <v>3.29</v>
      </c>
      <c r="H66" s="3">
        <v>32</v>
      </c>
      <c r="I66" s="3" t="s">
        <v>149</v>
      </c>
      <c r="J66" s="3">
        <v>0</v>
      </c>
      <c r="K66" s="3">
        <v>1</v>
      </c>
      <c r="L66" s="3">
        <v>1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1</v>
      </c>
      <c r="T66" s="3">
        <v>0</v>
      </c>
      <c r="U66" s="3">
        <v>1</v>
      </c>
      <c r="V66" s="3">
        <v>1</v>
      </c>
      <c r="W66" s="3">
        <v>0</v>
      </c>
      <c r="X66" s="7"/>
    </row>
    <row r="67" spans="1:24" x14ac:dyDescent="0.3">
      <c r="A67" s="4" t="s">
        <v>346</v>
      </c>
      <c r="B67" s="5" t="s">
        <v>93</v>
      </c>
      <c r="C67" s="5" t="s">
        <v>147</v>
      </c>
      <c r="D67" s="5" t="s">
        <v>344</v>
      </c>
      <c r="E67" s="5" t="s">
        <v>347</v>
      </c>
      <c r="F67" s="5">
        <v>3.29</v>
      </c>
      <c r="G67" s="5">
        <v>2.39</v>
      </c>
      <c r="H67" s="5">
        <v>32</v>
      </c>
      <c r="I67" s="5" t="s">
        <v>149</v>
      </c>
      <c r="J67" s="5">
        <v>0</v>
      </c>
      <c r="K67" s="5">
        <v>1</v>
      </c>
      <c r="L67" s="5">
        <v>1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</v>
      </c>
      <c r="T67" s="5">
        <v>0</v>
      </c>
      <c r="U67" s="5">
        <v>1</v>
      </c>
      <c r="V67" s="5">
        <v>1</v>
      </c>
      <c r="W67" s="5">
        <v>0</v>
      </c>
      <c r="X67" s="6"/>
    </row>
    <row r="68" spans="1:24" x14ac:dyDescent="0.3">
      <c r="A68" s="2" t="s">
        <v>348</v>
      </c>
      <c r="B68" s="3" t="s">
        <v>93</v>
      </c>
      <c r="C68" s="3" t="s">
        <v>113</v>
      </c>
      <c r="D68" s="3" t="s">
        <v>349</v>
      </c>
      <c r="E68" s="3" t="s">
        <v>350</v>
      </c>
      <c r="F68" s="3">
        <v>19.989999999999998</v>
      </c>
      <c r="G68" s="3">
        <v>19.989999999999998</v>
      </c>
      <c r="H68" s="3">
        <v>0.22</v>
      </c>
      <c r="I68" s="3" t="s">
        <v>125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7"/>
    </row>
    <row r="69" spans="1:24" x14ac:dyDescent="0.3">
      <c r="A69" s="4" t="s">
        <v>351</v>
      </c>
      <c r="B69" s="5" t="s">
        <v>93</v>
      </c>
      <c r="C69" s="5" t="s">
        <v>113</v>
      </c>
      <c r="D69" s="5" t="s">
        <v>349</v>
      </c>
      <c r="E69" s="5" t="s">
        <v>352</v>
      </c>
      <c r="F69" s="5">
        <v>5.99</v>
      </c>
      <c r="G69" s="5">
        <v>5.99</v>
      </c>
      <c r="H69" s="5">
        <v>5</v>
      </c>
      <c r="I69" s="5" t="s">
        <v>96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1</v>
      </c>
      <c r="R69" s="5">
        <v>1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6"/>
    </row>
    <row r="70" spans="1:24" x14ac:dyDescent="0.3">
      <c r="A70" s="2" t="s">
        <v>353</v>
      </c>
      <c r="B70" s="3" t="s">
        <v>93</v>
      </c>
      <c r="C70" s="3" t="s">
        <v>147</v>
      </c>
      <c r="D70" s="3" t="s">
        <v>354</v>
      </c>
      <c r="E70" s="3" t="s">
        <v>355</v>
      </c>
      <c r="F70" s="3">
        <v>5.99</v>
      </c>
      <c r="G70" s="3">
        <v>5.99</v>
      </c>
      <c r="H70" s="3">
        <v>7.05</v>
      </c>
      <c r="I70" s="3" t="s">
        <v>149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3">
        <v>1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7"/>
    </row>
    <row r="71" spans="1:24" x14ac:dyDescent="0.3">
      <c r="A71" s="4" t="s">
        <v>356</v>
      </c>
      <c r="B71" s="5" t="s">
        <v>93</v>
      </c>
      <c r="C71" s="5" t="s">
        <v>113</v>
      </c>
      <c r="D71" s="5" t="s">
        <v>357</v>
      </c>
      <c r="E71" s="5" t="s">
        <v>358</v>
      </c>
      <c r="F71" s="5">
        <v>17.989999999999998</v>
      </c>
      <c r="G71" s="5">
        <v>17.989999999999998</v>
      </c>
      <c r="H71" s="5">
        <v>12</v>
      </c>
      <c r="I71" s="5" t="s">
        <v>149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6"/>
    </row>
    <row r="72" spans="1:24" x14ac:dyDescent="0.3">
      <c r="A72" s="2" t="s">
        <v>359</v>
      </c>
      <c r="B72" s="3" t="s">
        <v>93</v>
      </c>
      <c r="C72" s="3" t="s">
        <v>113</v>
      </c>
      <c r="D72" s="3" t="s">
        <v>360</v>
      </c>
      <c r="E72" s="3" t="s">
        <v>361</v>
      </c>
      <c r="F72" s="3">
        <v>7.49</v>
      </c>
      <c r="G72" s="3">
        <v>7.49</v>
      </c>
      <c r="H72" s="3">
        <v>7</v>
      </c>
      <c r="I72" s="3" t="s">
        <v>96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1</v>
      </c>
      <c r="Q72" s="3">
        <v>1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7"/>
    </row>
    <row r="73" spans="1:24" x14ac:dyDescent="0.3">
      <c r="A73" s="4" t="s">
        <v>362</v>
      </c>
      <c r="B73" s="5" t="s">
        <v>93</v>
      </c>
      <c r="C73" s="5" t="s">
        <v>113</v>
      </c>
      <c r="D73" s="5" t="s">
        <v>363</v>
      </c>
      <c r="E73" s="5" t="s">
        <v>364</v>
      </c>
      <c r="F73" s="5">
        <v>9.99</v>
      </c>
      <c r="G73" s="5">
        <v>9.99</v>
      </c>
      <c r="H73" s="5">
        <v>6</v>
      </c>
      <c r="I73" s="5" t="s">
        <v>96</v>
      </c>
      <c r="J73" s="5">
        <v>0</v>
      </c>
      <c r="K73" s="5">
        <v>0</v>
      </c>
      <c r="L73" s="5">
        <v>0</v>
      </c>
      <c r="M73" s="5">
        <v>1</v>
      </c>
      <c r="N73" s="5">
        <v>1</v>
      </c>
      <c r="O73" s="5">
        <v>0</v>
      </c>
      <c r="P73" s="5">
        <v>1</v>
      </c>
      <c r="Q73" s="5">
        <v>1</v>
      </c>
      <c r="R73" s="5">
        <v>1</v>
      </c>
      <c r="S73" s="5">
        <v>0</v>
      </c>
      <c r="T73" s="5">
        <v>0</v>
      </c>
      <c r="U73" s="5">
        <v>1</v>
      </c>
      <c r="V73" s="5">
        <v>0</v>
      </c>
      <c r="W73" s="5">
        <v>0</v>
      </c>
      <c r="X73" s="6"/>
    </row>
    <row r="74" spans="1:24" x14ac:dyDescent="0.3">
      <c r="A74" s="2" t="s">
        <v>1955</v>
      </c>
      <c r="B74" s="3" t="s">
        <v>93</v>
      </c>
      <c r="C74" s="3" t="s">
        <v>113</v>
      </c>
      <c r="D74" s="3" t="s">
        <v>27</v>
      </c>
      <c r="E74" s="3" t="s">
        <v>1956</v>
      </c>
      <c r="F74" s="3">
        <v>12.99</v>
      </c>
      <c r="G74" s="3">
        <v>12.99</v>
      </c>
      <c r="H74" s="3">
        <v>32</v>
      </c>
      <c r="I74" s="3" t="s">
        <v>372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>
        <v>0</v>
      </c>
      <c r="P74" s="3">
        <v>1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7"/>
    </row>
    <row r="75" spans="1:24" x14ac:dyDescent="0.3">
      <c r="A75" s="4" t="s">
        <v>1957</v>
      </c>
      <c r="B75" s="5" t="s">
        <v>93</v>
      </c>
      <c r="C75" s="5" t="s">
        <v>113</v>
      </c>
      <c r="D75" s="5" t="s">
        <v>27</v>
      </c>
      <c r="E75" s="5" t="s">
        <v>1958</v>
      </c>
      <c r="F75" s="5">
        <v>8.49</v>
      </c>
      <c r="G75" s="5">
        <v>8.49</v>
      </c>
      <c r="H75" s="5">
        <v>16</v>
      </c>
      <c r="I75" s="5" t="s">
        <v>372</v>
      </c>
      <c r="J75" s="5">
        <v>0</v>
      </c>
      <c r="K75" s="5">
        <v>0</v>
      </c>
      <c r="L75" s="5">
        <v>0</v>
      </c>
      <c r="M75" s="5">
        <v>1</v>
      </c>
      <c r="N75" s="5">
        <v>0</v>
      </c>
      <c r="O75" s="5">
        <v>0</v>
      </c>
      <c r="P75" s="5">
        <v>1</v>
      </c>
      <c r="Q75" s="5">
        <v>1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6"/>
    </row>
    <row r="76" spans="1:24" x14ac:dyDescent="0.3">
      <c r="A76" s="2" t="s">
        <v>1959</v>
      </c>
      <c r="B76" s="3" t="s">
        <v>93</v>
      </c>
      <c r="C76" s="3" t="s">
        <v>113</v>
      </c>
      <c r="D76" s="3" t="s">
        <v>27</v>
      </c>
      <c r="E76" s="3" t="s">
        <v>1960</v>
      </c>
      <c r="F76" s="3">
        <v>5.49</v>
      </c>
      <c r="G76" s="3">
        <v>5.49</v>
      </c>
      <c r="H76" s="3">
        <v>8</v>
      </c>
      <c r="I76" s="3" t="s">
        <v>372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3">
        <v>1</v>
      </c>
      <c r="Q76" s="3">
        <v>1</v>
      </c>
      <c r="R76" s="3">
        <v>1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7"/>
    </row>
    <row r="77" spans="1:24" x14ac:dyDescent="0.3">
      <c r="A77" s="4" t="s">
        <v>1961</v>
      </c>
      <c r="B77" s="5" t="s">
        <v>93</v>
      </c>
      <c r="C77" s="5" t="s">
        <v>162</v>
      </c>
      <c r="D77" s="5" t="s">
        <v>27</v>
      </c>
      <c r="E77" s="5" t="s">
        <v>1962</v>
      </c>
      <c r="F77" s="5">
        <v>4.3899999999999997</v>
      </c>
      <c r="G77" s="5">
        <v>4.3899999999999997</v>
      </c>
      <c r="H77" s="5">
        <v>1</v>
      </c>
      <c r="I77" s="5" t="s">
        <v>1963</v>
      </c>
      <c r="J77" s="5">
        <v>0</v>
      </c>
      <c r="K77" s="5">
        <v>0</v>
      </c>
      <c r="L77" s="5">
        <v>0</v>
      </c>
      <c r="M77" s="5">
        <v>1</v>
      </c>
      <c r="N77" s="5">
        <v>1</v>
      </c>
      <c r="O77" s="5">
        <v>0</v>
      </c>
      <c r="P77" s="5">
        <v>0</v>
      </c>
      <c r="Q77" s="5">
        <v>1</v>
      </c>
      <c r="R77" s="5">
        <v>1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6"/>
    </row>
    <row r="78" spans="1:24" x14ac:dyDescent="0.3">
      <c r="A78" s="2" t="s">
        <v>1964</v>
      </c>
      <c r="B78" s="3" t="s">
        <v>93</v>
      </c>
      <c r="C78" s="3" t="s">
        <v>162</v>
      </c>
      <c r="D78" s="3" t="s">
        <v>27</v>
      </c>
      <c r="E78" s="3" t="s">
        <v>1965</v>
      </c>
      <c r="F78" s="3">
        <v>4.3899999999999997</v>
      </c>
      <c r="G78" s="3">
        <v>4.3899999999999997</v>
      </c>
      <c r="H78" s="3">
        <v>1</v>
      </c>
      <c r="I78" s="3" t="s">
        <v>1963</v>
      </c>
      <c r="J78" s="3">
        <v>0</v>
      </c>
      <c r="K78" s="3">
        <v>0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1</v>
      </c>
      <c r="R78" s="3">
        <v>0</v>
      </c>
      <c r="S78" s="3">
        <v>1</v>
      </c>
      <c r="T78" s="3">
        <v>1</v>
      </c>
      <c r="U78" s="3">
        <v>0</v>
      </c>
      <c r="V78" s="3">
        <v>0</v>
      </c>
      <c r="W78" s="3">
        <v>0</v>
      </c>
      <c r="X78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088A-6A71-4764-A279-A0D8402E1800}">
  <dimension ref="A1:X37"/>
  <sheetViews>
    <sheetView workbookViewId="0">
      <selection activeCell="F4" sqref="F4"/>
    </sheetView>
  </sheetViews>
  <sheetFormatPr defaultRowHeight="15.6" x14ac:dyDescent="0.3"/>
  <sheetData>
    <row r="1" spans="1:24" x14ac:dyDescent="0.3">
      <c r="A1" t="s">
        <v>2069</v>
      </c>
      <c r="B1">
        <f>COUNT(F12:F37)</f>
        <v>26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AVERAGE(F12:F37)</f>
        <v>7.0988461538461536</v>
      </c>
      <c r="G4">
        <f>AVERAGE(G12:G37)</f>
        <v>7.0411538461538461</v>
      </c>
    </row>
    <row r="5" spans="1:24" x14ac:dyDescent="0.3">
      <c r="A5" t="s">
        <v>2066</v>
      </c>
      <c r="F5">
        <f>MIN(F11:F75)</f>
        <v>4.49</v>
      </c>
      <c r="G5">
        <f>MIN(G11:G75)</f>
        <v>4.49</v>
      </c>
    </row>
    <row r="6" spans="1:24" x14ac:dyDescent="0.3">
      <c r="A6" t="s">
        <v>2067</v>
      </c>
      <c r="F6">
        <f>MAX(F11:F75)</f>
        <v>12.99</v>
      </c>
      <c r="G6">
        <f>MAX(G11:G75)</f>
        <v>12.99</v>
      </c>
    </row>
    <row r="7" spans="1:24" x14ac:dyDescent="0.3">
      <c r="A7" t="s">
        <v>2068</v>
      </c>
      <c r="F7">
        <f>F6-F5</f>
        <v>8.5</v>
      </c>
      <c r="G7">
        <f>G6-G5</f>
        <v>8.5</v>
      </c>
    </row>
    <row r="8" spans="1:24" x14ac:dyDescent="0.3">
      <c r="A8" t="s">
        <v>2074</v>
      </c>
      <c r="F8">
        <f>_xlfn.STDEV.S(F12:F37)</f>
        <v>2.0700267185194998</v>
      </c>
      <c r="G8">
        <f>_xlfn.STDEV.S(G12:G37)</f>
        <v>2.0795698149820838</v>
      </c>
    </row>
    <row r="11" spans="1:24" x14ac:dyDescent="0.3">
      <c r="A11" s="11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6</v>
      </c>
      <c r="H11" s="12" t="s">
        <v>7</v>
      </c>
      <c r="I11" s="12" t="s">
        <v>8</v>
      </c>
      <c r="J11" s="12" t="s">
        <v>9</v>
      </c>
      <c r="K11" s="12" t="s">
        <v>10</v>
      </c>
      <c r="L11" s="12" t="s">
        <v>11</v>
      </c>
      <c r="M11" s="12" t="s">
        <v>12</v>
      </c>
      <c r="N11" s="12" t="s">
        <v>13</v>
      </c>
      <c r="O11" s="12" t="s">
        <v>14</v>
      </c>
      <c r="P11" s="12" t="s">
        <v>15</v>
      </c>
      <c r="Q11" s="12" t="s">
        <v>16</v>
      </c>
      <c r="R11" s="12" t="s">
        <v>17</v>
      </c>
      <c r="S11" s="12" t="s">
        <v>18</v>
      </c>
      <c r="T11" s="12" t="s">
        <v>19</v>
      </c>
      <c r="U11" s="12" t="s">
        <v>20</v>
      </c>
      <c r="V11" s="12" t="s">
        <v>21</v>
      </c>
      <c r="W11" s="12" t="s">
        <v>22</v>
      </c>
      <c r="X11" s="13" t="s">
        <v>23</v>
      </c>
    </row>
    <row r="12" spans="1:24" x14ac:dyDescent="0.3">
      <c r="A12" s="2" t="s">
        <v>625</v>
      </c>
      <c r="B12" s="3" t="s">
        <v>626</v>
      </c>
      <c r="C12" s="3" t="s">
        <v>627</v>
      </c>
      <c r="D12" s="3" t="s">
        <v>628</v>
      </c>
      <c r="E12" s="3" t="s">
        <v>629</v>
      </c>
      <c r="F12" s="3">
        <v>5.69</v>
      </c>
      <c r="G12" s="3">
        <v>5.69</v>
      </c>
      <c r="H12" s="3">
        <v>7</v>
      </c>
      <c r="I12" s="3" t="s">
        <v>96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1</v>
      </c>
      <c r="W12" s="3">
        <v>0</v>
      </c>
      <c r="X12" s="7"/>
    </row>
    <row r="13" spans="1:24" x14ac:dyDescent="0.3">
      <c r="A13" s="4" t="s">
        <v>630</v>
      </c>
      <c r="B13" s="5" t="s">
        <v>626</v>
      </c>
      <c r="C13" s="5" t="s">
        <v>627</v>
      </c>
      <c r="D13" s="5" t="s">
        <v>49</v>
      </c>
      <c r="E13" s="5" t="s">
        <v>631</v>
      </c>
      <c r="F13" s="5">
        <v>6.49</v>
      </c>
      <c r="G13" s="5">
        <v>6.49</v>
      </c>
      <c r="H13" s="5">
        <v>12</v>
      </c>
      <c r="I13" s="5" t="s">
        <v>96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6"/>
    </row>
    <row r="14" spans="1:24" x14ac:dyDescent="0.3">
      <c r="A14" s="2" t="s">
        <v>632</v>
      </c>
      <c r="B14" s="3" t="s">
        <v>626</v>
      </c>
      <c r="C14" s="3" t="s">
        <v>627</v>
      </c>
      <c r="D14" s="3" t="s">
        <v>49</v>
      </c>
      <c r="E14" s="3" t="s">
        <v>633</v>
      </c>
      <c r="F14" s="3">
        <v>7.49</v>
      </c>
      <c r="G14" s="3">
        <v>7.49</v>
      </c>
      <c r="H14" s="3">
        <v>18</v>
      </c>
      <c r="I14" s="3" t="s">
        <v>634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7"/>
    </row>
    <row r="15" spans="1:24" x14ac:dyDescent="0.3">
      <c r="A15" s="4" t="s">
        <v>635</v>
      </c>
      <c r="B15" s="5" t="s">
        <v>626</v>
      </c>
      <c r="C15" s="5" t="s">
        <v>627</v>
      </c>
      <c r="D15" s="5" t="s">
        <v>636</v>
      </c>
      <c r="E15" s="5" t="s">
        <v>637</v>
      </c>
      <c r="F15" s="5">
        <v>7.49</v>
      </c>
      <c r="G15" s="5">
        <v>5.99</v>
      </c>
      <c r="H15" s="5">
        <v>12</v>
      </c>
      <c r="I15" s="5" t="s">
        <v>96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6"/>
    </row>
    <row r="16" spans="1:24" x14ac:dyDescent="0.3">
      <c r="A16" s="2" t="s">
        <v>638</v>
      </c>
      <c r="B16" s="3" t="s">
        <v>626</v>
      </c>
      <c r="C16" s="3" t="s">
        <v>627</v>
      </c>
      <c r="D16" s="3" t="s">
        <v>639</v>
      </c>
      <c r="E16" s="3" t="s">
        <v>640</v>
      </c>
      <c r="F16" s="3">
        <v>5.99</v>
      </c>
      <c r="G16" s="3">
        <v>5.99</v>
      </c>
      <c r="H16" s="3">
        <v>10</v>
      </c>
      <c r="I16" s="3" t="s">
        <v>96</v>
      </c>
      <c r="J16" s="3">
        <v>0</v>
      </c>
      <c r="K16" s="3">
        <v>1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7"/>
    </row>
    <row r="17" spans="1:24" x14ac:dyDescent="0.3">
      <c r="A17" s="4" t="s">
        <v>641</v>
      </c>
      <c r="B17" s="5" t="s">
        <v>626</v>
      </c>
      <c r="C17" s="5" t="s">
        <v>642</v>
      </c>
      <c r="D17" s="5" t="s">
        <v>27</v>
      </c>
      <c r="E17" s="5" t="s">
        <v>643</v>
      </c>
      <c r="F17" s="5">
        <v>5.95</v>
      </c>
      <c r="G17" s="5">
        <v>5.95</v>
      </c>
      <c r="H17" s="5">
        <v>11.3</v>
      </c>
      <c r="I17" s="5" t="s">
        <v>96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6"/>
    </row>
    <row r="18" spans="1:24" x14ac:dyDescent="0.3">
      <c r="A18" s="2" t="s">
        <v>644</v>
      </c>
      <c r="B18" s="3" t="s">
        <v>626</v>
      </c>
      <c r="C18" s="3" t="s">
        <v>645</v>
      </c>
      <c r="D18" s="3" t="s">
        <v>49</v>
      </c>
      <c r="E18" s="3" t="s">
        <v>646</v>
      </c>
      <c r="F18" s="3">
        <v>8</v>
      </c>
      <c r="G18" s="3">
        <v>8</v>
      </c>
      <c r="H18" s="3">
        <v>1</v>
      </c>
      <c r="I18" s="3" t="s">
        <v>634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7"/>
    </row>
    <row r="19" spans="1:24" x14ac:dyDescent="0.3">
      <c r="A19" s="4" t="s">
        <v>647</v>
      </c>
      <c r="B19" s="5" t="s">
        <v>626</v>
      </c>
      <c r="C19" s="5" t="s">
        <v>627</v>
      </c>
      <c r="D19" s="5" t="s">
        <v>648</v>
      </c>
      <c r="E19" s="5" t="s">
        <v>649</v>
      </c>
      <c r="F19" s="5">
        <v>12.99</v>
      </c>
      <c r="G19" s="5">
        <v>12.99</v>
      </c>
      <c r="H19" s="5">
        <v>16</v>
      </c>
      <c r="I19" s="5" t="s">
        <v>96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6"/>
    </row>
    <row r="20" spans="1:24" x14ac:dyDescent="0.3">
      <c r="A20" s="2" t="s">
        <v>650</v>
      </c>
      <c r="B20" s="3" t="s">
        <v>626</v>
      </c>
      <c r="C20" s="3" t="s">
        <v>627</v>
      </c>
      <c r="D20" s="3" t="s">
        <v>49</v>
      </c>
      <c r="E20" s="3" t="s">
        <v>651</v>
      </c>
      <c r="F20" s="3">
        <v>6.49</v>
      </c>
      <c r="G20" s="3">
        <v>6.49</v>
      </c>
      <c r="H20" s="3">
        <v>12</v>
      </c>
      <c r="I20" s="3" t="s">
        <v>96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7"/>
    </row>
    <row r="21" spans="1:24" x14ac:dyDescent="0.3">
      <c r="A21" s="4" t="s">
        <v>652</v>
      </c>
      <c r="B21" s="5" t="s">
        <v>626</v>
      </c>
      <c r="C21" s="5" t="s">
        <v>627</v>
      </c>
      <c r="D21" s="5" t="s">
        <v>628</v>
      </c>
      <c r="E21" s="5" t="s">
        <v>653</v>
      </c>
      <c r="F21" s="5">
        <v>5.69</v>
      </c>
      <c r="G21" s="5">
        <v>5.69</v>
      </c>
      <c r="H21" s="5">
        <v>7</v>
      </c>
      <c r="I21" s="5" t="s">
        <v>96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6"/>
    </row>
    <row r="22" spans="1:24" x14ac:dyDescent="0.3">
      <c r="A22" s="2" t="s">
        <v>654</v>
      </c>
      <c r="B22" s="3" t="s">
        <v>626</v>
      </c>
      <c r="C22" s="3" t="s">
        <v>627</v>
      </c>
      <c r="D22" s="3" t="s">
        <v>655</v>
      </c>
      <c r="E22" s="3" t="s">
        <v>656</v>
      </c>
      <c r="F22" s="3">
        <v>4.99</v>
      </c>
      <c r="G22" s="3">
        <v>4.99</v>
      </c>
      <c r="H22" s="3">
        <v>2.25</v>
      </c>
      <c r="I22" s="3" t="s">
        <v>96</v>
      </c>
      <c r="J22" s="3">
        <v>0</v>
      </c>
      <c r="K22" s="3">
        <v>1</v>
      </c>
      <c r="L22" s="3">
        <v>0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1</v>
      </c>
      <c r="W22" s="3">
        <v>0</v>
      </c>
      <c r="X22" s="7"/>
    </row>
    <row r="23" spans="1:24" x14ac:dyDescent="0.3">
      <c r="A23" s="4" t="s">
        <v>657</v>
      </c>
      <c r="B23" s="5" t="s">
        <v>626</v>
      </c>
      <c r="C23" s="5" t="s">
        <v>645</v>
      </c>
      <c r="D23" s="5" t="s">
        <v>49</v>
      </c>
      <c r="E23" s="5" t="s">
        <v>658</v>
      </c>
      <c r="F23" s="5">
        <v>7.99</v>
      </c>
      <c r="G23" s="5">
        <v>7.99</v>
      </c>
      <c r="H23" s="5">
        <v>10</v>
      </c>
      <c r="I23" s="5" t="s">
        <v>96</v>
      </c>
      <c r="J23" s="5">
        <v>0</v>
      </c>
      <c r="K23" s="5">
        <v>1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6"/>
    </row>
    <row r="24" spans="1:24" x14ac:dyDescent="0.3">
      <c r="A24" s="2" t="s">
        <v>659</v>
      </c>
      <c r="B24" s="3" t="s">
        <v>626</v>
      </c>
      <c r="C24" s="3" t="s">
        <v>660</v>
      </c>
      <c r="D24" s="3" t="s">
        <v>661</v>
      </c>
      <c r="E24" s="3" t="s">
        <v>662</v>
      </c>
      <c r="F24" s="3">
        <v>5.99</v>
      </c>
      <c r="G24" s="3">
        <v>5.99</v>
      </c>
      <c r="H24" s="3">
        <v>168</v>
      </c>
      <c r="I24" s="3" t="s">
        <v>228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>
        <v>0</v>
      </c>
      <c r="X24" s="7"/>
    </row>
    <row r="25" spans="1:24" x14ac:dyDescent="0.3">
      <c r="A25" s="4" t="s">
        <v>663</v>
      </c>
      <c r="B25" s="5" t="s">
        <v>626</v>
      </c>
      <c r="C25" s="5" t="s">
        <v>660</v>
      </c>
      <c r="D25" s="5" t="s">
        <v>664</v>
      </c>
      <c r="E25" s="5" t="s">
        <v>665</v>
      </c>
      <c r="F25" s="5">
        <v>7.49</v>
      </c>
      <c r="G25" s="5">
        <v>7.49</v>
      </c>
      <c r="H25" s="5">
        <v>15</v>
      </c>
      <c r="I25" s="5" t="s">
        <v>96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6"/>
    </row>
    <row r="26" spans="1:24" x14ac:dyDescent="0.3">
      <c r="A26" s="2" t="s">
        <v>666</v>
      </c>
      <c r="B26" s="3" t="s">
        <v>626</v>
      </c>
      <c r="C26" s="3" t="s">
        <v>627</v>
      </c>
      <c r="D26" s="3" t="s">
        <v>667</v>
      </c>
      <c r="E26" s="3" t="s">
        <v>668</v>
      </c>
      <c r="F26" s="3">
        <v>10.79</v>
      </c>
      <c r="G26" s="3">
        <v>10.79</v>
      </c>
      <c r="H26" s="3">
        <v>5.29</v>
      </c>
      <c r="I26" s="3" t="s">
        <v>96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1</v>
      </c>
      <c r="V26" s="3">
        <v>0</v>
      </c>
      <c r="W26" s="3">
        <v>0</v>
      </c>
      <c r="X26" s="7"/>
    </row>
    <row r="27" spans="1:24" x14ac:dyDescent="0.3">
      <c r="A27" s="4" t="s">
        <v>669</v>
      </c>
      <c r="B27" s="5" t="s">
        <v>626</v>
      </c>
      <c r="C27" s="5" t="s">
        <v>627</v>
      </c>
      <c r="D27" s="5" t="s">
        <v>667</v>
      </c>
      <c r="E27" s="5" t="s">
        <v>670</v>
      </c>
      <c r="F27" s="5">
        <v>10.79</v>
      </c>
      <c r="G27" s="5">
        <v>10.79</v>
      </c>
      <c r="H27" s="5">
        <v>5.29</v>
      </c>
      <c r="I27" s="5" t="s">
        <v>96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1</v>
      </c>
      <c r="T27" s="5">
        <v>0</v>
      </c>
      <c r="U27" s="5">
        <v>0</v>
      </c>
      <c r="V27" s="5">
        <v>0</v>
      </c>
      <c r="W27" s="5">
        <v>0</v>
      </c>
      <c r="X27" s="6"/>
    </row>
    <row r="28" spans="1:24" x14ac:dyDescent="0.3">
      <c r="A28" s="2" t="s">
        <v>671</v>
      </c>
      <c r="B28" s="3" t="s">
        <v>626</v>
      </c>
      <c r="C28" s="3" t="s">
        <v>627</v>
      </c>
      <c r="D28" s="3" t="s">
        <v>628</v>
      </c>
      <c r="E28" s="3" t="s">
        <v>672</v>
      </c>
      <c r="F28" s="3">
        <v>6.69</v>
      </c>
      <c r="G28" s="3">
        <v>6.69</v>
      </c>
      <c r="H28" s="3">
        <v>6</v>
      </c>
      <c r="I28" s="3" t="s">
        <v>96</v>
      </c>
      <c r="J28" s="3">
        <v>0</v>
      </c>
      <c r="K28" s="3">
        <v>1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7"/>
    </row>
    <row r="29" spans="1:24" x14ac:dyDescent="0.3">
      <c r="A29" s="4" t="s">
        <v>673</v>
      </c>
      <c r="B29" s="5" t="s">
        <v>626</v>
      </c>
      <c r="C29" s="5" t="s">
        <v>660</v>
      </c>
      <c r="D29" s="5" t="s">
        <v>49</v>
      </c>
      <c r="E29" s="5" t="s">
        <v>674</v>
      </c>
      <c r="F29" s="5">
        <v>4.49</v>
      </c>
      <c r="G29" s="5">
        <v>4.49</v>
      </c>
      <c r="H29" s="5">
        <v>3</v>
      </c>
      <c r="I29" s="5" t="s">
        <v>96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6"/>
    </row>
    <row r="30" spans="1:24" x14ac:dyDescent="0.3">
      <c r="A30" s="2" t="s">
        <v>675</v>
      </c>
      <c r="B30" s="3" t="s">
        <v>626</v>
      </c>
      <c r="C30" s="3" t="s">
        <v>627</v>
      </c>
      <c r="D30" s="3" t="s">
        <v>49</v>
      </c>
      <c r="E30" s="3" t="s">
        <v>676</v>
      </c>
      <c r="F30" s="3">
        <v>9.99</v>
      </c>
      <c r="G30" s="3">
        <v>9.99</v>
      </c>
      <c r="H30" s="3">
        <v>16</v>
      </c>
      <c r="I30" s="3" t="s">
        <v>96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7"/>
    </row>
    <row r="31" spans="1:24" x14ac:dyDescent="0.3">
      <c r="A31" s="4" t="s">
        <v>677</v>
      </c>
      <c r="B31" s="5" t="s">
        <v>626</v>
      </c>
      <c r="C31" s="5" t="s">
        <v>660</v>
      </c>
      <c r="D31" s="5" t="s">
        <v>678</v>
      </c>
      <c r="E31" s="5" t="s">
        <v>679</v>
      </c>
      <c r="F31" s="5">
        <v>6.99</v>
      </c>
      <c r="G31" s="5">
        <v>6.99</v>
      </c>
      <c r="H31" s="5">
        <v>10</v>
      </c>
      <c r="I31" s="5" t="s">
        <v>96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6"/>
    </row>
    <row r="32" spans="1:24" x14ac:dyDescent="0.3">
      <c r="A32" s="2" t="s">
        <v>680</v>
      </c>
      <c r="B32" s="3" t="s">
        <v>626</v>
      </c>
      <c r="C32" s="3" t="s">
        <v>627</v>
      </c>
      <c r="D32" s="3" t="s">
        <v>681</v>
      </c>
      <c r="E32" s="3" t="s">
        <v>682</v>
      </c>
      <c r="F32" s="3">
        <v>5.39</v>
      </c>
      <c r="G32" s="3">
        <v>5.39</v>
      </c>
      <c r="H32" s="3">
        <v>5.5</v>
      </c>
      <c r="I32" s="3" t="s">
        <v>96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0</v>
      </c>
      <c r="U32" s="3">
        <v>0</v>
      </c>
      <c r="V32" s="3">
        <v>1</v>
      </c>
      <c r="W32" s="3">
        <v>0</v>
      </c>
      <c r="X32" s="7"/>
    </row>
    <row r="33" spans="1:24" x14ac:dyDescent="0.3">
      <c r="A33" s="4" t="s">
        <v>683</v>
      </c>
      <c r="B33" s="5" t="s">
        <v>626</v>
      </c>
      <c r="C33" s="5" t="s">
        <v>627</v>
      </c>
      <c r="D33" s="5" t="s">
        <v>684</v>
      </c>
      <c r="E33" s="5" t="s">
        <v>685</v>
      </c>
      <c r="F33" s="5">
        <v>4.99</v>
      </c>
      <c r="G33" s="5">
        <v>4.99</v>
      </c>
      <c r="H33" s="5">
        <v>4.5</v>
      </c>
      <c r="I33" s="5" t="s">
        <v>96</v>
      </c>
      <c r="J33" s="5">
        <v>0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0</v>
      </c>
      <c r="X33" s="6"/>
    </row>
    <row r="34" spans="1:24" x14ac:dyDescent="0.3">
      <c r="A34" s="2" t="s">
        <v>686</v>
      </c>
      <c r="B34" s="3" t="s">
        <v>626</v>
      </c>
      <c r="C34" s="3" t="s">
        <v>660</v>
      </c>
      <c r="D34" s="3" t="s">
        <v>678</v>
      </c>
      <c r="E34" s="3" t="s">
        <v>687</v>
      </c>
      <c r="F34" s="3">
        <v>6.99</v>
      </c>
      <c r="G34" s="3">
        <v>6.99</v>
      </c>
      <c r="H34" s="3">
        <v>10</v>
      </c>
      <c r="I34" s="3" t="s">
        <v>96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7"/>
    </row>
    <row r="35" spans="1:24" x14ac:dyDescent="0.3">
      <c r="A35" s="4" t="s">
        <v>688</v>
      </c>
      <c r="B35" s="5" t="s">
        <v>626</v>
      </c>
      <c r="C35" s="5" t="s">
        <v>642</v>
      </c>
      <c r="D35" s="5" t="s">
        <v>49</v>
      </c>
      <c r="E35" s="5" t="s">
        <v>689</v>
      </c>
      <c r="F35" s="5">
        <v>7.99</v>
      </c>
      <c r="G35" s="5">
        <v>7.99</v>
      </c>
      <c r="H35" s="5">
        <v>10</v>
      </c>
      <c r="I35" s="5" t="s">
        <v>96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6"/>
    </row>
    <row r="36" spans="1:24" x14ac:dyDescent="0.3">
      <c r="A36" s="2" t="s">
        <v>690</v>
      </c>
      <c r="B36" s="3" t="s">
        <v>626</v>
      </c>
      <c r="C36" s="3" t="s">
        <v>627</v>
      </c>
      <c r="D36" s="3" t="s">
        <v>691</v>
      </c>
      <c r="E36" s="3" t="s">
        <v>692</v>
      </c>
      <c r="F36" s="3">
        <v>4.79</v>
      </c>
      <c r="G36" s="3">
        <v>4.79</v>
      </c>
      <c r="H36" s="3">
        <v>9.5</v>
      </c>
      <c r="I36" s="3" t="s">
        <v>96</v>
      </c>
      <c r="J36" s="3">
        <v>0</v>
      </c>
      <c r="K36" s="3">
        <v>1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7"/>
    </row>
    <row r="37" spans="1:24" x14ac:dyDescent="0.3">
      <c r="A37" s="4" t="s">
        <v>2007</v>
      </c>
      <c r="B37" s="5" t="s">
        <v>626</v>
      </c>
      <c r="C37" s="5" t="s">
        <v>627</v>
      </c>
      <c r="D37" s="5" t="s">
        <v>27</v>
      </c>
      <c r="E37" s="5" t="s">
        <v>2008</v>
      </c>
      <c r="F37" s="5">
        <v>5.95</v>
      </c>
      <c r="G37" s="5">
        <v>5.95</v>
      </c>
      <c r="H37" s="5">
        <v>10.5</v>
      </c>
      <c r="I37" s="5" t="s">
        <v>372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A3FD-2D24-4818-9359-84738BFD12CD}">
  <dimension ref="A1:X12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COUNT(F11:F12)</f>
        <v>2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AVERAGE(F11:F75)</f>
        <v>10.495000000000001</v>
      </c>
      <c r="G4">
        <f>AVERAGE(G11:G75)</f>
        <v>10.495000000000001</v>
      </c>
    </row>
    <row r="5" spans="1:24" x14ac:dyDescent="0.3">
      <c r="A5" t="s">
        <v>2066</v>
      </c>
      <c r="F5">
        <f>MIN(F11:F75)</f>
        <v>10</v>
      </c>
      <c r="G5">
        <f>MIN(G11:G75)</f>
        <v>10</v>
      </c>
    </row>
    <row r="6" spans="1:24" x14ac:dyDescent="0.3">
      <c r="A6" t="s">
        <v>2067</v>
      </c>
      <c r="F6">
        <f>MAX(F11:F75)</f>
        <v>10.99</v>
      </c>
      <c r="G6">
        <f>MAX(G11:G75)</f>
        <v>10.99</v>
      </c>
    </row>
    <row r="7" spans="1:24" x14ac:dyDescent="0.3">
      <c r="A7" t="s">
        <v>2068</v>
      </c>
      <c r="F7">
        <f>F6-F5</f>
        <v>0.99000000000000021</v>
      </c>
      <c r="G7">
        <f>G6-G5</f>
        <v>0.99000000000000021</v>
      </c>
    </row>
    <row r="8" spans="1:24" x14ac:dyDescent="0.3">
      <c r="A8" t="s">
        <v>2074</v>
      </c>
      <c r="F8">
        <f>_xlfn.STDEV.S(F11:F12)</f>
        <v>0.70003571337468218</v>
      </c>
      <c r="G8">
        <f>_xlfn.STDEV.S(G11:G12)</f>
        <v>0.70003571337468218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1693</v>
      </c>
      <c r="B11" s="3" t="s">
        <v>1694</v>
      </c>
      <c r="C11" s="3" t="s">
        <v>1695</v>
      </c>
      <c r="D11" s="3" t="s">
        <v>49</v>
      </c>
      <c r="E11" s="3" t="s">
        <v>1696</v>
      </c>
      <c r="F11" s="3">
        <v>10</v>
      </c>
      <c r="G11" s="3">
        <v>10</v>
      </c>
      <c r="H11" s="3">
        <v>1</v>
      </c>
      <c r="I11" s="3" t="s">
        <v>38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1697</v>
      </c>
      <c r="B12" s="5" t="s">
        <v>1694</v>
      </c>
      <c r="C12" s="5" t="s">
        <v>1695</v>
      </c>
      <c r="D12" s="5" t="s">
        <v>1698</v>
      </c>
      <c r="E12" s="5" t="s">
        <v>1699</v>
      </c>
      <c r="F12" s="5">
        <v>10.99</v>
      </c>
      <c r="G12" s="5">
        <v>10.99</v>
      </c>
      <c r="H12" s="5">
        <v>1</v>
      </c>
      <c r="I12" s="5" t="s">
        <v>38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DE97-E8EB-4488-8826-3BE47A67D32E}">
  <dimension ref="A1:X75"/>
  <sheetViews>
    <sheetView zoomScale="70" zoomScaleNormal="70" workbookViewId="0">
      <selection activeCell="F4" sqref="F4:G8"/>
    </sheetView>
  </sheetViews>
  <sheetFormatPr defaultRowHeight="15.6" x14ac:dyDescent="0.3"/>
  <cols>
    <col min="6" max="6" width="14.09765625" bestFit="1" customWidth="1"/>
    <col min="7" max="7" width="10.09765625" bestFit="1" customWidth="1"/>
  </cols>
  <sheetData>
    <row r="1" spans="1:24" x14ac:dyDescent="0.3">
      <c r="A1" t="s">
        <v>2069</v>
      </c>
      <c r="B1">
        <f>COUNT(F11:F75)</f>
        <v>65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AVERAGE(F11:F75)</f>
        <v>6.7693846153846211</v>
      </c>
      <c r="G4">
        <f>AVERAGE(G11:G75)</f>
        <v>6.7693846153846211</v>
      </c>
    </row>
    <row r="5" spans="1:24" x14ac:dyDescent="0.3">
      <c r="A5" t="s">
        <v>2066</v>
      </c>
      <c r="F5">
        <f>MIN(F11:F75)</f>
        <v>1.99</v>
      </c>
      <c r="G5">
        <f>MIN(G11:G75)</f>
        <v>1.99</v>
      </c>
    </row>
    <row r="6" spans="1:24" x14ac:dyDescent="0.3">
      <c r="A6" t="s">
        <v>2067</v>
      </c>
      <c r="F6">
        <f>MAX(F11:F75)</f>
        <v>14.79</v>
      </c>
      <c r="G6">
        <f>MAX(G11:G75)</f>
        <v>14.79</v>
      </c>
    </row>
    <row r="7" spans="1:24" x14ac:dyDescent="0.3">
      <c r="A7" t="s">
        <v>2068</v>
      </c>
      <c r="F7">
        <f>F6-F5</f>
        <v>12.799999999999999</v>
      </c>
      <c r="G7">
        <f>G6-G5</f>
        <v>12.799999999999999</v>
      </c>
    </row>
    <row r="8" spans="1:24" x14ac:dyDescent="0.3">
      <c r="A8" t="s">
        <v>2074</v>
      </c>
      <c r="F8">
        <f>_xlfn.STDEV.S(F11:F75)</f>
        <v>2.906122780507479</v>
      </c>
      <c r="G8">
        <f>_xlfn.STDEV.S(G11:G75)</f>
        <v>2.906122780507479</v>
      </c>
    </row>
    <row r="10" spans="1:2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</row>
    <row r="11" spans="1:24" x14ac:dyDescent="0.3">
      <c r="A11" t="s">
        <v>302</v>
      </c>
      <c r="B11" t="s">
        <v>303</v>
      </c>
      <c r="C11" t="s">
        <v>304</v>
      </c>
      <c r="D11" t="s">
        <v>305</v>
      </c>
      <c r="E11" t="s">
        <v>306</v>
      </c>
      <c r="F11">
        <v>5.99</v>
      </c>
      <c r="G11">
        <v>5.99</v>
      </c>
      <c r="H11">
        <v>16</v>
      </c>
      <c r="I11" t="s">
        <v>149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</row>
    <row r="12" spans="1:24" x14ac:dyDescent="0.3">
      <c r="A12" t="s">
        <v>307</v>
      </c>
      <c r="B12" t="s">
        <v>303</v>
      </c>
      <c r="C12" t="s">
        <v>304</v>
      </c>
      <c r="D12" t="s">
        <v>305</v>
      </c>
      <c r="E12" t="s">
        <v>308</v>
      </c>
      <c r="F12">
        <v>5.99</v>
      </c>
      <c r="G12">
        <v>5.99</v>
      </c>
      <c r="H12">
        <v>16</v>
      </c>
      <c r="I12" t="s">
        <v>149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</row>
    <row r="13" spans="1:24" x14ac:dyDescent="0.3">
      <c r="A13" t="s">
        <v>309</v>
      </c>
      <c r="B13" t="s">
        <v>303</v>
      </c>
      <c r="C13" t="s">
        <v>304</v>
      </c>
      <c r="D13" t="s">
        <v>310</v>
      </c>
      <c r="E13" t="s">
        <v>311</v>
      </c>
      <c r="F13">
        <v>6.29</v>
      </c>
      <c r="G13">
        <v>6.29</v>
      </c>
      <c r="H13">
        <v>273</v>
      </c>
      <c r="I13" t="s">
        <v>228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</row>
    <row r="14" spans="1:24" x14ac:dyDescent="0.3">
      <c r="A14" t="s">
        <v>312</v>
      </c>
      <c r="B14" t="s">
        <v>303</v>
      </c>
      <c r="C14" t="s">
        <v>304</v>
      </c>
      <c r="D14" t="s">
        <v>313</v>
      </c>
      <c r="E14" t="s">
        <v>314</v>
      </c>
      <c r="F14">
        <v>8.99</v>
      </c>
      <c r="G14">
        <v>8.99</v>
      </c>
      <c r="H14">
        <v>126</v>
      </c>
      <c r="I14" t="s">
        <v>228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 x14ac:dyDescent="0.3">
      <c r="A15" t="s">
        <v>315</v>
      </c>
      <c r="B15" t="s">
        <v>303</v>
      </c>
      <c r="C15" t="s">
        <v>304</v>
      </c>
      <c r="D15" t="s">
        <v>316</v>
      </c>
      <c r="E15" t="s">
        <v>317</v>
      </c>
      <c r="F15">
        <v>12.99</v>
      </c>
      <c r="G15">
        <v>12.99</v>
      </c>
      <c r="H15">
        <v>6</v>
      </c>
      <c r="I15" t="s">
        <v>149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</row>
    <row r="16" spans="1:24" x14ac:dyDescent="0.3">
      <c r="A16" t="s">
        <v>318</v>
      </c>
      <c r="B16" t="s">
        <v>303</v>
      </c>
      <c r="C16" t="s">
        <v>304</v>
      </c>
      <c r="D16" t="s">
        <v>319</v>
      </c>
      <c r="E16" t="s">
        <v>320</v>
      </c>
      <c r="F16">
        <v>10.29</v>
      </c>
      <c r="G16">
        <v>10.29</v>
      </c>
      <c r="H16">
        <v>4</v>
      </c>
      <c r="I16" t="s">
        <v>149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321</v>
      </c>
      <c r="B17" t="s">
        <v>303</v>
      </c>
      <c r="C17" t="s">
        <v>304</v>
      </c>
      <c r="D17" t="s">
        <v>322</v>
      </c>
      <c r="E17" t="s">
        <v>323</v>
      </c>
      <c r="F17">
        <v>7.79</v>
      </c>
      <c r="G17">
        <v>7.79</v>
      </c>
      <c r="H17">
        <v>16</v>
      </c>
      <c r="I17" t="s">
        <v>96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</row>
    <row r="18" spans="1:23" x14ac:dyDescent="0.3">
      <c r="A18" t="s">
        <v>324</v>
      </c>
      <c r="B18" t="s">
        <v>303</v>
      </c>
      <c r="C18" t="s">
        <v>304</v>
      </c>
      <c r="D18" t="s">
        <v>325</v>
      </c>
      <c r="E18" t="s">
        <v>326</v>
      </c>
      <c r="F18">
        <v>6.99</v>
      </c>
      <c r="G18">
        <v>6.99</v>
      </c>
      <c r="H18">
        <v>14</v>
      </c>
      <c r="I18" t="s">
        <v>149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t="s">
        <v>327</v>
      </c>
      <c r="B19" t="s">
        <v>303</v>
      </c>
      <c r="C19" t="s">
        <v>304</v>
      </c>
      <c r="D19" t="s">
        <v>328</v>
      </c>
      <c r="E19" t="s">
        <v>329</v>
      </c>
      <c r="F19">
        <v>5.29</v>
      </c>
      <c r="G19">
        <v>5.29</v>
      </c>
      <c r="H19">
        <v>396.8</v>
      </c>
      <c r="I19" t="s">
        <v>228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330</v>
      </c>
      <c r="B20" t="s">
        <v>303</v>
      </c>
      <c r="C20" t="s">
        <v>304</v>
      </c>
      <c r="D20" t="s">
        <v>49</v>
      </c>
      <c r="E20" t="s">
        <v>331</v>
      </c>
      <c r="F20">
        <v>4.49</v>
      </c>
      <c r="G20">
        <v>4.49</v>
      </c>
      <c r="H20">
        <v>3</v>
      </c>
      <c r="I20" t="s">
        <v>149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</row>
    <row r="21" spans="1:23" x14ac:dyDescent="0.3">
      <c r="A21" t="s">
        <v>922</v>
      </c>
      <c r="B21" t="s">
        <v>303</v>
      </c>
      <c r="C21" t="s">
        <v>923</v>
      </c>
      <c r="D21" t="s">
        <v>27</v>
      </c>
      <c r="E21" t="s">
        <v>924</v>
      </c>
      <c r="F21">
        <v>9.49</v>
      </c>
      <c r="G21">
        <v>9.49</v>
      </c>
      <c r="H21">
        <v>32</v>
      </c>
      <c r="I21" t="s">
        <v>96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</row>
    <row r="22" spans="1:23" x14ac:dyDescent="0.3">
      <c r="A22" t="s">
        <v>925</v>
      </c>
      <c r="B22" t="s">
        <v>303</v>
      </c>
      <c r="C22" t="s">
        <v>923</v>
      </c>
      <c r="D22" t="s">
        <v>27</v>
      </c>
      <c r="E22" t="s">
        <v>926</v>
      </c>
      <c r="F22">
        <v>9.49</v>
      </c>
      <c r="G22">
        <v>9.49</v>
      </c>
      <c r="H22">
        <v>32</v>
      </c>
      <c r="I22" t="s">
        <v>96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</row>
    <row r="23" spans="1:23" x14ac:dyDescent="0.3">
      <c r="A23" t="s">
        <v>927</v>
      </c>
      <c r="B23" t="s">
        <v>303</v>
      </c>
      <c r="C23" t="s">
        <v>923</v>
      </c>
      <c r="D23" t="s">
        <v>27</v>
      </c>
      <c r="E23" t="s">
        <v>928</v>
      </c>
      <c r="F23">
        <v>2.79</v>
      </c>
      <c r="G23">
        <v>2.79</v>
      </c>
      <c r="H23">
        <v>16</v>
      </c>
      <c r="I23" t="s">
        <v>96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1</v>
      </c>
    </row>
    <row r="24" spans="1:23" x14ac:dyDescent="0.3">
      <c r="A24" t="s">
        <v>929</v>
      </c>
      <c r="B24" t="s">
        <v>303</v>
      </c>
      <c r="C24" t="s">
        <v>923</v>
      </c>
      <c r="D24" t="s">
        <v>27</v>
      </c>
      <c r="E24" t="s">
        <v>930</v>
      </c>
      <c r="F24">
        <v>4.99</v>
      </c>
      <c r="G24">
        <v>4.99</v>
      </c>
      <c r="H24">
        <v>20</v>
      </c>
      <c r="I24" t="s">
        <v>96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931</v>
      </c>
      <c r="B25" t="s">
        <v>303</v>
      </c>
      <c r="C25" t="s">
        <v>923</v>
      </c>
      <c r="D25" t="s">
        <v>27</v>
      </c>
      <c r="E25" t="s">
        <v>932</v>
      </c>
      <c r="F25">
        <v>3.19</v>
      </c>
      <c r="G25">
        <v>3.19</v>
      </c>
      <c r="H25">
        <v>16</v>
      </c>
      <c r="I25" t="s">
        <v>96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</row>
    <row r="26" spans="1:23" x14ac:dyDescent="0.3">
      <c r="A26" t="s">
        <v>933</v>
      </c>
      <c r="B26" t="s">
        <v>303</v>
      </c>
      <c r="C26" t="s">
        <v>923</v>
      </c>
      <c r="D26" t="s">
        <v>934</v>
      </c>
      <c r="E26" t="s">
        <v>935</v>
      </c>
      <c r="F26">
        <v>7.69</v>
      </c>
      <c r="G26">
        <v>7.69</v>
      </c>
      <c r="H26">
        <v>7</v>
      </c>
      <c r="I26" t="s">
        <v>96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</row>
    <row r="27" spans="1:23" x14ac:dyDescent="0.3">
      <c r="A27" t="s">
        <v>936</v>
      </c>
      <c r="B27" t="s">
        <v>303</v>
      </c>
      <c r="C27" t="s">
        <v>923</v>
      </c>
      <c r="D27" t="s">
        <v>27</v>
      </c>
      <c r="E27" t="s">
        <v>937</v>
      </c>
      <c r="F27">
        <v>5.29</v>
      </c>
      <c r="G27">
        <v>5.29</v>
      </c>
      <c r="H27">
        <v>8</v>
      </c>
      <c r="I27" t="s">
        <v>96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t="s">
        <v>938</v>
      </c>
      <c r="B28" t="s">
        <v>303</v>
      </c>
      <c r="C28" t="s">
        <v>923</v>
      </c>
      <c r="D28" t="s">
        <v>939</v>
      </c>
      <c r="E28" t="s">
        <v>940</v>
      </c>
      <c r="F28">
        <v>3.99</v>
      </c>
      <c r="G28">
        <v>3.99</v>
      </c>
      <c r="H28">
        <v>10</v>
      </c>
      <c r="I28" t="s">
        <v>96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</row>
    <row r="29" spans="1:23" x14ac:dyDescent="0.3">
      <c r="A29" t="s">
        <v>941</v>
      </c>
      <c r="B29" t="s">
        <v>303</v>
      </c>
      <c r="C29" t="s">
        <v>923</v>
      </c>
      <c r="D29" t="s">
        <v>942</v>
      </c>
      <c r="E29" t="s">
        <v>943</v>
      </c>
      <c r="F29">
        <v>8.99</v>
      </c>
      <c r="G29">
        <v>8.99</v>
      </c>
      <c r="H29">
        <v>14</v>
      </c>
      <c r="I29" t="s">
        <v>96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</row>
    <row r="30" spans="1:23" x14ac:dyDescent="0.3">
      <c r="A30" t="s">
        <v>944</v>
      </c>
      <c r="B30" t="s">
        <v>303</v>
      </c>
      <c r="C30" t="s">
        <v>923</v>
      </c>
      <c r="D30" t="s">
        <v>945</v>
      </c>
      <c r="E30" t="s">
        <v>946</v>
      </c>
      <c r="F30">
        <v>4.87</v>
      </c>
      <c r="G30">
        <v>4.87</v>
      </c>
      <c r="H30">
        <v>14.1</v>
      </c>
      <c r="I30" t="s">
        <v>96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</row>
    <row r="31" spans="1:23" x14ac:dyDescent="0.3">
      <c r="A31" t="s">
        <v>947</v>
      </c>
      <c r="B31" t="s">
        <v>303</v>
      </c>
      <c r="C31" t="s">
        <v>923</v>
      </c>
      <c r="D31" t="s">
        <v>945</v>
      </c>
      <c r="E31" t="s">
        <v>948</v>
      </c>
      <c r="F31">
        <v>4.87</v>
      </c>
      <c r="G31">
        <v>4.87</v>
      </c>
      <c r="H31">
        <v>15.5</v>
      </c>
      <c r="I31" t="s">
        <v>96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</row>
    <row r="32" spans="1:23" x14ac:dyDescent="0.3">
      <c r="A32" t="s">
        <v>949</v>
      </c>
      <c r="B32" t="s">
        <v>303</v>
      </c>
      <c r="C32" t="s">
        <v>923</v>
      </c>
      <c r="D32" t="s">
        <v>950</v>
      </c>
      <c r="E32" t="s">
        <v>951</v>
      </c>
      <c r="F32">
        <v>4.6900000000000004</v>
      </c>
      <c r="G32">
        <v>4.6900000000000004</v>
      </c>
      <c r="H32">
        <v>12</v>
      </c>
      <c r="I32" t="s">
        <v>96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0</v>
      </c>
      <c r="W32">
        <v>1</v>
      </c>
    </row>
    <row r="33" spans="1:23" x14ac:dyDescent="0.3">
      <c r="A33" t="s">
        <v>952</v>
      </c>
      <c r="B33" t="s">
        <v>303</v>
      </c>
      <c r="C33" t="s">
        <v>923</v>
      </c>
      <c r="D33" t="s">
        <v>953</v>
      </c>
      <c r="E33" t="s">
        <v>954</v>
      </c>
      <c r="F33">
        <v>14.79</v>
      </c>
      <c r="G33">
        <v>14.79</v>
      </c>
      <c r="H33">
        <v>3</v>
      </c>
      <c r="I33" t="s">
        <v>125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</row>
    <row r="34" spans="1:23" x14ac:dyDescent="0.3">
      <c r="A34" t="s">
        <v>955</v>
      </c>
      <c r="B34" t="s">
        <v>303</v>
      </c>
      <c r="C34" t="s">
        <v>956</v>
      </c>
      <c r="D34" t="s">
        <v>957</v>
      </c>
      <c r="E34" t="s">
        <v>958</v>
      </c>
      <c r="F34">
        <v>5.79</v>
      </c>
      <c r="G34">
        <v>5.79</v>
      </c>
      <c r="H34">
        <v>10</v>
      </c>
      <c r="I34" t="s">
        <v>96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</row>
    <row r="35" spans="1:23" x14ac:dyDescent="0.3">
      <c r="A35" t="s">
        <v>959</v>
      </c>
      <c r="B35" t="s">
        <v>303</v>
      </c>
      <c r="C35" t="s">
        <v>956</v>
      </c>
      <c r="D35" t="s">
        <v>27</v>
      </c>
      <c r="E35" t="s">
        <v>960</v>
      </c>
      <c r="F35">
        <v>7.29</v>
      </c>
      <c r="G35">
        <v>7.29</v>
      </c>
      <c r="H35">
        <v>29.6</v>
      </c>
      <c r="I35" t="s">
        <v>96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961</v>
      </c>
      <c r="B36" t="s">
        <v>303</v>
      </c>
      <c r="C36" t="s">
        <v>956</v>
      </c>
      <c r="D36" t="s">
        <v>27</v>
      </c>
      <c r="E36" t="s">
        <v>962</v>
      </c>
      <c r="F36">
        <v>4.79</v>
      </c>
      <c r="G36">
        <v>4.79</v>
      </c>
      <c r="H36">
        <v>10</v>
      </c>
      <c r="I36" t="s">
        <v>96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963</v>
      </c>
      <c r="B37" t="s">
        <v>303</v>
      </c>
      <c r="C37" t="s">
        <v>956</v>
      </c>
      <c r="D37" t="s">
        <v>964</v>
      </c>
      <c r="E37" t="s">
        <v>965</v>
      </c>
      <c r="F37">
        <v>8.99</v>
      </c>
      <c r="G37">
        <v>8.99</v>
      </c>
      <c r="H37">
        <v>14</v>
      </c>
      <c r="I37" t="s">
        <v>96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</row>
    <row r="38" spans="1:23" x14ac:dyDescent="0.3">
      <c r="A38" t="s">
        <v>966</v>
      </c>
      <c r="B38" t="s">
        <v>303</v>
      </c>
      <c r="C38" t="s">
        <v>956</v>
      </c>
      <c r="D38" t="s">
        <v>27</v>
      </c>
      <c r="E38" t="s">
        <v>967</v>
      </c>
      <c r="F38">
        <v>7.29</v>
      </c>
      <c r="G38">
        <v>7.29</v>
      </c>
      <c r="H38">
        <v>22</v>
      </c>
      <c r="I38" t="s">
        <v>96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</row>
    <row r="39" spans="1:23" x14ac:dyDescent="0.3">
      <c r="A39" t="s">
        <v>968</v>
      </c>
      <c r="B39" t="s">
        <v>303</v>
      </c>
      <c r="C39" t="s">
        <v>956</v>
      </c>
      <c r="D39" t="s">
        <v>969</v>
      </c>
      <c r="E39" t="s">
        <v>970</v>
      </c>
      <c r="F39">
        <v>6.99</v>
      </c>
      <c r="G39">
        <v>6.99</v>
      </c>
      <c r="H39">
        <v>14.1</v>
      </c>
      <c r="I39" t="s">
        <v>96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971</v>
      </c>
      <c r="B40" t="s">
        <v>303</v>
      </c>
      <c r="C40" t="s">
        <v>956</v>
      </c>
      <c r="D40" t="s">
        <v>972</v>
      </c>
      <c r="E40" t="s">
        <v>973</v>
      </c>
      <c r="F40">
        <v>3.99</v>
      </c>
      <c r="G40">
        <v>3.99</v>
      </c>
      <c r="H40">
        <v>9</v>
      </c>
      <c r="I40" t="s">
        <v>96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974</v>
      </c>
      <c r="B41" t="s">
        <v>303</v>
      </c>
      <c r="C41" t="s">
        <v>956</v>
      </c>
      <c r="D41" t="s">
        <v>957</v>
      </c>
      <c r="E41" t="s">
        <v>975</v>
      </c>
      <c r="F41">
        <v>6.49</v>
      </c>
      <c r="G41">
        <v>6.49</v>
      </c>
      <c r="H41">
        <v>9.5</v>
      </c>
      <c r="I41" t="s">
        <v>96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</row>
    <row r="42" spans="1:23" x14ac:dyDescent="0.3">
      <c r="A42" t="s">
        <v>976</v>
      </c>
      <c r="B42" t="s">
        <v>303</v>
      </c>
      <c r="C42" t="s">
        <v>956</v>
      </c>
      <c r="D42" t="s">
        <v>27</v>
      </c>
      <c r="E42" t="s">
        <v>977</v>
      </c>
      <c r="F42">
        <v>1.99</v>
      </c>
      <c r="G42">
        <v>1.99</v>
      </c>
      <c r="H42">
        <v>179</v>
      </c>
      <c r="I42" t="s">
        <v>228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978</v>
      </c>
      <c r="B43" t="s">
        <v>303</v>
      </c>
      <c r="C43" t="s">
        <v>956</v>
      </c>
      <c r="D43" t="s">
        <v>957</v>
      </c>
      <c r="E43" t="s">
        <v>979</v>
      </c>
      <c r="F43">
        <v>5.79</v>
      </c>
      <c r="G43">
        <v>5.79</v>
      </c>
      <c r="H43">
        <v>9.5</v>
      </c>
      <c r="I43" t="s">
        <v>96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</row>
    <row r="44" spans="1:23" x14ac:dyDescent="0.3">
      <c r="A44" t="s">
        <v>980</v>
      </c>
      <c r="B44" t="s">
        <v>303</v>
      </c>
      <c r="C44" t="s">
        <v>956</v>
      </c>
      <c r="D44" t="s">
        <v>27</v>
      </c>
      <c r="E44" t="s">
        <v>981</v>
      </c>
      <c r="F44">
        <v>3.99</v>
      </c>
      <c r="G44">
        <v>3.99</v>
      </c>
      <c r="H44">
        <v>20</v>
      </c>
      <c r="I44" t="s">
        <v>96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</row>
    <row r="45" spans="1:23" x14ac:dyDescent="0.3">
      <c r="A45" t="s">
        <v>982</v>
      </c>
      <c r="B45" t="s">
        <v>303</v>
      </c>
      <c r="C45" t="s">
        <v>956</v>
      </c>
      <c r="D45" t="s">
        <v>287</v>
      </c>
      <c r="E45" t="s">
        <v>983</v>
      </c>
      <c r="F45">
        <v>13.99</v>
      </c>
      <c r="G45">
        <v>13.99</v>
      </c>
      <c r="H45">
        <v>16</v>
      </c>
      <c r="I45" t="s">
        <v>96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984</v>
      </c>
      <c r="B46" t="s">
        <v>303</v>
      </c>
      <c r="C46" t="s">
        <v>956</v>
      </c>
      <c r="D46" t="s">
        <v>985</v>
      </c>
      <c r="E46" t="s">
        <v>986</v>
      </c>
      <c r="F46">
        <v>5.99</v>
      </c>
      <c r="G46">
        <v>5.99</v>
      </c>
      <c r="H46">
        <v>15</v>
      </c>
      <c r="I46" t="s">
        <v>96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1</v>
      </c>
      <c r="W46">
        <v>0</v>
      </c>
    </row>
    <row r="47" spans="1:23" x14ac:dyDescent="0.3">
      <c r="A47" t="s">
        <v>987</v>
      </c>
      <c r="B47" t="s">
        <v>303</v>
      </c>
      <c r="C47" t="s">
        <v>956</v>
      </c>
      <c r="D47" t="s">
        <v>768</v>
      </c>
      <c r="E47" t="s">
        <v>988</v>
      </c>
      <c r="F47">
        <v>13.79</v>
      </c>
      <c r="G47">
        <v>13.79</v>
      </c>
      <c r="H47">
        <v>24</v>
      </c>
      <c r="I47" t="s">
        <v>96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989</v>
      </c>
      <c r="B48" t="s">
        <v>303</v>
      </c>
      <c r="C48" t="s">
        <v>956</v>
      </c>
      <c r="D48" t="s">
        <v>768</v>
      </c>
      <c r="E48" t="s">
        <v>990</v>
      </c>
      <c r="F48">
        <v>13.79</v>
      </c>
      <c r="G48">
        <v>13.79</v>
      </c>
      <c r="H48">
        <v>15</v>
      </c>
      <c r="I48" t="s">
        <v>96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991</v>
      </c>
      <c r="B49" t="s">
        <v>303</v>
      </c>
      <c r="C49" t="s">
        <v>956</v>
      </c>
      <c r="D49" t="s">
        <v>957</v>
      </c>
      <c r="E49" t="s">
        <v>992</v>
      </c>
      <c r="F49">
        <v>5.79</v>
      </c>
      <c r="G49">
        <v>5.79</v>
      </c>
      <c r="H49">
        <v>10</v>
      </c>
      <c r="I49" t="s">
        <v>96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</row>
    <row r="50" spans="1:23" x14ac:dyDescent="0.3">
      <c r="A50" t="s">
        <v>993</v>
      </c>
      <c r="B50" t="s">
        <v>303</v>
      </c>
      <c r="C50" t="s">
        <v>956</v>
      </c>
      <c r="D50" t="s">
        <v>957</v>
      </c>
      <c r="E50" t="s">
        <v>994</v>
      </c>
      <c r="F50">
        <v>6.29</v>
      </c>
      <c r="G50">
        <v>6.29</v>
      </c>
      <c r="H50">
        <v>9</v>
      </c>
      <c r="I50" t="s">
        <v>96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0</v>
      </c>
    </row>
    <row r="51" spans="1:23" x14ac:dyDescent="0.3">
      <c r="A51" t="s">
        <v>995</v>
      </c>
      <c r="B51" t="s">
        <v>303</v>
      </c>
      <c r="C51" t="s">
        <v>956</v>
      </c>
      <c r="D51" t="s">
        <v>155</v>
      </c>
      <c r="E51" t="s">
        <v>996</v>
      </c>
      <c r="F51">
        <v>5.79</v>
      </c>
      <c r="G51">
        <v>5.79</v>
      </c>
      <c r="H51">
        <v>16</v>
      </c>
      <c r="I51" t="s">
        <v>96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</row>
    <row r="52" spans="1:23" x14ac:dyDescent="0.3">
      <c r="A52" t="s">
        <v>997</v>
      </c>
      <c r="B52" t="s">
        <v>303</v>
      </c>
      <c r="C52" t="s">
        <v>956</v>
      </c>
      <c r="D52" t="s">
        <v>998</v>
      </c>
      <c r="E52" t="s">
        <v>999</v>
      </c>
      <c r="F52">
        <v>5.29</v>
      </c>
      <c r="G52">
        <v>5.29</v>
      </c>
      <c r="H52">
        <v>10</v>
      </c>
      <c r="I52" t="s">
        <v>96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</row>
    <row r="53" spans="1:23" x14ac:dyDescent="0.3">
      <c r="A53" t="s">
        <v>1000</v>
      </c>
      <c r="B53" t="s">
        <v>303</v>
      </c>
      <c r="C53" t="s">
        <v>956</v>
      </c>
      <c r="D53" t="s">
        <v>1001</v>
      </c>
      <c r="E53" t="s">
        <v>1002</v>
      </c>
      <c r="F53">
        <v>7.99</v>
      </c>
      <c r="G53">
        <v>7.99</v>
      </c>
      <c r="H53">
        <v>8.4600000000000009</v>
      </c>
      <c r="I53" t="s">
        <v>96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1003</v>
      </c>
      <c r="B54" t="s">
        <v>303</v>
      </c>
      <c r="C54" t="s">
        <v>956</v>
      </c>
      <c r="D54" t="s">
        <v>1004</v>
      </c>
      <c r="E54" t="s">
        <v>1005</v>
      </c>
      <c r="F54">
        <v>5.79</v>
      </c>
      <c r="G54">
        <v>5.79</v>
      </c>
      <c r="H54">
        <v>13.22</v>
      </c>
      <c r="I54" t="s">
        <v>96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1006</v>
      </c>
      <c r="B55" t="s">
        <v>303</v>
      </c>
      <c r="C55" t="s">
        <v>956</v>
      </c>
      <c r="D55" t="s">
        <v>1007</v>
      </c>
      <c r="E55" t="s">
        <v>1008</v>
      </c>
      <c r="F55">
        <v>7.49</v>
      </c>
      <c r="G55">
        <v>7.49</v>
      </c>
      <c r="H55">
        <v>10</v>
      </c>
      <c r="I55" t="s">
        <v>96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A56" t="s">
        <v>1009</v>
      </c>
      <c r="B56" t="s">
        <v>303</v>
      </c>
      <c r="C56" t="s">
        <v>956</v>
      </c>
      <c r="D56" t="s">
        <v>1010</v>
      </c>
      <c r="E56" t="s">
        <v>1011</v>
      </c>
      <c r="F56">
        <v>5.99</v>
      </c>
      <c r="G56">
        <v>5.99</v>
      </c>
      <c r="H56">
        <v>13.2</v>
      </c>
      <c r="I56" t="s">
        <v>96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1012</v>
      </c>
      <c r="B57" t="s">
        <v>303</v>
      </c>
      <c r="C57" t="s">
        <v>956</v>
      </c>
      <c r="D57" t="s">
        <v>1013</v>
      </c>
      <c r="E57" t="s">
        <v>1014</v>
      </c>
      <c r="F57">
        <v>8.99</v>
      </c>
      <c r="G57">
        <v>8.99</v>
      </c>
      <c r="H57">
        <v>10.9</v>
      </c>
      <c r="I57" t="s">
        <v>96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</row>
    <row r="58" spans="1:23" x14ac:dyDescent="0.3">
      <c r="A58" t="s">
        <v>1015</v>
      </c>
      <c r="B58" t="s">
        <v>303</v>
      </c>
      <c r="C58" t="s">
        <v>956</v>
      </c>
      <c r="D58" t="s">
        <v>49</v>
      </c>
      <c r="E58" t="s">
        <v>1016</v>
      </c>
      <c r="F58">
        <v>11.99</v>
      </c>
      <c r="G58">
        <v>11.99</v>
      </c>
      <c r="H58">
        <v>36.799999999999997</v>
      </c>
      <c r="I58" t="s">
        <v>96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1017</v>
      </c>
      <c r="B59" t="s">
        <v>303</v>
      </c>
      <c r="C59" t="s">
        <v>1018</v>
      </c>
      <c r="D59" t="s">
        <v>27</v>
      </c>
      <c r="E59" t="s">
        <v>1019</v>
      </c>
      <c r="F59">
        <v>3.79</v>
      </c>
      <c r="G59">
        <v>3.79</v>
      </c>
      <c r="H59">
        <v>4</v>
      </c>
      <c r="I59" t="s">
        <v>149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</row>
    <row r="60" spans="1:23" x14ac:dyDescent="0.3">
      <c r="A60" t="s">
        <v>1020</v>
      </c>
      <c r="B60" t="s">
        <v>303</v>
      </c>
      <c r="C60" t="s">
        <v>1018</v>
      </c>
      <c r="D60" t="s">
        <v>27</v>
      </c>
      <c r="E60" t="s">
        <v>1021</v>
      </c>
      <c r="F60">
        <v>4.49</v>
      </c>
      <c r="G60">
        <v>4.49</v>
      </c>
      <c r="H60">
        <v>3</v>
      </c>
      <c r="I60" t="s">
        <v>149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</row>
    <row r="61" spans="1:23" x14ac:dyDescent="0.3">
      <c r="A61" t="s">
        <v>1022</v>
      </c>
      <c r="B61" t="s">
        <v>303</v>
      </c>
      <c r="C61" t="s">
        <v>1018</v>
      </c>
      <c r="D61" t="s">
        <v>27</v>
      </c>
      <c r="E61" t="s">
        <v>1023</v>
      </c>
      <c r="F61">
        <v>6.39</v>
      </c>
      <c r="G61">
        <v>6.39</v>
      </c>
      <c r="H61">
        <v>48</v>
      </c>
      <c r="I61" t="s">
        <v>149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</row>
    <row r="62" spans="1:23" x14ac:dyDescent="0.3">
      <c r="A62" t="s">
        <v>1024</v>
      </c>
      <c r="B62" t="s">
        <v>303</v>
      </c>
      <c r="C62" t="s">
        <v>1018</v>
      </c>
      <c r="D62" t="s">
        <v>27</v>
      </c>
      <c r="E62" t="s">
        <v>1025</v>
      </c>
      <c r="F62">
        <v>5.29</v>
      </c>
      <c r="G62">
        <v>5.29</v>
      </c>
      <c r="H62">
        <v>16</v>
      </c>
      <c r="I62" t="s">
        <v>96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</row>
    <row r="63" spans="1:23" x14ac:dyDescent="0.3">
      <c r="A63" t="s">
        <v>1026</v>
      </c>
      <c r="B63" t="s">
        <v>303</v>
      </c>
      <c r="C63" t="s">
        <v>1018</v>
      </c>
      <c r="D63" t="s">
        <v>1027</v>
      </c>
      <c r="E63" t="s">
        <v>1028</v>
      </c>
      <c r="F63">
        <v>8.99</v>
      </c>
      <c r="G63">
        <v>8.99</v>
      </c>
      <c r="H63">
        <v>48</v>
      </c>
      <c r="I63" t="s">
        <v>149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</row>
    <row r="64" spans="1:23" x14ac:dyDescent="0.3">
      <c r="A64" t="s">
        <v>1029</v>
      </c>
      <c r="B64" t="s">
        <v>303</v>
      </c>
      <c r="C64" t="s">
        <v>1018</v>
      </c>
      <c r="D64" t="s">
        <v>322</v>
      </c>
      <c r="E64" t="s">
        <v>1030</v>
      </c>
      <c r="F64">
        <v>7.79</v>
      </c>
      <c r="G64">
        <v>7.79</v>
      </c>
      <c r="H64">
        <v>16</v>
      </c>
      <c r="I64" t="s">
        <v>149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</row>
    <row r="65" spans="1:23" x14ac:dyDescent="0.3">
      <c r="A65" t="s">
        <v>1031</v>
      </c>
      <c r="B65" t="s">
        <v>303</v>
      </c>
      <c r="C65" t="s">
        <v>1018</v>
      </c>
      <c r="D65" t="s">
        <v>1032</v>
      </c>
      <c r="E65" t="s">
        <v>1033</v>
      </c>
      <c r="F65">
        <v>6.49</v>
      </c>
      <c r="G65">
        <v>6.49</v>
      </c>
      <c r="H65">
        <v>16</v>
      </c>
      <c r="I65" t="s">
        <v>149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</row>
    <row r="66" spans="1:23" x14ac:dyDescent="0.3">
      <c r="A66" t="s">
        <v>1034</v>
      </c>
      <c r="B66" t="s">
        <v>303</v>
      </c>
      <c r="C66" t="s">
        <v>1018</v>
      </c>
      <c r="D66" t="s">
        <v>1035</v>
      </c>
      <c r="E66" t="s">
        <v>1036</v>
      </c>
      <c r="F66">
        <v>5.99</v>
      </c>
      <c r="G66">
        <v>5.99</v>
      </c>
      <c r="H66">
        <v>16</v>
      </c>
      <c r="I66" t="s">
        <v>149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</row>
    <row r="67" spans="1:23" x14ac:dyDescent="0.3">
      <c r="A67" t="s">
        <v>1037</v>
      </c>
      <c r="B67" t="s">
        <v>303</v>
      </c>
      <c r="C67" t="s">
        <v>1018</v>
      </c>
      <c r="D67" t="s">
        <v>1035</v>
      </c>
      <c r="E67" t="s">
        <v>1038</v>
      </c>
      <c r="F67">
        <v>5.49</v>
      </c>
      <c r="G67">
        <v>5.49</v>
      </c>
      <c r="H67">
        <v>8</v>
      </c>
      <c r="I67" t="s">
        <v>96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1039</v>
      </c>
      <c r="B68" t="s">
        <v>303</v>
      </c>
      <c r="C68" t="s">
        <v>1018</v>
      </c>
      <c r="D68" t="s">
        <v>1040</v>
      </c>
      <c r="E68" t="s">
        <v>1041</v>
      </c>
      <c r="F68">
        <v>6.99</v>
      </c>
      <c r="G68">
        <v>6.99</v>
      </c>
      <c r="H68">
        <v>16</v>
      </c>
      <c r="I68" t="s">
        <v>149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</row>
    <row r="69" spans="1:23" x14ac:dyDescent="0.3">
      <c r="A69" t="s">
        <v>1042</v>
      </c>
      <c r="B69" t="s">
        <v>303</v>
      </c>
      <c r="C69" t="s">
        <v>1018</v>
      </c>
      <c r="D69" t="s">
        <v>1043</v>
      </c>
      <c r="E69" t="s">
        <v>1044</v>
      </c>
      <c r="F69">
        <v>6.29</v>
      </c>
      <c r="G69">
        <v>6.29</v>
      </c>
      <c r="H69">
        <v>16</v>
      </c>
      <c r="I69" t="s">
        <v>149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</row>
    <row r="70" spans="1:23" x14ac:dyDescent="0.3">
      <c r="A70" t="s">
        <v>1045</v>
      </c>
      <c r="B70" t="s">
        <v>303</v>
      </c>
      <c r="C70" t="s">
        <v>1018</v>
      </c>
      <c r="D70" t="s">
        <v>1046</v>
      </c>
      <c r="E70" t="s">
        <v>1047</v>
      </c>
      <c r="F70">
        <v>7.39</v>
      </c>
      <c r="G70">
        <v>7.39</v>
      </c>
      <c r="H70">
        <v>16</v>
      </c>
      <c r="I70" t="s">
        <v>149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</row>
    <row r="71" spans="1:23" x14ac:dyDescent="0.3">
      <c r="A71" t="s">
        <v>2023</v>
      </c>
      <c r="B71" t="s">
        <v>2024</v>
      </c>
      <c r="C71" t="s">
        <v>2025</v>
      </c>
      <c r="D71" t="s">
        <v>27</v>
      </c>
      <c r="E71" t="s">
        <v>2026</v>
      </c>
      <c r="F71">
        <v>3.79</v>
      </c>
      <c r="G71">
        <v>3.79</v>
      </c>
      <c r="H71">
        <v>16</v>
      </c>
      <c r="I71" t="s">
        <v>608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</row>
    <row r="72" spans="1:23" x14ac:dyDescent="0.3">
      <c r="A72" t="s">
        <v>2027</v>
      </c>
      <c r="B72" t="s">
        <v>2024</v>
      </c>
      <c r="C72" t="s">
        <v>923</v>
      </c>
      <c r="D72" t="s">
        <v>27</v>
      </c>
      <c r="E72" t="s">
        <v>2028</v>
      </c>
      <c r="F72">
        <v>1.99</v>
      </c>
      <c r="G72">
        <v>1.99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  <c r="W72">
        <v>1</v>
      </c>
    </row>
    <row r="73" spans="1:23" x14ac:dyDescent="0.3">
      <c r="A73" t="s">
        <v>2029</v>
      </c>
      <c r="B73" t="s">
        <v>2024</v>
      </c>
      <c r="C73" t="s">
        <v>2030</v>
      </c>
      <c r="D73" t="s">
        <v>27</v>
      </c>
      <c r="E73" t="s">
        <v>2031</v>
      </c>
      <c r="F73">
        <v>2.29</v>
      </c>
      <c r="G73">
        <v>2.29</v>
      </c>
      <c r="H73">
        <v>210</v>
      </c>
      <c r="I73" t="s">
        <v>2032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</row>
    <row r="74" spans="1:23" x14ac:dyDescent="0.3">
      <c r="A74" t="s">
        <v>2033</v>
      </c>
      <c r="B74" t="s">
        <v>2024</v>
      </c>
      <c r="C74" t="s">
        <v>923</v>
      </c>
      <c r="D74" t="s">
        <v>27</v>
      </c>
      <c r="E74" t="s">
        <v>2034</v>
      </c>
      <c r="F74">
        <v>9.99</v>
      </c>
      <c r="G74">
        <v>9.99</v>
      </c>
      <c r="H74">
        <v>907</v>
      </c>
      <c r="I74" t="s">
        <v>2032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</row>
    <row r="75" spans="1:23" x14ac:dyDescent="0.3">
      <c r="A75" t="s">
        <v>2035</v>
      </c>
      <c r="B75" t="s">
        <v>2024</v>
      </c>
      <c r="C75" t="s">
        <v>2025</v>
      </c>
      <c r="D75" t="s">
        <v>27</v>
      </c>
      <c r="E75" t="s">
        <v>2036</v>
      </c>
      <c r="F75">
        <v>3.99</v>
      </c>
      <c r="G75">
        <v>3.99</v>
      </c>
      <c r="H75">
        <v>1</v>
      </c>
      <c r="I75" t="s">
        <v>38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B13B-CA4E-4EE6-BA43-74933C2330E3}">
  <dimension ref="A1:X15"/>
  <sheetViews>
    <sheetView workbookViewId="0">
      <selection activeCell="F4" sqref="F4"/>
    </sheetView>
  </sheetViews>
  <sheetFormatPr defaultRowHeight="15.6" x14ac:dyDescent="0.3"/>
  <sheetData>
    <row r="1" spans="1:24" x14ac:dyDescent="0.3">
      <c r="A1" t="s">
        <v>2069</v>
      </c>
      <c r="B1">
        <f>COUNT(F11:F15)</f>
        <v>5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AVERAGE(F11:F15)</f>
        <v>14.290000000000001</v>
      </c>
      <c r="G4">
        <f>AVERAGE(G11:G75)</f>
        <v>4.1579999999999995</v>
      </c>
    </row>
    <row r="5" spans="1:24" x14ac:dyDescent="0.3">
      <c r="A5" t="s">
        <v>2066</v>
      </c>
      <c r="F5">
        <f>MIN(F11:F75)</f>
        <v>5.99</v>
      </c>
      <c r="G5">
        <f>MIN(G11:G75)</f>
        <v>0</v>
      </c>
    </row>
    <row r="6" spans="1:24" x14ac:dyDescent="0.3">
      <c r="A6" t="s">
        <v>2067</v>
      </c>
      <c r="F6">
        <f>MAX(F11:F75)</f>
        <v>25.99</v>
      </c>
      <c r="G6">
        <f>MAX(G11:G75)</f>
        <v>20.79</v>
      </c>
    </row>
    <row r="7" spans="1:24" x14ac:dyDescent="0.3">
      <c r="A7" t="s">
        <v>2068</v>
      </c>
      <c r="F7">
        <f>F6-F5</f>
        <v>20</v>
      </c>
      <c r="G7">
        <f>G6-G5</f>
        <v>20.79</v>
      </c>
    </row>
    <row r="8" spans="1:24" x14ac:dyDescent="0.3">
      <c r="A8" t="s">
        <v>2074</v>
      </c>
      <c r="F8">
        <f>_xlfn.STDEV.S(F11:F15)</f>
        <v>7.2938330115241845</v>
      </c>
      <c r="G8">
        <f>_xlfn.STDEV.S(G11:G15)</f>
        <v>9.2975706504441256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1823</v>
      </c>
      <c r="B11" s="3" t="s">
        <v>1824</v>
      </c>
      <c r="C11" s="3" t="s">
        <v>1825</v>
      </c>
      <c r="D11" s="3" t="s">
        <v>1826</v>
      </c>
      <c r="E11" s="3" t="s">
        <v>1827</v>
      </c>
      <c r="F11" s="3">
        <v>5.99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>
        <v>0</v>
      </c>
    </row>
    <row r="12" spans="1:24" x14ac:dyDescent="0.3">
      <c r="A12" s="4" t="s">
        <v>1828</v>
      </c>
      <c r="B12" s="5" t="s">
        <v>1824</v>
      </c>
      <c r="C12" s="5" t="s">
        <v>1825</v>
      </c>
      <c r="D12" s="5" t="s">
        <v>1829</v>
      </c>
      <c r="E12" s="5" t="s">
        <v>1830</v>
      </c>
      <c r="F12" s="5">
        <v>14.49</v>
      </c>
      <c r="G12" s="5">
        <v>0</v>
      </c>
      <c r="H12" s="5">
        <v>7.2</v>
      </c>
      <c r="I12" s="5" t="s">
        <v>372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>
        <v>0</v>
      </c>
    </row>
    <row r="13" spans="1:24" x14ac:dyDescent="0.3">
      <c r="A13" s="2" t="s">
        <v>1831</v>
      </c>
      <c r="B13" s="3" t="s">
        <v>1824</v>
      </c>
      <c r="C13" s="3" t="s">
        <v>1825</v>
      </c>
      <c r="D13" s="3" t="s">
        <v>1832</v>
      </c>
      <c r="E13" s="3" t="s">
        <v>1833</v>
      </c>
      <c r="F13" s="3">
        <v>11.99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7">
        <v>0</v>
      </c>
    </row>
    <row r="14" spans="1:24" x14ac:dyDescent="0.3">
      <c r="A14" s="4" t="s">
        <v>1834</v>
      </c>
      <c r="B14" s="5" t="s">
        <v>1824</v>
      </c>
      <c r="C14" s="5" t="s">
        <v>1825</v>
      </c>
      <c r="D14" s="5" t="s">
        <v>1835</v>
      </c>
      <c r="E14" s="5" t="s">
        <v>1836</v>
      </c>
      <c r="F14" s="5">
        <v>12.99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v>0</v>
      </c>
    </row>
    <row r="15" spans="1:24" x14ac:dyDescent="0.3">
      <c r="A15" s="2" t="s">
        <v>1837</v>
      </c>
      <c r="B15" s="3" t="s">
        <v>1824</v>
      </c>
      <c r="C15" s="3" t="s">
        <v>1825</v>
      </c>
      <c r="D15" s="3" t="s">
        <v>1838</v>
      </c>
      <c r="E15" s="3" t="s">
        <v>1839</v>
      </c>
      <c r="F15" s="3">
        <v>25.99</v>
      </c>
      <c r="G15" s="3">
        <v>20.79</v>
      </c>
      <c r="H15" s="3">
        <v>11.8</v>
      </c>
      <c r="I15" s="3" t="s">
        <v>372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ED95-6BCD-4F83-8766-0A46710558EA}">
  <dimension ref="A1:X39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COUNT(F11:F39)</f>
        <v>29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AVERAGE(F11:F75)</f>
        <v>8.7313793103448276</v>
      </c>
      <c r="G4">
        <f>AVERAGE(G11:G75)</f>
        <v>8.4658620689655173</v>
      </c>
    </row>
    <row r="5" spans="1:24" x14ac:dyDescent="0.3">
      <c r="A5" t="s">
        <v>2066</v>
      </c>
      <c r="F5">
        <f>MIN(F11:F75)</f>
        <v>2.69</v>
      </c>
      <c r="G5">
        <f>MIN(G11:G75)</f>
        <v>2.69</v>
      </c>
    </row>
    <row r="6" spans="1:24" x14ac:dyDescent="0.3">
      <c r="A6" t="s">
        <v>2067</v>
      </c>
      <c r="F6">
        <f>MAX(F11:F75)</f>
        <v>18.989999999999998</v>
      </c>
      <c r="G6">
        <f>MAX(G11:G75)</f>
        <v>18.989999999999998</v>
      </c>
    </row>
    <row r="7" spans="1:24" x14ac:dyDescent="0.3">
      <c r="A7" t="s">
        <v>2068</v>
      </c>
      <c r="F7">
        <f>F6-F5</f>
        <v>16.299999999999997</v>
      </c>
      <c r="G7">
        <f>G6-G5</f>
        <v>16.299999999999997</v>
      </c>
    </row>
    <row r="8" spans="1:24" x14ac:dyDescent="0.3">
      <c r="A8" t="s">
        <v>2074</v>
      </c>
      <c r="F8">
        <f>_xlfn.STDEV.S(F11:F39)</f>
        <v>3.7345412073716147</v>
      </c>
      <c r="G8">
        <f>_xlfn.STDEV.S(G11:G39)</f>
        <v>3.6953305644144447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223</v>
      </c>
      <c r="B11" s="3" t="s">
        <v>224</v>
      </c>
      <c r="C11" s="3" t="s">
        <v>225</v>
      </c>
      <c r="D11" s="3" t="s">
        <v>226</v>
      </c>
      <c r="E11" s="3" t="s">
        <v>227</v>
      </c>
      <c r="F11" s="3">
        <v>7.99</v>
      </c>
      <c r="G11" s="3">
        <v>6.99</v>
      </c>
      <c r="H11" s="3">
        <v>114</v>
      </c>
      <c r="I11" s="3" t="s">
        <v>228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229</v>
      </c>
      <c r="B12" s="5" t="s">
        <v>224</v>
      </c>
      <c r="C12" s="5" t="s">
        <v>225</v>
      </c>
      <c r="D12" s="5" t="s">
        <v>230</v>
      </c>
      <c r="E12" s="5" t="s">
        <v>231</v>
      </c>
      <c r="F12" s="5">
        <v>6.99</v>
      </c>
      <c r="G12" s="5">
        <v>6.99</v>
      </c>
      <c r="H12" s="5">
        <v>112</v>
      </c>
      <c r="I12" s="5" t="s">
        <v>228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6"/>
    </row>
    <row r="13" spans="1:24" x14ac:dyDescent="0.3">
      <c r="A13" s="2" t="s">
        <v>232</v>
      </c>
      <c r="B13" s="3" t="s">
        <v>224</v>
      </c>
      <c r="C13" s="3" t="s">
        <v>225</v>
      </c>
      <c r="D13" s="3" t="s">
        <v>230</v>
      </c>
      <c r="E13" s="3" t="s">
        <v>233</v>
      </c>
      <c r="F13" s="3">
        <v>10.49</v>
      </c>
      <c r="G13" s="3">
        <v>8.99</v>
      </c>
      <c r="H13" s="3">
        <v>168</v>
      </c>
      <c r="I13" s="3" t="s">
        <v>228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7"/>
    </row>
    <row r="14" spans="1:24" x14ac:dyDescent="0.3">
      <c r="A14" s="4" t="s">
        <v>234</v>
      </c>
      <c r="B14" s="5" t="s">
        <v>224</v>
      </c>
      <c r="C14" s="5" t="s">
        <v>225</v>
      </c>
      <c r="D14" s="5" t="s">
        <v>235</v>
      </c>
      <c r="E14" s="5" t="s">
        <v>236</v>
      </c>
      <c r="F14" s="5">
        <v>16.989999999999998</v>
      </c>
      <c r="G14" s="5">
        <v>16.989999999999998</v>
      </c>
      <c r="H14" s="5">
        <v>85.04</v>
      </c>
      <c r="I14" s="5" t="s">
        <v>228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/>
    </row>
    <row r="15" spans="1:24" x14ac:dyDescent="0.3">
      <c r="A15" s="2" t="s">
        <v>237</v>
      </c>
      <c r="B15" s="3" t="s">
        <v>224</v>
      </c>
      <c r="C15" s="3" t="s">
        <v>238</v>
      </c>
      <c r="D15" s="3" t="s">
        <v>239</v>
      </c>
      <c r="E15" s="3" t="s">
        <v>240</v>
      </c>
      <c r="F15" s="3">
        <v>5.39</v>
      </c>
      <c r="G15" s="3">
        <v>5.39</v>
      </c>
      <c r="H15" s="3">
        <v>174</v>
      </c>
      <c r="I15" s="3" t="s">
        <v>228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7"/>
    </row>
    <row r="16" spans="1:24" x14ac:dyDescent="0.3">
      <c r="A16" s="4" t="s">
        <v>241</v>
      </c>
      <c r="B16" s="5" t="s">
        <v>224</v>
      </c>
      <c r="C16" s="5" t="s">
        <v>242</v>
      </c>
      <c r="D16" s="5" t="s">
        <v>27</v>
      </c>
      <c r="E16" s="5" t="s">
        <v>243</v>
      </c>
      <c r="F16" s="5">
        <v>8.99</v>
      </c>
      <c r="G16" s="5">
        <v>8.99</v>
      </c>
      <c r="H16" s="5">
        <v>112</v>
      </c>
      <c r="I16" s="5" t="s">
        <v>228</v>
      </c>
      <c r="J16" s="5">
        <v>0</v>
      </c>
      <c r="K16" s="5">
        <v>1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1</v>
      </c>
      <c r="R16" s="5">
        <v>1</v>
      </c>
      <c r="S16" s="5">
        <v>0</v>
      </c>
      <c r="T16" s="5">
        <v>1</v>
      </c>
      <c r="U16" s="5">
        <v>1</v>
      </c>
      <c r="V16" s="5">
        <v>1</v>
      </c>
      <c r="W16" s="5">
        <v>0</v>
      </c>
      <c r="X16" s="6"/>
    </row>
    <row r="17" spans="1:24" x14ac:dyDescent="0.3">
      <c r="A17" s="2" t="s">
        <v>244</v>
      </c>
      <c r="B17" s="3" t="s">
        <v>224</v>
      </c>
      <c r="C17" s="3" t="s">
        <v>225</v>
      </c>
      <c r="D17" s="3" t="s">
        <v>226</v>
      </c>
      <c r="E17" s="3" t="s">
        <v>245</v>
      </c>
      <c r="F17" s="3">
        <v>10.99</v>
      </c>
      <c r="G17" s="3">
        <v>10.99</v>
      </c>
      <c r="H17" s="3">
        <v>30</v>
      </c>
      <c r="I17" s="3" t="s">
        <v>228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1</v>
      </c>
      <c r="W17" s="3">
        <v>0</v>
      </c>
      <c r="X17" s="7"/>
    </row>
    <row r="18" spans="1:24" x14ac:dyDescent="0.3">
      <c r="A18" s="4" t="s">
        <v>246</v>
      </c>
      <c r="B18" s="5" t="s">
        <v>224</v>
      </c>
      <c r="C18" s="5" t="s">
        <v>247</v>
      </c>
      <c r="D18" s="5" t="s">
        <v>248</v>
      </c>
      <c r="E18" s="5" t="s">
        <v>249</v>
      </c>
      <c r="F18" s="5">
        <v>12.99</v>
      </c>
      <c r="G18" s="5">
        <v>10.39</v>
      </c>
      <c r="H18" s="5">
        <v>679.5</v>
      </c>
      <c r="I18" s="5" t="s">
        <v>228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6"/>
    </row>
    <row r="19" spans="1:24" x14ac:dyDescent="0.3">
      <c r="A19" s="2" t="s">
        <v>250</v>
      </c>
      <c r="B19" s="3" t="s">
        <v>224</v>
      </c>
      <c r="C19" s="3" t="s">
        <v>251</v>
      </c>
      <c r="D19" s="3" t="s">
        <v>27</v>
      </c>
      <c r="E19" s="3" t="s">
        <v>252</v>
      </c>
      <c r="F19" s="3">
        <v>5.99</v>
      </c>
      <c r="G19" s="3">
        <v>5.99</v>
      </c>
      <c r="H19" s="3">
        <v>168</v>
      </c>
      <c r="I19" s="3" t="s">
        <v>228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3">
        <v>1</v>
      </c>
      <c r="Q19" s="3">
        <v>0</v>
      </c>
      <c r="R19" s="3">
        <v>1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7"/>
    </row>
    <row r="20" spans="1:24" x14ac:dyDescent="0.3">
      <c r="A20" s="4" t="s">
        <v>253</v>
      </c>
      <c r="B20" s="5" t="s">
        <v>224</v>
      </c>
      <c r="C20" s="5" t="s">
        <v>242</v>
      </c>
      <c r="D20" s="5" t="s">
        <v>27</v>
      </c>
      <c r="E20" s="5" t="s">
        <v>254</v>
      </c>
      <c r="F20" s="5">
        <v>4.49</v>
      </c>
      <c r="G20" s="5">
        <v>4.49</v>
      </c>
      <c r="H20" s="5">
        <v>112</v>
      </c>
      <c r="I20" s="5" t="s">
        <v>228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1</v>
      </c>
      <c r="S20" s="5">
        <v>0</v>
      </c>
      <c r="T20" s="5">
        <v>1</v>
      </c>
      <c r="U20" s="5">
        <v>1</v>
      </c>
      <c r="V20" s="5">
        <v>0</v>
      </c>
      <c r="W20" s="5">
        <v>0</v>
      </c>
      <c r="X20" s="6"/>
    </row>
    <row r="21" spans="1:24" x14ac:dyDescent="0.3">
      <c r="A21" s="2" t="s">
        <v>255</v>
      </c>
      <c r="B21" s="3" t="s">
        <v>224</v>
      </c>
      <c r="C21" s="3" t="s">
        <v>238</v>
      </c>
      <c r="D21" s="3" t="s">
        <v>256</v>
      </c>
      <c r="E21" s="3" t="s">
        <v>257</v>
      </c>
      <c r="F21" s="3">
        <v>2.69</v>
      </c>
      <c r="G21" s="3">
        <v>2.69</v>
      </c>
      <c r="H21" s="3">
        <v>672</v>
      </c>
      <c r="I21" s="3" t="s">
        <v>228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7"/>
    </row>
    <row r="22" spans="1:24" x14ac:dyDescent="0.3">
      <c r="A22" s="4" t="s">
        <v>244</v>
      </c>
      <c r="B22" s="5" t="s">
        <v>224</v>
      </c>
      <c r="C22" s="5" t="s">
        <v>225</v>
      </c>
      <c r="D22" s="5" t="s">
        <v>258</v>
      </c>
      <c r="E22" s="5" t="s">
        <v>259</v>
      </c>
      <c r="F22" s="5">
        <v>7.99</v>
      </c>
      <c r="G22" s="5">
        <v>7.99</v>
      </c>
      <c r="H22" s="5">
        <v>168</v>
      </c>
      <c r="I22" s="5" t="s">
        <v>228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1</v>
      </c>
      <c r="V22" s="5">
        <v>0</v>
      </c>
      <c r="W22" s="5">
        <v>0</v>
      </c>
      <c r="X22" s="6"/>
    </row>
    <row r="23" spans="1:24" x14ac:dyDescent="0.3">
      <c r="A23" s="2" t="s">
        <v>260</v>
      </c>
      <c r="B23" s="3" t="s">
        <v>224</v>
      </c>
      <c r="C23" s="3" t="s">
        <v>225</v>
      </c>
      <c r="D23" s="3" t="s">
        <v>230</v>
      </c>
      <c r="E23" s="3" t="s">
        <v>261</v>
      </c>
      <c r="F23" s="3">
        <v>6.99</v>
      </c>
      <c r="G23" s="3">
        <v>6.99</v>
      </c>
      <c r="H23" s="3">
        <v>4</v>
      </c>
      <c r="I23" s="3" t="s">
        <v>262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7"/>
    </row>
    <row r="24" spans="1:24" x14ac:dyDescent="0.3">
      <c r="A24" s="4" t="s">
        <v>263</v>
      </c>
      <c r="B24" s="5" t="s">
        <v>224</v>
      </c>
      <c r="C24" s="5" t="s">
        <v>251</v>
      </c>
      <c r="D24" s="5" t="s">
        <v>258</v>
      </c>
      <c r="E24" s="5" t="s">
        <v>264</v>
      </c>
      <c r="F24" s="5">
        <v>7.99</v>
      </c>
      <c r="G24" s="5">
        <v>7.99</v>
      </c>
      <c r="H24" s="5">
        <v>168</v>
      </c>
      <c r="I24" s="5" t="s">
        <v>228</v>
      </c>
      <c r="J24" s="5">
        <v>0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1</v>
      </c>
      <c r="U24" s="5">
        <v>1</v>
      </c>
      <c r="V24" s="5">
        <v>0</v>
      </c>
      <c r="W24" s="5">
        <v>0</v>
      </c>
      <c r="X24" s="6"/>
    </row>
    <row r="25" spans="1:24" x14ac:dyDescent="0.3">
      <c r="A25" s="2" t="s">
        <v>265</v>
      </c>
      <c r="B25" s="3" t="s">
        <v>224</v>
      </c>
      <c r="C25" s="3" t="s">
        <v>238</v>
      </c>
      <c r="D25" s="3" t="s">
        <v>239</v>
      </c>
      <c r="E25" s="3" t="s">
        <v>266</v>
      </c>
      <c r="F25" s="3">
        <v>7.99</v>
      </c>
      <c r="G25" s="3">
        <v>7.99</v>
      </c>
      <c r="H25" s="3">
        <v>400</v>
      </c>
      <c r="I25" s="3" t="s">
        <v>228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</v>
      </c>
      <c r="W25" s="3">
        <v>0</v>
      </c>
      <c r="X25" s="7"/>
    </row>
    <row r="26" spans="1:24" x14ac:dyDescent="0.3">
      <c r="A26" s="4" t="s">
        <v>267</v>
      </c>
      <c r="B26" s="5" t="s">
        <v>224</v>
      </c>
      <c r="C26" s="5" t="s">
        <v>247</v>
      </c>
      <c r="D26" s="5" t="s">
        <v>224</v>
      </c>
      <c r="E26" s="5" t="s">
        <v>268</v>
      </c>
      <c r="F26" s="5">
        <v>18.989999999999998</v>
      </c>
      <c r="G26" s="5">
        <v>18.989999999999998</v>
      </c>
      <c r="H26" s="5">
        <v>85</v>
      </c>
      <c r="I26" s="5" t="s">
        <v>228</v>
      </c>
      <c r="J26" s="5">
        <v>0</v>
      </c>
      <c r="K26" s="5">
        <v>1</v>
      </c>
      <c r="L26" s="5">
        <v>0</v>
      </c>
      <c r="M26" s="5">
        <v>0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6"/>
    </row>
    <row r="27" spans="1:24" x14ac:dyDescent="0.3">
      <c r="A27" s="2" t="s">
        <v>269</v>
      </c>
      <c r="B27" s="3" t="s">
        <v>224</v>
      </c>
      <c r="C27" s="3" t="s">
        <v>247</v>
      </c>
      <c r="D27" s="3" t="s">
        <v>224</v>
      </c>
      <c r="E27" s="3" t="s">
        <v>270</v>
      </c>
      <c r="F27" s="3">
        <v>8.99</v>
      </c>
      <c r="G27" s="3">
        <v>8.99</v>
      </c>
      <c r="H27" s="3">
        <v>85</v>
      </c>
      <c r="I27" s="3" t="s">
        <v>228</v>
      </c>
      <c r="J27" s="3">
        <v>0</v>
      </c>
      <c r="K27" s="3">
        <v>1</v>
      </c>
      <c r="L27" s="3">
        <v>0</v>
      </c>
      <c r="M27" s="3">
        <v>0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7"/>
    </row>
    <row r="28" spans="1:24" x14ac:dyDescent="0.3">
      <c r="A28" s="4" t="s">
        <v>271</v>
      </c>
      <c r="B28" s="5" t="s">
        <v>224</v>
      </c>
      <c r="C28" s="5" t="s">
        <v>247</v>
      </c>
      <c r="D28" s="5" t="s">
        <v>272</v>
      </c>
      <c r="E28" s="5" t="s">
        <v>273</v>
      </c>
      <c r="F28" s="5">
        <v>13.99</v>
      </c>
      <c r="G28" s="5">
        <v>13.99</v>
      </c>
      <c r="H28" s="5">
        <v>1</v>
      </c>
      <c r="I28" s="5" t="s">
        <v>262</v>
      </c>
      <c r="J28" s="5">
        <v>0</v>
      </c>
      <c r="K28" s="5">
        <v>1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6"/>
    </row>
    <row r="29" spans="1:24" x14ac:dyDescent="0.3">
      <c r="A29" s="2" t="s">
        <v>274</v>
      </c>
      <c r="B29" s="3" t="s">
        <v>224</v>
      </c>
      <c r="C29" s="3" t="s">
        <v>225</v>
      </c>
      <c r="D29" s="3" t="s">
        <v>275</v>
      </c>
      <c r="E29" s="3" t="s">
        <v>276</v>
      </c>
      <c r="F29" s="3">
        <v>7.99</v>
      </c>
      <c r="G29" s="3">
        <v>7.99</v>
      </c>
      <c r="H29" s="3">
        <v>28</v>
      </c>
      <c r="I29" s="3" t="s">
        <v>228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7"/>
    </row>
    <row r="30" spans="1:24" x14ac:dyDescent="0.3">
      <c r="A30" s="4" t="s">
        <v>277</v>
      </c>
      <c r="B30" s="5" t="s">
        <v>224</v>
      </c>
      <c r="C30" s="5" t="s">
        <v>238</v>
      </c>
      <c r="D30" s="5" t="s">
        <v>278</v>
      </c>
      <c r="E30" s="5" t="s">
        <v>279</v>
      </c>
      <c r="F30" s="5">
        <v>6.79</v>
      </c>
      <c r="G30" s="5">
        <v>6.79</v>
      </c>
      <c r="H30" s="5">
        <v>92</v>
      </c>
      <c r="I30" s="5" t="s">
        <v>228</v>
      </c>
      <c r="J30" s="5">
        <v>0</v>
      </c>
      <c r="K30" s="5">
        <v>1</v>
      </c>
      <c r="L30" s="5">
        <v>0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6"/>
    </row>
    <row r="31" spans="1:24" x14ac:dyDescent="0.3">
      <c r="A31" s="2" t="s">
        <v>280</v>
      </c>
      <c r="B31" s="3" t="s">
        <v>224</v>
      </c>
      <c r="C31" s="3" t="s">
        <v>238</v>
      </c>
      <c r="D31" s="3" t="s">
        <v>27</v>
      </c>
      <c r="E31" s="3" t="s">
        <v>281</v>
      </c>
      <c r="F31" s="3">
        <v>4.79</v>
      </c>
      <c r="G31" s="3">
        <v>4.79</v>
      </c>
      <c r="H31" s="3">
        <v>71</v>
      </c>
      <c r="I31" s="3" t="s">
        <v>228</v>
      </c>
      <c r="J31" s="3">
        <v>0</v>
      </c>
      <c r="K31" s="3">
        <v>1</v>
      </c>
      <c r="L31" s="3">
        <v>1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7"/>
    </row>
    <row r="32" spans="1:24" x14ac:dyDescent="0.3">
      <c r="A32" s="4" t="s">
        <v>282</v>
      </c>
      <c r="B32" s="5" t="s">
        <v>224</v>
      </c>
      <c r="C32" s="5" t="s">
        <v>238</v>
      </c>
      <c r="D32" s="5" t="s">
        <v>283</v>
      </c>
      <c r="E32" s="5" t="s">
        <v>284</v>
      </c>
      <c r="F32" s="5">
        <v>2.79</v>
      </c>
      <c r="G32" s="5">
        <v>2.79</v>
      </c>
      <c r="H32" s="5">
        <v>252</v>
      </c>
      <c r="I32" s="5" t="s">
        <v>228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1</v>
      </c>
      <c r="R32" s="5">
        <v>1</v>
      </c>
      <c r="S32" s="5">
        <v>1</v>
      </c>
      <c r="T32" s="5">
        <v>0</v>
      </c>
      <c r="U32" s="5">
        <v>1</v>
      </c>
      <c r="V32" s="5">
        <v>1</v>
      </c>
      <c r="W32" s="5">
        <v>1</v>
      </c>
      <c r="X32" s="6"/>
    </row>
    <row r="33" spans="1:24" x14ac:dyDescent="0.3">
      <c r="A33" s="2" t="s">
        <v>285</v>
      </c>
      <c r="B33" s="3" t="s">
        <v>224</v>
      </c>
      <c r="C33" s="3" t="s">
        <v>286</v>
      </c>
      <c r="D33" s="3" t="s">
        <v>287</v>
      </c>
      <c r="E33" s="3" t="s">
        <v>288</v>
      </c>
      <c r="F33" s="3">
        <v>8.99</v>
      </c>
      <c r="G33" s="3">
        <v>8.99</v>
      </c>
      <c r="H33" s="3">
        <v>340</v>
      </c>
      <c r="I33" s="3" t="s">
        <v>228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7"/>
    </row>
    <row r="34" spans="1:24" x14ac:dyDescent="0.3">
      <c r="A34" s="4" t="s">
        <v>289</v>
      </c>
      <c r="B34" s="5" t="s">
        <v>224</v>
      </c>
      <c r="C34" s="5" t="s">
        <v>238</v>
      </c>
      <c r="D34" s="5" t="s">
        <v>290</v>
      </c>
      <c r="E34" s="5" t="s">
        <v>291</v>
      </c>
      <c r="F34" s="5">
        <v>6.29</v>
      </c>
      <c r="G34" s="5">
        <v>6.29</v>
      </c>
      <c r="H34" s="5">
        <v>300</v>
      </c>
      <c r="I34" s="5" t="s">
        <v>228</v>
      </c>
      <c r="J34" s="5">
        <v>0</v>
      </c>
      <c r="K34" s="5">
        <v>1</v>
      </c>
      <c r="L34" s="5">
        <v>1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1</v>
      </c>
      <c r="U34" s="5">
        <v>0</v>
      </c>
      <c r="V34" s="5">
        <v>0</v>
      </c>
      <c r="W34" s="5">
        <v>0</v>
      </c>
      <c r="X34" s="6"/>
    </row>
    <row r="35" spans="1:24" x14ac:dyDescent="0.3">
      <c r="A35" s="2" t="s">
        <v>292</v>
      </c>
      <c r="B35" s="3" t="s">
        <v>224</v>
      </c>
      <c r="C35" s="3" t="s">
        <v>225</v>
      </c>
      <c r="D35" s="3" t="s">
        <v>293</v>
      </c>
      <c r="E35" s="3" t="s">
        <v>294</v>
      </c>
      <c r="F35" s="3">
        <v>6.99</v>
      </c>
      <c r="G35" s="3">
        <v>4.99</v>
      </c>
      <c r="H35" s="3">
        <v>113.36</v>
      </c>
      <c r="I35" s="3" t="s">
        <v>228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7"/>
    </row>
    <row r="36" spans="1:24" x14ac:dyDescent="0.3">
      <c r="A36" s="4" t="s">
        <v>295</v>
      </c>
      <c r="B36" s="5" t="s">
        <v>224</v>
      </c>
      <c r="C36" s="5" t="s">
        <v>225</v>
      </c>
      <c r="D36" s="5" t="s">
        <v>272</v>
      </c>
      <c r="E36" s="5" t="s">
        <v>296</v>
      </c>
      <c r="F36" s="5">
        <v>11.99</v>
      </c>
      <c r="G36" s="5">
        <v>11.99</v>
      </c>
      <c r="H36" s="5">
        <v>1</v>
      </c>
      <c r="I36" s="5" t="s">
        <v>262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6"/>
    </row>
    <row r="37" spans="1:24" x14ac:dyDescent="0.3">
      <c r="A37" s="2" t="s">
        <v>297</v>
      </c>
      <c r="B37" s="3" t="s">
        <v>224</v>
      </c>
      <c r="C37" s="3" t="s">
        <v>238</v>
      </c>
      <c r="D37" s="3" t="s">
        <v>298</v>
      </c>
      <c r="E37" s="3" t="s">
        <v>299</v>
      </c>
      <c r="F37" s="3">
        <v>9.99</v>
      </c>
      <c r="G37" s="3">
        <v>9.39</v>
      </c>
      <c r="H37" s="3">
        <v>404</v>
      </c>
      <c r="I37" s="3" t="s">
        <v>228</v>
      </c>
      <c r="J37" s="3">
        <v>0</v>
      </c>
      <c r="K37" s="3">
        <v>1</v>
      </c>
      <c r="L37" s="3">
        <v>1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7"/>
    </row>
    <row r="38" spans="1:24" x14ac:dyDescent="0.3">
      <c r="A38" s="4" t="s">
        <v>300</v>
      </c>
      <c r="B38" s="5" t="s">
        <v>224</v>
      </c>
      <c r="C38" s="5" t="s">
        <v>242</v>
      </c>
      <c r="D38" s="5" t="s">
        <v>287</v>
      </c>
      <c r="E38" s="5" t="s">
        <v>301</v>
      </c>
      <c r="F38" s="5">
        <v>8.69</v>
      </c>
      <c r="G38" s="5">
        <v>8.69</v>
      </c>
      <c r="H38" s="5">
        <v>165</v>
      </c>
      <c r="I38" s="5" t="s">
        <v>228</v>
      </c>
      <c r="J38" s="5">
        <v>0</v>
      </c>
      <c r="K38" s="5">
        <v>1</v>
      </c>
      <c r="L38" s="5">
        <v>0</v>
      </c>
      <c r="M38" s="5">
        <v>0</v>
      </c>
      <c r="N38" s="5">
        <v>0</v>
      </c>
      <c r="O38" s="5">
        <v>1</v>
      </c>
      <c r="P38" s="5">
        <v>1</v>
      </c>
      <c r="Q38" s="5">
        <v>0</v>
      </c>
      <c r="R38" s="5">
        <v>1</v>
      </c>
      <c r="S38" s="5">
        <v>0</v>
      </c>
      <c r="T38" s="5">
        <v>1</v>
      </c>
      <c r="U38" s="5">
        <v>1</v>
      </c>
      <c r="V38" s="5">
        <v>0</v>
      </c>
      <c r="W38" s="5">
        <v>0</v>
      </c>
      <c r="X38" s="6"/>
    </row>
    <row r="39" spans="1:24" x14ac:dyDescent="0.3">
      <c r="A39" s="2" t="s">
        <v>1966</v>
      </c>
      <c r="B39" s="3" t="s">
        <v>224</v>
      </c>
      <c r="C39" s="3" t="s">
        <v>1967</v>
      </c>
      <c r="D39" s="3" t="s">
        <v>27</v>
      </c>
      <c r="E39" s="3" t="s">
        <v>1968</v>
      </c>
      <c r="F39" s="3">
        <v>10.99</v>
      </c>
      <c r="G39" s="3">
        <v>10.99</v>
      </c>
      <c r="H39" s="3">
        <v>10</v>
      </c>
      <c r="I39" s="3" t="s">
        <v>372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3">
        <v>0</v>
      </c>
      <c r="W39" s="3">
        <v>0</v>
      </c>
      <c r="X39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7F30-41BC-4B7F-8458-EB9DA9E3B843}">
  <dimension ref="A1:X237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COUNT(F11:F237)</f>
        <v>227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AVERAGE(F11:F237)</f>
        <v>6.1700000000000079</v>
      </c>
      <c r="G4">
        <f>AVERAGE(G11:G237)</f>
        <v>6.0565638766519889</v>
      </c>
    </row>
    <row r="5" spans="1:24" x14ac:dyDescent="0.3">
      <c r="A5" t="s">
        <v>2066</v>
      </c>
      <c r="F5">
        <f>MIN(F11:F237)</f>
        <v>1.29</v>
      </c>
      <c r="G5">
        <f>MIN(G11:G237)</f>
        <v>1.29</v>
      </c>
    </row>
    <row r="6" spans="1:24" x14ac:dyDescent="0.3">
      <c r="A6" t="s">
        <v>2067</v>
      </c>
      <c r="F6">
        <f>MAX(F11:F237)</f>
        <v>26.99</v>
      </c>
      <c r="G6">
        <f>MAX(G11:G237)</f>
        <v>26.99</v>
      </c>
    </row>
    <row r="7" spans="1:24" x14ac:dyDescent="0.3">
      <c r="A7" t="s">
        <v>2068</v>
      </c>
      <c r="F7">
        <f>F6-F5</f>
        <v>25.7</v>
      </c>
      <c r="G7">
        <f>G6-G5</f>
        <v>25.7</v>
      </c>
    </row>
    <row r="8" spans="1:24" x14ac:dyDescent="0.3">
      <c r="A8" t="s">
        <v>2074</v>
      </c>
      <c r="F8">
        <f>_xlfn.STDEV.S(F11:F237)</f>
        <v>3.7103233167803857</v>
      </c>
      <c r="G8">
        <f>_xlfn.STDEV.S(G11:G237)</f>
        <v>3.6611633867328299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407</v>
      </c>
      <c r="B11" s="3" t="s">
        <v>408</v>
      </c>
      <c r="C11" s="3" t="s">
        <v>409</v>
      </c>
      <c r="D11" s="3" t="s">
        <v>410</v>
      </c>
      <c r="E11" s="3" t="s">
        <v>411</v>
      </c>
      <c r="F11" s="3">
        <v>3.99</v>
      </c>
      <c r="G11" s="3">
        <v>3.99</v>
      </c>
      <c r="H11" s="3">
        <v>32</v>
      </c>
      <c r="I11" s="3" t="s">
        <v>372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0</v>
      </c>
      <c r="W11" s="3">
        <v>0</v>
      </c>
      <c r="X11" s="7"/>
    </row>
    <row r="12" spans="1:24" x14ac:dyDescent="0.3">
      <c r="A12" s="4" t="s">
        <v>412</v>
      </c>
      <c r="B12" s="5" t="s">
        <v>408</v>
      </c>
      <c r="C12" s="5" t="s">
        <v>409</v>
      </c>
      <c r="D12" s="5" t="s">
        <v>27</v>
      </c>
      <c r="E12" s="5" t="s">
        <v>413</v>
      </c>
      <c r="F12" s="5">
        <v>3.19</v>
      </c>
      <c r="G12" s="5">
        <v>3.19</v>
      </c>
      <c r="H12" s="5">
        <v>14.1</v>
      </c>
      <c r="I12" s="5" t="s">
        <v>372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1</v>
      </c>
      <c r="P12" s="5">
        <v>1</v>
      </c>
      <c r="Q12" s="5">
        <v>1</v>
      </c>
      <c r="R12" s="5">
        <v>0</v>
      </c>
      <c r="S12" s="5">
        <v>1</v>
      </c>
      <c r="T12" s="5">
        <v>1</v>
      </c>
      <c r="U12" s="5">
        <v>0</v>
      </c>
      <c r="V12" s="5">
        <v>0</v>
      </c>
      <c r="W12" s="5">
        <v>0</v>
      </c>
      <c r="X12" s="6"/>
    </row>
    <row r="13" spans="1:24" x14ac:dyDescent="0.3">
      <c r="A13" s="2" t="s">
        <v>414</v>
      </c>
      <c r="B13" s="3" t="s">
        <v>408</v>
      </c>
      <c r="C13" s="3" t="s">
        <v>409</v>
      </c>
      <c r="D13" s="3" t="s">
        <v>27</v>
      </c>
      <c r="E13" s="3" t="s">
        <v>415</v>
      </c>
      <c r="F13" s="3">
        <v>1.99</v>
      </c>
      <c r="G13" s="3">
        <v>1.99</v>
      </c>
      <c r="H13" s="3">
        <v>15.25</v>
      </c>
      <c r="I13" s="3" t="s">
        <v>372</v>
      </c>
      <c r="J13" s="3">
        <v>0</v>
      </c>
      <c r="K13" s="3">
        <v>1</v>
      </c>
      <c r="L13" s="3">
        <v>1</v>
      </c>
      <c r="M13" s="3">
        <v>1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>
        <v>1</v>
      </c>
      <c r="X13" s="7"/>
    </row>
    <row r="14" spans="1:24" x14ac:dyDescent="0.3">
      <c r="A14" s="4" t="s">
        <v>416</v>
      </c>
      <c r="B14" s="5" t="s">
        <v>408</v>
      </c>
      <c r="C14" s="5" t="s">
        <v>409</v>
      </c>
      <c r="D14" s="5" t="s">
        <v>417</v>
      </c>
      <c r="E14" s="5" t="s">
        <v>418</v>
      </c>
      <c r="F14" s="5">
        <v>2.79</v>
      </c>
      <c r="G14" s="5">
        <v>2.79</v>
      </c>
      <c r="H14" s="5">
        <v>4.4000000000000004</v>
      </c>
      <c r="I14" s="5" t="s">
        <v>372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6"/>
    </row>
    <row r="15" spans="1:24" x14ac:dyDescent="0.3">
      <c r="A15" s="2" t="s">
        <v>419</v>
      </c>
      <c r="B15" s="3" t="s">
        <v>408</v>
      </c>
      <c r="C15" s="3" t="s">
        <v>409</v>
      </c>
      <c r="D15" s="3" t="s">
        <v>420</v>
      </c>
      <c r="E15" s="3" t="s">
        <v>421</v>
      </c>
      <c r="F15" s="3">
        <v>6.79</v>
      </c>
      <c r="G15" s="3">
        <v>6.79</v>
      </c>
      <c r="H15" s="3">
        <v>6</v>
      </c>
      <c r="I15" s="3" t="s">
        <v>372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0</v>
      </c>
      <c r="T15" s="3">
        <v>0</v>
      </c>
      <c r="U15" s="3">
        <v>1</v>
      </c>
      <c r="V15" s="3">
        <v>0</v>
      </c>
      <c r="W15" s="3">
        <v>1</v>
      </c>
      <c r="X15" s="7"/>
    </row>
    <row r="16" spans="1:24" x14ac:dyDescent="0.3">
      <c r="A16" s="4" t="s">
        <v>422</v>
      </c>
      <c r="B16" s="5" t="s">
        <v>408</v>
      </c>
      <c r="C16" s="5" t="s">
        <v>409</v>
      </c>
      <c r="D16" s="5" t="s">
        <v>420</v>
      </c>
      <c r="E16" s="5" t="s">
        <v>423</v>
      </c>
      <c r="F16" s="5">
        <v>13.49</v>
      </c>
      <c r="G16" s="5">
        <v>13.49</v>
      </c>
      <c r="H16" s="5">
        <v>1</v>
      </c>
      <c r="I16" s="5" t="s">
        <v>35</v>
      </c>
      <c r="J16" s="5">
        <v>0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/>
    </row>
    <row r="17" spans="1:24" x14ac:dyDescent="0.3">
      <c r="A17" s="2" t="s">
        <v>424</v>
      </c>
      <c r="B17" s="3" t="s">
        <v>408</v>
      </c>
      <c r="C17" s="3" t="s">
        <v>409</v>
      </c>
      <c r="D17" s="3" t="s">
        <v>425</v>
      </c>
      <c r="E17" s="3" t="s">
        <v>426</v>
      </c>
      <c r="F17" s="3">
        <v>4.49</v>
      </c>
      <c r="G17" s="3">
        <v>4.49</v>
      </c>
      <c r="H17" s="3">
        <v>32</v>
      </c>
      <c r="I17" s="3" t="s">
        <v>372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0</v>
      </c>
      <c r="R17" s="3">
        <v>1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7"/>
    </row>
    <row r="18" spans="1:24" x14ac:dyDescent="0.3">
      <c r="A18" s="4" t="s">
        <v>427</v>
      </c>
      <c r="B18" s="5" t="s">
        <v>408</v>
      </c>
      <c r="C18" s="5" t="s">
        <v>409</v>
      </c>
      <c r="D18" s="5" t="s">
        <v>27</v>
      </c>
      <c r="E18" s="5" t="s">
        <v>428</v>
      </c>
      <c r="F18" s="5">
        <v>4.99</v>
      </c>
      <c r="G18" s="5">
        <v>4.99</v>
      </c>
      <c r="H18" s="5">
        <v>24</v>
      </c>
      <c r="I18" s="5" t="s">
        <v>372</v>
      </c>
      <c r="J18" s="5">
        <v>0</v>
      </c>
      <c r="K18" s="5">
        <v>1</v>
      </c>
      <c r="L18" s="5">
        <v>1</v>
      </c>
      <c r="M18" s="5">
        <v>1</v>
      </c>
      <c r="N18" s="5">
        <v>0</v>
      </c>
      <c r="O18" s="5">
        <v>1</v>
      </c>
      <c r="P18" s="5">
        <v>0</v>
      </c>
      <c r="Q18" s="5">
        <v>1</v>
      </c>
      <c r="R18" s="5">
        <v>1</v>
      </c>
      <c r="S18" s="5">
        <v>1</v>
      </c>
      <c r="T18" s="5">
        <v>1</v>
      </c>
      <c r="U18" s="5">
        <v>0</v>
      </c>
      <c r="V18" s="5">
        <v>0</v>
      </c>
      <c r="W18" s="5">
        <v>1</v>
      </c>
      <c r="X18" s="6"/>
    </row>
    <row r="19" spans="1:24" x14ac:dyDescent="0.3">
      <c r="A19" s="2" t="s">
        <v>429</v>
      </c>
      <c r="B19" s="3" t="s">
        <v>408</v>
      </c>
      <c r="C19" s="3" t="s">
        <v>409</v>
      </c>
      <c r="D19" s="3" t="s">
        <v>430</v>
      </c>
      <c r="E19" s="3" t="s">
        <v>431</v>
      </c>
      <c r="F19" s="3">
        <v>1.99</v>
      </c>
      <c r="G19" s="3">
        <v>1.99</v>
      </c>
      <c r="H19" s="3">
        <v>4</v>
      </c>
      <c r="I19" s="3" t="s">
        <v>372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0</v>
      </c>
      <c r="V19" s="3">
        <v>1</v>
      </c>
      <c r="W19" s="3">
        <v>1</v>
      </c>
      <c r="X19" s="7"/>
    </row>
    <row r="20" spans="1:24" x14ac:dyDescent="0.3">
      <c r="A20" s="4" t="s">
        <v>432</v>
      </c>
      <c r="B20" s="5" t="s">
        <v>408</v>
      </c>
      <c r="C20" s="5" t="s">
        <v>409</v>
      </c>
      <c r="D20" s="5" t="s">
        <v>433</v>
      </c>
      <c r="E20" s="5" t="s">
        <v>434</v>
      </c>
      <c r="F20" s="5">
        <v>5.29</v>
      </c>
      <c r="G20" s="5">
        <v>4.49</v>
      </c>
      <c r="H20" s="5">
        <v>32</v>
      </c>
      <c r="I20" s="5" t="s">
        <v>372</v>
      </c>
      <c r="J20" s="5">
        <v>0</v>
      </c>
      <c r="K20" s="5">
        <v>1</v>
      </c>
      <c r="L20" s="5">
        <v>1</v>
      </c>
      <c r="M20" s="5">
        <v>1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1</v>
      </c>
      <c r="T20" s="5">
        <v>1</v>
      </c>
      <c r="U20" s="5">
        <v>1</v>
      </c>
      <c r="V20" s="5">
        <v>0</v>
      </c>
      <c r="W20" s="5">
        <v>0</v>
      </c>
      <c r="X20" s="6"/>
    </row>
    <row r="21" spans="1:24" x14ac:dyDescent="0.3">
      <c r="A21" s="2" t="s">
        <v>435</v>
      </c>
      <c r="B21" s="3" t="s">
        <v>408</v>
      </c>
      <c r="C21" s="3" t="s">
        <v>409</v>
      </c>
      <c r="D21" s="3" t="s">
        <v>436</v>
      </c>
      <c r="E21" s="3" t="s">
        <v>437</v>
      </c>
      <c r="F21" s="3">
        <v>8.7899999999999991</v>
      </c>
      <c r="G21" s="3">
        <v>8.7899999999999991</v>
      </c>
      <c r="H21" s="3">
        <v>16.899999999999999</v>
      </c>
      <c r="I21" s="3" t="s">
        <v>372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7"/>
    </row>
    <row r="22" spans="1:24" x14ac:dyDescent="0.3">
      <c r="A22" s="4" t="s">
        <v>438</v>
      </c>
      <c r="B22" s="5" t="s">
        <v>408</v>
      </c>
      <c r="C22" s="5" t="s">
        <v>409</v>
      </c>
      <c r="D22" s="5" t="s">
        <v>439</v>
      </c>
      <c r="E22" s="5" t="s">
        <v>440</v>
      </c>
      <c r="F22" s="5">
        <v>4.49</v>
      </c>
      <c r="G22" s="5">
        <v>4.49</v>
      </c>
      <c r="H22" s="5">
        <v>14</v>
      </c>
      <c r="I22" s="5" t="s">
        <v>372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6"/>
    </row>
    <row r="23" spans="1:24" x14ac:dyDescent="0.3">
      <c r="A23" s="2" t="s">
        <v>441</v>
      </c>
      <c r="B23" s="3" t="s">
        <v>408</v>
      </c>
      <c r="C23" s="3" t="s">
        <v>409</v>
      </c>
      <c r="D23" s="3" t="s">
        <v>27</v>
      </c>
      <c r="E23" s="3" t="s">
        <v>442</v>
      </c>
      <c r="F23" s="3">
        <v>2.69</v>
      </c>
      <c r="G23" s="3">
        <v>2.69</v>
      </c>
      <c r="H23" s="3">
        <v>15</v>
      </c>
      <c r="I23" s="3" t="s">
        <v>372</v>
      </c>
      <c r="J23" s="3">
        <v>0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0</v>
      </c>
      <c r="Q23" s="3">
        <v>1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1</v>
      </c>
      <c r="X23" s="7"/>
    </row>
    <row r="24" spans="1:24" x14ac:dyDescent="0.3">
      <c r="A24" s="4" t="s">
        <v>443</v>
      </c>
      <c r="B24" s="5" t="s">
        <v>408</v>
      </c>
      <c r="C24" s="5" t="s">
        <v>409</v>
      </c>
      <c r="D24" s="5" t="s">
        <v>444</v>
      </c>
      <c r="E24" s="5" t="s">
        <v>445</v>
      </c>
      <c r="F24" s="5">
        <v>5.29</v>
      </c>
      <c r="G24" s="5">
        <v>5.29</v>
      </c>
      <c r="H24" s="5">
        <v>7.9</v>
      </c>
      <c r="I24" s="5" t="s">
        <v>372</v>
      </c>
      <c r="J24" s="5">
        <v>0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1</v>
      </c>
      <c r="Q24" s="5">
        <v>0</v>
      </c>
      <c r="R24" s="5">
        <v>1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6"/>
    </row>
    <row r="25" spans="1:24" x14ac:dyDescent="0.3">
      <c r="A25" s="2" t="s">
        <v>446</v>
      </c>
      <c r="B25" s="3" t="s">
        <v>408</v>
      </c>
      <c r="C25" s="3" t="s">
        <v>409</v>
      </c>
      <c r="D25" s="3" t="s">
        <v>447</v>
      </c>
      <c r="E25" s="3" t="s">
        <v>448</v>
      </c>
      <c r="F25" s="3">
        <v>8.99</v>
      </c>
      <c r="G25" s="3">
        <v>8.99</v>
      </c>
      <c r="H25" s="3">
        <v>6</v>
      </c>
      <c r="I25" s="3" t="s">
        <v>372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7"/>
    </row>
    <row r="26" spans="1:24" x14ac:dyDescent="0.3">
      <c r="A26" s="4" t="s">
        <v>449</v>
      </c>
      <c r="B26" s="5" t="s">
        <v>408</v>
      </c>
      <c r="C26" s="5" t="s">
        <v>409</v>
      </c>
      <c r="D26" s="5" t="s">
        <v>450</v>
      </c>
      <c r="E26" s="5" t="s">
        <v>451</v>
      </c>
      <c r="F26" s="5">
        <v>2.79</v>
      </c>
      <c r="G26" s="5">
        <v>2.79</v>
      </c>
      <c r="H26" s="5">
        <v>7</v>
      </c>
      <c r="I26" s="5" t="s">
        <v>372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6"/>
    </row>
    <row r="27" spans="1:24" x14ac:dyDescent="0.3">
      <c r="A27" s="2" t="s">
        <v>452</v>
      </c>
      <c r="B27" s="3" t="s">
        <v>408</v>
      </c>
      <c r="C27" s="3" t="s">
        <v>409</v>
      </c>
      <c r="D27" s="3" t="s">
        <v>420</v>
      </c>
      <c r="E27" s="3" t="s">
        <v>453</v>
      </c>
      <c r="F27" s="3">
        <v>5.29</v>
      </c>
      <c r="G27" s="3">
        <v>5.29</v>
      </c>
      <c r="H27" s="3">
        <v>8.5</v>
      </c>
      <c r="I27" s="3" t="s">
        <v>372</v>
      </c>
      <c r="J27" s="3">
        <v>0</v>
      </c>
      <c r="K27" s="3">
        <v>1</v>
      </c>
      <c r="L27" s="3">
        <v>1</v>
      </c>
      <c r="M27" s="3">
        <v>1</v>
      </c>
      <c r="N27" s="3">
        <v>0</v>
      </c>
      <c r="O27" s="3">
        <v>1</v>
      </c>
      <c r="P27" s="3">
        <v>1</v>
      </c>
      <c r="Q27" s="3">
        <v>1</v>
      </c>
      <c r="R27" s="3">
        <v>1</v>
      </c>
      <c r="S27" s="3">
        <v>0</v>
      </c>
      <c r="T27" s="3">
        <v>0</v>
      </c>
      <c r="U27" s="3">
        <v>1</v>
      </c>
      <c r="V27" s="3">
        <v>0</v>
      </c>
      <c r="W27" s="3">
        <v>1</v>
      </c>
      <c r="X27" s="7"/>
    </row>
    <row r="28" spans="1:24" x14ac:dyDescent="0.3">
      <c r="A28" s="4" t="s">
        <v>454</v>
      </c>
      <c r="B28" s="5" t="s">
        <v>408</v>
      </c>
      <c r="C28" s="5" t="s">
        <v>409</v>
      </c>
      <c r="D28" s="5" t="s">
        <v>27</v>
      </c>
      <c r="E28" s="5" t="s">
        <v>455</v>
      </c>
      <c r="F28" s="5">
        <v>1.79</v>
      </c>
      <c r="G28" s="5">
        <v>1.79</v>
      </c>
      <c r="H28" s="5">
        <v>20</v>
      </c>
      <c r="I28" s="5" t="s">
        <v>372</v>
      </c>
      <c r="J28" s="5">
        <v>0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0</v>
      </c>
      <c r="Q28" s="5">
        <v>0</v>
      </c>
      <c r="R28" s="5">
        <v>0</v>
      </c>
      <c r="S28" s="5">
        <v>1</v>
      </c>
      <c r="T28" s="5">
        <v>1</v>
      </c>
      <c r="U28" s="5">
        <v>0</v>
      </c>
      <c r="V28" s="5">
        <v>0</v>
      </c>
      <c r="W28" s="5">
        <v>0</v>
      </c>
      <c r="X28" s="6"/>
    </row>
    <row r="29" spans="1:24" x14ac:dyDescent="0.3">
      <c r="A29" s="2" t="s">
        <v>456</v>
      </c>
      <c r="B29" s="3" t="s">
        <v>408</v>
      </c>
      <c r="C29" s="3" t="s">
        <v>409</v>
      </c>
      <c r="D29" s="3" t="s">
        <v>433</v>
      </c>
      <c r="E29" s="3" t="s">
        <v>457</v>
      </c>
      <c r="F29" s="3">
        <v>5.29</v>
      </c>
      <c r="G29" s="3">
        <v>4.49</v>
      </c>
      <c r="H29" s="3">
        <v>32</v>
      </c>
      <c r="I29" s="3" t="s">
        <v>372</v>
      </c>
      <c r="J29" s="3">
        <v>0</v>
      </c>
      <c r="K29" s="3">
        <v>1</v>
      </c>
      <c r="L29" s="3">
        <v>1</v>
      </c>
      <c r="M29" s="3">
        <v>1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1</v>
      </c>
      <c r="V29" s="3">
        <v>0</v>
      </c>
      <c r="W29" s="3">
        <v>0</v>
      </c>
      <c r="X29" s="7"/>
    </row>
    <row r="30" spans="1:24" x14ac:dyDescent="0.3">
      <c r="A30" s="4" t="s">
        <v>458</v>
      </c>
      <c r="B30" s="5" t="s">
        <v>408</v>
      </c>
      <c r="C30" s="5" t="s">
        <v>409</v>
      </c>
      <c r="D30" s="5" t="s">
        <v>27</v>
      </c>
      <c r="E30" s="5" t="s">
        <v>459</v>
      </c>
      <c r="F30" s="5">
        <v>1.79</v>
      </c>
      <c r="G30" s="5">
        <v>1.79</v>
      </c>
      <c r="H30" s="5">
        <v>28</v>
      </c>
      <c r="I30" s="5" t="s">
        <v>372</v>
      </c>
      <c r="J30" s="5">
        <v>0</v>
      </c>
      <c r="K30" s="5">
        <v>1</v>
      </c>
      <c r="L30" s="5">
        <v>1</v>
      </c>
      <c r="M30" s="5">
        <v>1</v>
      </c>
      <c r="N30" s="5">
        <v>0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0</v>
      </c>
      <c r="V30" s="5">
        <v>0</v>
      </c>
      <c r="W30" s="5">
        <v>0</v>
      </c>
      <c r="X30" s="6"/>
    </row>
    <row r="31" spans="1:24" x14ac:dyDescent="0.3">
      <c r="A31" s="2" t="s">
        <v>460</v>
      </c>
      <c r="B31" s="3" t="s">
        <v>408</v>
      </c>
      <c r="C31" s="3" t="s">
        <v>409</v>
      </c>
      <c r="D31" s="3" t="s">
        <v>461</v>
      </c>
      <c r="E31" s="3" t="s">
        <v>462</v>
      </c>
      <c r="F31" s="3">
        <v>6.79</v>
      </c>
      <c r="G31" s="3">
        <v>6.79</v>
      </c>
      <c r="H31" s="3">
        <v>8</v>
      </c>
      <c r="I31" s="3" t="s">
        <v>372</v>
      </c>
      <c r="J31" s="3">
        <v>0</v>
      </c>
      <c r="K31" s="3">
        <v>1</v>
      </c>
      <c r="L31" s="3">
        <v>1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1</v>
      </c>
      <c r="U31" s="3">
        <v>1</v>
      </c>
      <c r="V31" s="3">
        <v>0</v>
      </c>
      <c r="W31" s="3">
        <v>0</v>
      </c>
      <c r="X31" s="7"/>
    </row>
    <row r="32" spans="1:24" x14ac:dyDescent="0.3">
      <c r="A32" s="4" t="s">
        <v>463</v>
      </c>
      <c r="B32" s="5" t="s">
        <v>408</v>
      </c>
      <c r="C32" s="5" t="s">
        <v>409</v>
      </c>
      <c r="D32" s="5" t="s">
        <v>410</v>
      </c>
      <c r="E32" s="5" t="s">
        <v>464</v>
      </c>
      <c r="F32" s="5">
        <v>5.29</v>
      </c>
      <c r="G32" s="5">
        <v>5.29</v>
      </c>
      <c r="H32" s="5">
        <v>17</v>
      </c>
      <c r="I32" s="5" t="s">
        <v>372</v>
      </c>
      <c r="J32" s="5">
        <v>0</v>
      </c>
      <c r="K32" s="5">
        <v>1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1</v>
      </c>
      <c r="U32" s="5">
        <v>1</v>
      </c>
      <c r="V32" s="5">
        <v>0</v>
      </c>
      <c r="W32" s="5">
        <v>0</v>
      </c>
      <c r="X32" s="6"/>
    </row>
    <row r="33" spans="1:24" x14ac:dyDescent="0.3">
      <c r="A33" s="2" t="s">
        <v>465</v>
      </c>
      <c r="B33" s="3" t="s">
        <v>408</v>
      </c>
      <c r="C33" s="3" t="s">
        <v>409</v>
      </c>
      <c r="D33" s="3" t="s">
        <v>466</v>
      </c>
      <c r="E33" s="3" t="s">
        <v>467</v>
      </c>
      <c r="F33" s="3">
        <v>3.69</v>
      </c>
      <c r="G33" s="3">
        <v>3.29</v>
      </c>
      <c r="H33" s="3">
        <v>18</v>
      </c>
      <c r="I33" s="3" t="s">
        <v>372</v>
      </c>
      <c r="J33" s="3">
        <v>0</v>
      </c>
      <c r="K33" s="3">
        <v>1</v>
      </c>
      <c r="L33" s="3">
        <v>1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1</v>
      </c>
      <c r="V33" s="3">
        <v>0</v>
      </c>
      <c r="W33" s="3">
        <v>0</v>
      </c>
      <c r="X33" s="7"/>
    </row>
    <row r="34" spans="1:24" x14ac:dyDescent="0.3">
      <c r="A34" s="4" t="s">
        <v>468</v>
      </c>
      <c r="B34" s="5" t="s">
        <v>408</v>
      </c>
      <c r="C34" s="5" t="s">
        <v>409</v>
      </c>
      <c r="D34" s="5" t="s">
        <v>469</v>
      </c>
      <c r="E34" s="5" t="s">
        <v>470</v>
      </c>
      <c r="F34" s="5">
        <v>5.29</v>
      </c>
      <c r="G34" s="5">
        <v>5.29</v>
      </c>
      <c r="H34" s="5">
        <v>14.5</v>
      </c>
      <c r="I34" s="5" t="s">
        <v>372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6"/>
    </row>
    <row r="35" spans="1:24" x14ac:dyDescent="0.3">
      <c r="A35" s="2" t="s">
        <v>471</v>
      </c>
      <c r="B35" s="3" t="s">
        <v>408</v>
      </c>
      <c r="C35" s="3" t="s">
        <v>409</v>
      </c>
      <c r="D35" s="3" t="s">
        <v>298</v>
      </c>
      <c r="E35" s="3" t="s">
        <v>472</v>
      </c>
      <c r="F35" s="3">
        <v>3.49</v>
      </c>
      <c r="G35" s="3">
        <v>3.49</v>
      </c>
      <c r="H35" s="3">
        <v>15</v>
      </c>
      <c r="I35" s="3" t="s">
        <v>372</v>
      </c>
      <c r="J35" s="3">
        <v>0</v>
      </c>
      <c r="K35" s="3">
        <v>1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7"/>
    </row>
    <row r="36" spans="1:24" x14ac:dyDescent="0.3">
      <c r="A36" s="4" t="s">
        <v>473</v>
      </c>
      <c r="B36" s="5" t="s">
        <v>408</v>
      </c>
      <c r="C36" s="5" t="s">
        <v>409</v>
      </c>
      <c r="D36" s="5" t="s">
        <v>420</v>
      </c>
      <c r="E36" s="5" t="s">
        <v>474</v>
      </c>
      <c r="F36" s="5">
        <v>5.29</v>
      </c>
      <c r="G36" s="5">
        <v>4.49</v>
      </c>
      <c r="H36" s="5">
        <v>7</v>
      </c>
      <c r="I36" s="5" t="s">
        <v>372</v>
      </c>
      <c r="J36" s="5">
        <v>0</v>
      </c>
      <c r="K36" s="5">
        <v>1</v>
      </c>
      <c r="L36" s="5">
        <v>1</v>
      </c>
      <c r="M36" s="5">
        <v>1</v>
      </c>
      <c r="N36" s="5">
        <v>0</v>
      </c>
      <c r="O36" s="5">
        <v>1</v>
      </c>
      <c r="P36" s="5">
        <v>1</v>
      </c>
      <c r="Q36" s="5">
        <v>1</v>
      </c>
      <c r="R36" s="5">
        <v>1</v>
      </c>
      <c r="S36" s="5">
        <v>0</v>
      </c>
      <c r="T36" s="5">
        <v>1</v>
      </c>
      <c r="U36" s="5">
        <v>0</v>
      </c>
      <c r="V36" s="5">
        <v>0</v>
      </c>
      <c r="W36" s="5">
        <v>0</v>
      </c>
      <c r="X36" s="6"/>
    </row>
    <row r="37" spans="1:24" x14ac:dyDescent="0.3">
      <c r="A37" s="2" t="s">
        <v>475</v>
      </c>
      <c r="B37" s="3" t="s">
        <v>408</v>
      </c>
      <c r="C37" s="3" t="s">
        <v>409</v>
      </c>
      <c r="D37" s="3" t="s">
        <v>476</v>
      </c>
      <c r="E37" s="3" t="s">
        <v>477</v>
      </c>
      <c r="F37" s="3">
        <v>3.29</v>
      </c>
      <c r="G37" s="3">
        <v>3.29</v>
      </c>
      <c r="H37" s="3">
        <v>4.25</v>
      </c>
      <c r="I37" s="3" t="s">
        <v>372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7"/>
    </row>
    <row r="38" spans="1:24" x14ac:dyDescent="0.3">
      <c r="A38" s="4" t="s">
        <v>478</v>
      </c>
      <c r="B38" s="5" t="s">
        <v>408</v>
      </c>
      <c r="C38" s="5" t="s">
        <v>409</v>
      </c>
      <c r="D38" s="5" t="s">
        <v>479</v>
      </c>
      <c r="E38" s="5" t="s">
        <v>480</v>
      </c>
      <c r="F38" s="5">
        <v>2.4900000000000002</v>
      </c>
      <c r="G38" s="5">
        <v>2.4900000000000002</v>
      </c>
      <c r="H38" s="5">
        <v>0.35</v>
      </c>
      <c r="I38" s="5" t="s">
        <v>372</v>
      </c>
      <c r="J38" s="5">
        <v>0</v>
      </c>
      <c r="K38" s="5">
        <v>1</v>
      </c>
      <c r="L38" s="5">
        <v>1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1</v>
      </c>
      <c r="T38" s="5">
        <v>0</v>
      </c>
      <c r="U38" s="5">
        <v>1</v>
      </c>
      <c r="V38" s="5">
        <v>0</v>
      </c>
      <c r="W38" s="5">
        <v>0</v>
      </c>
      <c r="X38" s="6"/>
    </row>
    <row r="39" spans="1:24" x14ac:dyDescent="0.3">
      <c r="A39" s="2" t="s">
        <v>481</v>
      </c>
      <c r="B39" s="3" t="s">
        <v>408</v>
      </c>
      <c r="C39" s="3" t="s">
        <v>409</v>
      </c>
      <c r="D39" s="3" t="s">
        <v>482</v>
      </c>
      <c r="E39" s="3" t="s">
        <v>483</v>
      </c>
      <c r="F39" s="3">
        <v>8.2899999999999991</v>
      </c>
      <c r="G39" s="3">
        <v>8.2899999999999991</v>
      </c>
      <c r="H39" s="3">
        <v>16</v>
      </c>
      <c r="I39" s="3" t="s">
        <v>372</v>
      </c>
      <c r="J39" s="3">
        <v>0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7"/>
    </row>
    <row r="40" spans="1:24" x14ac:dyDescent="0.3">
      <c r="A40" s="4" t="s">
        <v>484</v>
      </c>
      <c r="B40" s="5" t="s">
        <v>408</v>
      </c>
      <c r="C40" s="5" t="s">
        <v>409</v>
      </c>
      <c r="D40" s="5" t="s">
        <v>479</v>
      </c>
      <c r="E40" s="5" t="s">
        <v>485</v>
      </c>
      <c r="F40" s="5">
        <v>2.4900000000000002</v>
      </c>
      <c r="G40" s="5">
        <v>2.4900000000000002</v>
      </c>
      <c r="H40" s="5">
        <v>0.35</v>
      </c>
      <c r="I40" s="5" t="s">
        <v>372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v>0</v>
      </c>
      <c r="U40" s="5">
        <v>1</v>
      </c>
      <c r="V40" s="5">
        <v>0</v>
      </c>
      <c r="W40" s="5">
        <v>0</v>
      </c>
      <c r="X40" s="6"/>
    </row>
    <row r="41" spans="1:24" x14ac:dyDescent="0.3">
      <c r="A41" s="2" t="s">
        <v>486</v>
      </c>
      <c r="B41" s="3" t="s">
        <v>408</v>
      </c>
      <c r="C41" s="3" t="s">
        <v>409</v>
      </c>
      <c r="D41" s="3" t="s">
        <v>482</v>
      </c>
      <c r="E41" s="3" t="s">
        <v>487</v>
      </c>
      <c r="F41" s="3">
        <v>8.2899999999999991</v>
      </c>
      <c r="G41" s="3">
        <v>8.2899999999999991</v>
      </c>
      <c r="H41" s="3">
        <v>16</v>
      </c>
      <c r="I41" s="3" t="s">
        <v>372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7"/>
    </row>
    <row r="42" spans="1:24" x14ac:dyDescent="0.3">
      <c r="A42" s="4" t="s">
        <v>488</v>
      </c>
      <c r="B42" s="5" t="s">
        <v>408</v>
      </c>
      <c r="C42" s="5" t="s">
        <v>409</v>
      </c>
      <c r="D42" s="5" t="s">
        <v>489</v>
      </c>
      <c r="E42" s="5" t="s">
        <v>490</v>
      </c>
      <c r="F42" s="5">
        <v>8.7899999999999991</v>
      </c>
      <c r="G42" s="5">
        <v>8.7899999999999991</v>
      </c>
      <c r="H42" s="5">
        <v>16.899999999999999</v>
      </c>
      <c r="I42" s="5" t="s">
        <v>372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5">
        <v>1</v>
      </c>
      <c r="P42" s="5">
        <v>1</v>
      </c>
      <c r="Q42" s="5">
        <v>0</v>
      </c>
      <c r="R42" s="5">
        <v>1</v>
      </c>
      <c r="S42" s="5">
        <v>0</v>
      </c>
      <c r="T42" s="5">
        <v>1</v>
      </c>
      <c r="U42" s="5">
        <v>0</v>
      </c>
      <c r="V42" s="5">
        <v>0</v>
      </c>
      <c r="W42" s="5">
        <v>0</v>
      </c>
      <c r="X42" s="6"/>
    </row>
    <row r="43" spans="1:24" x14ac:dyDescent="0.3">
      <c r="A43" s="2" t="s">
        <v>491</v>
      </c>
      <c r="B43" s="3" t="s">
        <v>408</v>
      </c>
      <c r="C43" s="3" t="s">
        <v>409</v>
      </c>
      <c r="D43" s="3" t="s">
        <v>425</v>
      </c>
      <c r="E43" s="3" t="s">
        <v>492</v>
      </c>
      <c r="F43" s="3">
        <v>7.49</v>
      </c>
      <c r="G43" s="3">
        <v>7.49</v>
      </c>
      <c r="H43" s="3">
        <v>16.899999999999999</v>
      </c>
      <c r="I43" s="3" t="s">
        <v>372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1</v>
      </c>
      <c r="S43" s="3">
        <v>0</v>
      </c>
      <c r="T43" s="3">
        <v>1</v>
      </c>
      <c r="U43" s="3">
        <v>0</v>
      </c>
      <c r="V43" s="3">
        <v>1</v>
      </c>
      <c r="W43" s="3">
        <v>0</v>
      </c>
      <c r="X43" s="7"/>
    </row>
    <row r="44" spans="1:24" x14ac:dyDescent="0.3">
      <c r="A44" s="4" t="s">
        <v>493</v>
      </c>
      <c r="B44" s="5" t="s">
        <v>408</v>
      </c>
      <c r="C44" s="5" t="s">
        <v>409</v>
      </c>
      <c r="D44" s="5" t="s">
        <v>27</v>
      </c>
      <c r="E44" s="5" t="s">
        <v>494</v>
      </c>
      <c r="F44" s="5">
        <v>1.29</v>
      </c>
      <c r="G44" s="5">
        <v>1.29</v>
      </c>
      <c r="H44" s="5">
        <v>15.5</v>
      </c>
      <c r="I44" s="5" t="s">
        <v>372</v>
      </c>
      <c r="J44" s="5">
        <v>0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1</v>
      </c>
      <c r="R44" s="5">
        <v>0</v>
      </c>
      <c r="S44" s="5">
        <v>0</v>
      </c>
      <c r="T44" s="5">
        <v>1</v>
      </c>
      <c r="U44" s="5">
        <v>1</v>
      </c>
      <c r="V44" s="5">
        <v>0</v>
      </c>
      <c r="W44" s="5">
        <v>1</v>
      </c>
      <c r="X44" s="6"/>
    </row>
    <row r="45" spans="1:24" x14ac:dyDescent="0.3">
      <c r="A45" s="2" t="s">
        <v>559</v>
      </c>
      <c r="B45" s="3" t="s">
        <v>408</v>
      </c>
      <c r="C45" s="3" t="s">
        <v>560</v>
      </c>
      <c r="D45" s="3" t="s">
        <v>27</v>
      </c>
      <c r="E45" s="3" t="s">
        <v>561</v>
      </c>
      <c r="F45" s="3">
        <v>2.99</v>
      </c>
      <c r="G45" s="3">
        <v>2.99</v>
      </c>
      <c r="H45" s="3">
        <v>1</v>
      </c>
      <c r="I45" s="3" t="s">
        <v>38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V45" s="3">
        <v>0</v>
      </c>
      <c r="W45" s="3">
        <v>1</v>
      </c>
      <c r="X45" s="7"/>
    </row>
    <row r="46" spans="1:24" x14ac:dyDescent="0.3">
      <c r="A46" s="4" t="s">
        <v>562</v>
      </c>
      <c r="B46" s="5" t="s">
        <v>408</v>
      </c>
      <c r="C46" s="5" t="s">
        <v>560</v>
      </c>
      <c r="D46" s="5" t="s">
        <v>27</v>
      </c>
      <c r="E46" s="5" t="s">
        <v>563</v>
      </c>
      <c r="F46" s="5">
        <v>2.69</v>
      </c>
      <c r="G46" s="5">
        <v>2.69</v>
      </c>
      <c r="H46" s="5">
        <v>1</v>
      </c>
      <c r="I46" s="5" t="s">
        <v>38</v>
      </c>
      <c r="J46" s="5">
        <v>0</v>
      </c>
      <c r="K46" s="5">
        <v>1</v>
      </c>
      <c r="L46" s="5">
        <v>1</v>
      </c>
      <c r="M46" s="5">
        <v>1</v>
      </c>
      <c r="N46" s="5">
        <v>0</v>
      </c>
      <c r="O46" s="5">
        <v>1</v>
      </c>
      <c r="P46" s="5">
        <v>0</v>
      </c>
      <c r="Q46" s="5">
        <v>1</v>
      </c>
      <c r="R46" s="5">
        <v>1</v>
      </c>
      <c r="S46" s="5">
        <v>1</v>
      </c>
      <c r="T46" s="5">
        <v>0</v>
      </c>
      <c r="U46" s="5">
        <v>0</v>
      </c>
      <c r="V46" s="5">
        <v>0</v>
      </c>
      <c r="W46" s="5">
        <v>1</v>
      </c>
      <c r="X46" s="6"/>
    </row>
    <row r="47" spans="1:24" x14ac:dyDescent="0.3">
      <c r="A47" s="2" t="s">
        <v>564</v>
      </c>
      <c r="B47" s="3" t="s">
        <v>408</v>
      </c>
      <c r="C47" s="3" t="s">
        <v>560</v>
      </c>
      <c r="D47" s="3" t="s">
        <v>27</v>
      </c>
      <c r="E47" s="3" t="s">
        <v>565</v>
      </c>
      <c r="F47" s="3">
        <v>5.99</v>
      </c>
      <c r="G47" s="3">
        <v>5.99</v>
      </c>
      <c r="H47" s="3">
        <v>3.5</v>
      </c>
      <c r="I47" s="3" t="s">
        <v>372</v>
      </c>
      <c r="J47" s="3">
        <v>0</v>
      </c>
      <c r="K47" s="3">
        <v>1</v>
      </c>
      <c r="L47" s="3">
        <v>1</v>
      </c>
      <c r="M47" s="3">
        <v>1</v>
      </c>
      <c r="N47" s="3">
        <v>0</v>
      </c>
      <c r="O47" s="3">
        <v>1</v>
      </c>
      <c r="P47" s="3">
        <v>0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7"/>
    </row>
    <row r="48" spans="1:24" x14ac:dyDescent="0.3">
      <c r="A48" s="4" t="s">
        <v>566</v>
      </c>
      <c r="B48" s="5" t="s">
        <v>408</v>
      </c>
      <c r="C48" s="5" t="s">
        <v>560</v>
      </c>
      <c r="D48" s="5" t="s">
        <v>27</v>
      </c>
      <c r="E48" s="5" t="s">
        <v>567</v>
      </c>
      <c r="F48" s="5">
        <v>4.79</v>
      </c>
      <c r="G48" s="5">
        <v>4.79</v>
      </c>
      <c r="H48" s="5">
        <v>3.38</v>
      </c>
      <c r="I48" s="5" t="s">
        <v>372</v>
      </c>
      <c r="J48" s="5">
        <v>0</v>
      </c>
      <c r="K48" s="5">
        <v>1</v>
      </c>
      <c r="L48" s="5">
        <v>1</v>
      </c>
      <c r="M48" s="5">
        <v>1</v>
      </c>
      <c r="N48" s="5">
        <v>0</v>
      </c>
      <c r="O48" s="5">
        <v>1</v>
      </c>
      <c r="P48" s="5">
        <v>0</v>
      </c>
      <c r="Q48" s="5">
        <v>1</v>
      </c>
      <c r="R48" s="5">
        <v>1</v>
      </c>
      <c r="S48" s="5">
        <v>1</v>
      </c>
      <c r="T48" s="5">
        <v>1</v>
      </c>
      <c r="U48" s="5">
        <v>0</v>
      </c>
      <c r="V48" s="5">
        <v>0</v>
      </c>
      <c r="W48" s="5">
        <v>0</v>
      </c>
      <c r="X48" s="6"/>
    </row>
    <row r="49" spans="1:24" x14ac:dyDescent="0.3">
      <c r="A49" s="2" t="s">
        <v>568</v>
      </c>
      <c r="B49" s="3" t="s">
        <v>408</v>
      </c>
      <c r="C49" s="3" t="s">
        <v>560</v>
      </c>
      <c r="D49" s="3" t="s">
        <v>27</v>
      </c>
      <c r="E49" s="3" t="s">
        <v>569</v>
      </c>
      <c r="F49" s="3">
        <v>3.99</v>
      </c>
      <c r="G49" s="3">
        <v>3.99</v>
      </c>
      <c r="H49" s="3">
        <v>1</v>
      </c>
      <c r="I49" s="3" t="s">
        <v>38</v>
      </c>
      <c r="J49" s="3">
        <v>0</v>
      </c>
      <c r="K49" s="3">
        <v>1</v>
      </c>
      <c r="L49" s="3">
        <v>1</v>
      </c>
      <c r="M49" s="3">
        <v>1</v>
      </c>
      <c r="N49" s="3">
        <v>0</v>
      </c>
      <c r="O49" s="3">
        <v>1</v>
      </c>
      <c r="P49" s="3">
        <v>0</v>
      </c>
      <c r="Q49" s="3">
        <v>1</v>
      </c>
      <c r="R49" s="3">
        <v>1</v>
      </c>
      <c r="S49" s="3">
        <v>1</v>
      </c>
      <c r="T49" s="3">
        <v>0</v>
      </c>
      <c r="U49" s="3">
        <v>1</v>
      </c>
      <c r="V49" s="3">
        <v>0</v>
      </c>
      <c r="W49" s="3">
        <v>1</v>
      </c>
      <c r="X49" s="7"/>
    </row>
    <row r="50" spans="1:24" x14ac:dyDescent="0.3">
      <c r="A50" s="4" t="s">
        <v>570</v>
      </c>
      <c r="B50" s="5" t="s">
        <v>408</v>
      </c>
      <c r="C50" s="5" t="s">
        <v>560</v>
      </c>
      <c r="D50" s="5" t="s">
        <v>27</v>
      </c>
      <c r="E50" s="5" t="s">
        <v>571</v>
      </c>
      <c r="F50" s="5">
        <v>3.99</v>
      </c>
      <c r="G50" s="5">
        <v>3.33</v>
      </c>
      <c r="H50" s="5">
        <v>1</v>
      </c>
      <c r="I50" s="5" t="s">
        <v>38</v>
      </c>
      <c r="J50" s="5">
        <v>0</v>
      </c>
      <c r="K50" s="5">
        <v>1</v>
      </c>
      <c r="L50" s="5">
        <v>1</v>
      </c>
      <c r="M50" s="5">
        <v>1</v>
      </c>
      <c r="N50" s="5">
        <v>0</v>
      </c>
      <c r="O50" s="5">
        <v>1</v>
      </c>
      <c r="P50" s="5">
        <v>0</v>
      </c>
      <c r="Q50" s="5">
        <v>1</v>
      </c>
      <c r="R50" s="5">
        <v>1</v>
      </c>
      <c r="S50" s="5">
        <v>1</v>
      </c>
      <c r="T50" s="5">
        <v>0</v>
      </c>
      <c r="U50" s="5">
        <v>1</v>
      </c>
      <c r="V50" s="5">
        <v>0</v>
      </c>
      <c r="W50" s="5">
        <v>1</v>
      </c>
      <c r="X50" s="6"/>
    </row>
    <row r="51" spans="1:24" x14ac:dyDescent="0.3">
      <c r="A51" s="2" t="s">
        <v>572</v>
      </c>
      <c r="B51" s="3" t="s">
        <v>408</v>
      </c>
      <c r="C51" s="3" t="s">
        <v>560</v>
      </c>
      <c r="D51" s="3" t="s">
        <v>27</v>
      </c>
      <c r="E51" s="3" t="s">
        <v>573</v>
      </c>
      <c r="F51" s="3">
        <v>5.99</v>
      </c>
      <c r="G51" s="3">
        <v>4.99</v>
      </c>
      <c r="H51" s="3">
        <v>1</v>
      </c>
      <c r="I51" s="3" t="s">
        <v>38</v>
      </c>
      <c r="J51" s="3">
        <v>0</v>
      </c>
      <c r="K51" s="3">
        <v>1</v>
      </c>
      <c r="L51" s="3">
        <v>1</v>
      </c>
      <c r="M51" s="3">
        <v>1</v>
      </c>
      <c r="N51" s="3">
        <v>0</v>
      </c>
      <c r="O51" s="3">
        <v>1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1</v>
      </c>
      <c r="V51" s="3">
        <v>0</v>
      </c>
      <c r="W51" s="3">
        <v>1</v>
      </c>
      <c r="X51" s="7"/>
    </row>
    <row r="52" spans="1:24" x14ac:dyDescent="0.3">
      <c r="A52" s="4" t="s">
        <v>574</v>
      </c>
      <c r="B52" s="5" t="s">
        <v>408</v>
      </c>
      <c r="C52" s="5" t="s">
        <v>560</v>
      </c>
      <c r="D52" s="5" t="s">
        <v>27</v>
      </c>
      <c r="E52" s="5" t="s">
        <v>575</v>
      </c>
      <c r="F52" s="5">
        <v>14.99</v>
      </c>
      <c r="G52" s="5">
        <v>12.49</v>
      </c>
      <c r="H52" s="5">
        <v>4</v>
      </c>
      <c r="I52" s="5" t="s">
        <v>372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1</v>
      </c>
      <c r="P52" s="5">
        <v>0</v>
      </c>
      <c r="Q52" s="5">
        <v>1</v>
      </c>
      <c r="R52" s="5">
        <v>1</v>
      </c>
      <c r="S52" s="5">
        <v>1</v>
      </c>
      <c r="T52" s="5">
        <v>0</v>
      </c>
      <c r="U52" s="5">
        <v>1</v>
      </c>
      <c r="V52" s="5">
        <v>0</v>
      </c>
      <c r="W52" s="5">
        <v>1</v>
      </c>
      <c r="X52" s="6"/>
    </row>
    <row r="53" spans="1:24" x14ac:dyDescent="0.3">
      <c r="A53" s="2" t="s">
        <v>576</v>
      </c>
      <c r="B53" s="3" t="s">
        <v>408</v>
      </c>
      <c r="C53" s="3" t="s">
        <v>560</v>
      </c>
      <c r="D53" s="3" t="s">
        <v>27</v>
      </c>
      <c r="E53" s="3" t="s">
        <v>577</v>
      </c>
      <c r="F53" s="3">
        <v>4.99</v>
      </c>
      <c r="G53" s="3">
        <v>4.16</v>
      </c>
      <c r="H53" s="3">
        <v>1</v>
      </c>
      <c r="I53" s="3" t="s">
        <v>38</v>
      </c>
      <c r="J53" s="3">
        <v>0</v>
      </c>
      <c r="K53" s="3">
        <v>1</v>
      </c>
      <c r="L53" s="3">
        <v>1</v>
      </c>
      <c r="M53" s="3">
        <v>1</v>
      </c>
      <c r="N53" s="3">
        <v>0</v>
      </c>
      <c r="O53" s="3">
        <v>1</v>
      </c>
      <c r="P53" s="3">
        <v>0</v>
      </c>
      <c r="Q53" s="3">
        <v>1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1</v>
      </c>
      <c r="X53" s="7"/>
    </row>
    <row r="54" spans="1:24" x14ac:dyDescent="0.3">
      <c r="A54" s="4" t="s">
        <v>578</v>
      </c>
      <c r="B54" s="5" t="s">
        <v>408</v>
      </c>
      <c r="C54" s="5" t="s">
        <v>560</v>
      </c>
      <c r="D54" s="5" t="s">
        <v>27</v>
      </c>
      <c r="E54" s="5" t="s">
        <v>579</v>
      </c>
      <c r="F54" s="5">
        <v>5.49</v>
      </c>
      <c r="G54" s="5">
        <v>4.58</v>
      </c>
      <c r="H54" s="5">
        <v>1</v>
      </c>
      <c r="I54" s="5" t="s">
        <v>38</v>
      </c>
      <c r="J54" s="5">
        <v>0</v>
      </c>
      <c r="K54" s="5">
        <v>1</v>
      </c>
      <c r="L54" s="5">
        <v>1</v>
      </c>
      <c r="M54" s="5">
        <v>1</v>
      </c>
      <c r="N54" s="5">
        <v>0</v>
      </c>
      <c r="O54" s="5">
        <v>1</v>
      </c>
      <c r="P54" s="5">
        <v>0</v>
      </c>
      <c r="Q54" s="5">
        <v>1</v>
      </c>
      <c r="R54" s="5">
        <v>1</v>
      </c>
      <c r="S54" s="5">
        <v>1</v>
      </c>
      <c r="T54" s="5">
        <v>0</v>
      </c>
      <c r="U54" s="5">
        <v>1</v>
      </c>
      <c r="V54" s="5">
        <v>0</v>
      </c>
      <c r="W54" s="5">
        <v>1</v>
      </c>
      <c r="X54" s="6"/>
    </row>
    <row r="55" spans="1:24" x14ac:dyDescent="0.3">
      <c r="A55" s="2" t="s">
        <v>580</v>
      </c>
      <c r="B55" s="3" t="s">
        <v>408</v>
      </c>
      <c r="C55" s="3" t="s">
        <v>560</v>
      </c>
      <c r="D55" s="3" t="s">
        <v>27</v>
      </c>
      <c r="E55" s="3" t="s">
        <v>581</v>
      </c>
      <c r="F55" s="3">
        <v>3.99</v>
      </c>
      <c r="G55" s="3">
        <v>3.33</v>
      </c>
      <c r="H55" s="3">
        <v>1</v>
      </c>
      <c r="I55" s="3" t="s">
        <v>38</v>
      </c>
      <c r="J55" s="3">
        <v>0</v>
      </c>
      <c r="K55" s="3">
        <v>1</v>
      </c>
      <c r="L55" s="3">
        <v>1</v>
      </c>
      <c r="M55" s="3">
        <v>1</v>
      </c>
      <c r="N55" s="3">
        <v>0</v>
      </c>
      <c r="O55" s="3">
        <v>1</v>
      </c>
      <c r="P55" s="3">
        <v>0</v>
      </c>
      <c r="Q55" s="3">
        <v>1</v>
      </c>
      <c r="R55" s="3">
        <v>1</v>
      </c>
      <c r="S55" s="3">
        <v>1</v>
      </c>
      <c r="T55" s="3">
        <v>0</v>
      </c>
      <c r="U55" s="3">
        <v>1</v>
      </c>
      <c r="V55" s="3">
        <v>0</v>
      </c>
      <c r="W55" s="3">
        <v>1</v>
      </c>
      <c r="X55" s="7"/>
    </row>
    <row r="56" spans="1:24" x14ac:dyDescent="0.3">
      <c r="A56" s="4" t="s">
        <v>582</v>
      </c>
      <c r="B56" s="5" t="s">
        <v>408</v>
      </c>
      <c r="C56" s="5" t="s">
        <v>560</v>
      </c>
      <c r="D56" s="5" t="s">
        <v>27</v>
      </c>
      <c r="E56" s="5" t="s">
        <v>583</v>
      </c>
      <c r="F56" s="5">
        <v>13.99</v>
      </c>
      <c r="G56" s="5">
        <v>13.99</v>
      </c>
      <c r="H56" s="5">
        <v>1</v>
      </c>
      <c r="I56" s="5" t="s">
        <v>38</v>
      </c>
      <c r="J56" s="5">
        <v>0</v>
      </c>
      <c r="K56" s="5">
        <v>1</v>
      </c>
      <c r="L56" s="5">
        <v>1</v>
      </c>
      <c r="M56" s="5">
        <v>1</v>
      </c>
      <c r="N56" s="5">
        <v>0</v>
      </c>
      <c r="O56" s="5">
        <v>1</v>
      </c>
      <c r="P56" s="5">
        <v>0</v>
      </c>
      <c r="Q56" s="5">
        <v>1</v>
      </c>
      <c r="R56" s="5">
        <v>1</v>
      </c>
      <c r="S56" s="5">
        <v>1</v>
      </c>
      <c r="T56" s="5">
        <v>0</v>
      </c>
      <c r="U56" s="5">
        <v>0</v>
      </c>
      <c r="V56" s="5">
        <v>0</v>
      </c>
      <c r="W56" s="5">
        <v>1</v>
      </c>
      <c r="X56" s="6"/>
    </row>
    <row r="57" spans="1:24" x14ac:dyDescent="0.3">
      <c r="A57" s="2" t="s">
        <v>584</v>
      </c>
      <c r="B57" s="3" t="s">
        <v>408</v>
      </c>
      <c r="C57" s="3" t="s">
        <v>560</v>
      </c>
      <c r="D57" s="3" t="s">
        <v>585</v>
      </c>
      <c r="E57" s="3" t="s">
        <v>586</v>
      </c>
      <c r="F57" s="3">
        <v>9.49</v>
      </c>
      <c r="G57" s="3">
        <v>9.49</v>
      </c>
      <c r="H57" s="3">
        <v>7</v>
      </c>
      <c r="I57" s="3" t="s">
        <v>372</v>
      </c>
      <c r="J57" s="3">
        <v>0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7"/>
    </row>
    <row r="58" spans="1:24" x14ac:dyDescent="0.3">
      <c r="A58" s="4" t="s">
        <v>587</v>
      </c>
      <c r="B58" s="5" t="s">
        <v>408</v>
      </c>
      <c r="C58" s="5" t="s">
        <v>560</v>
      </c>
      <c r="D58" s="5" t="s">
        <v>588</v>
      </c>
      <c r="E58" s="5" t="s">
        <v>589</v>
      </c>
      <c r="F58" s="5">
        <v>6.69</v>
      </c>
      <c r="G58" s="5">
        <v>6.69</v>
      </c>
      <c r="H58" s="5">
        <v>2</v>
      </c>
      <c r="I58" s="5" t="s">
        <v>372</v>
      </c>
      <c r="J58" s="5">
        <v>0</v>
      </c>
      <c r="K58" s="5">
        <v>1</v>
      </c>
      <c r="L58" s="5">
        <v>1</v>
      </c>
      <c r="M58" s="5">
        <v>1</v>
      </c>
      <c r="N58" s="5">
        <v>0</v>
      </c>
      <c r="O58" s="5">
        <v>1</v>
      </c>
      <c r="P58" s="5">
        <v>0</v>
      </c>
      <c r="Q58" s="5">
        <v>1</v>
      </c>
      <c r="R58" s="5">
        <v>1</v>
      </c>
      <c r="S58" s="5">
        <v>1</v>
      </c>
      <c r="T58" s="5">
        <v>0</v>
      </c>
      <c r="U58" s="5">
        <v>0</v>
      </c>
      <c r="V58" s="5">
        <v>0</v>
      </c>
      <c r="W58" s="5">
        <v>0</v>
      </c>
      <c r="X58" s="6"/>
    </row>
    <row r="59" spans="1:24" x14ac:dyDescent="0.3">
      <c r="A59" s="2" t="s">
        <v>590</v>
      </c>
      <c r="B59" s="3" t="s">
        <v>408</v>
      </c>
      <c r="C59" s="3" t="s">
        <v>560</v>
      </c>
      <c r="D59" s="3" t="s">
        <v>588</v>
      </c>
      <c r="E59" s="3" t="s">
        <v>591</v>
      </c>
      <c r="F59" s="3">
        <v>6.49</v>
      </c>
      <c r="G59" s="3">
        <v>6.49</v>
      </c>
      <c r="H59" s="3">
        <v>3.1</v>
      </c>
      <c r="I59" s="3" t="s">
        <v>372</v>
      </c>
      <c r="J59" s="3">
        <v>0</v>
      </c>
      <c r="K59" s="3">
        <v>1</v>
      </c>
      <c r="L59" s="3">
        <v>1</v>
      </c>
      <c r="M59" s="3">
        <v>1</v>
      </c>
      <c r="N59" s="3">
        <v>0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7"/>
    </row>
    <row r="60" spans="1:24" x14ac:dyDescent="0.3">
      <c r="A60" s="4" t="s">
        <v>592</v>
      </c>
      <c r="B60" s="5" t="s">
        <v>408</v>
      </c>
      <c r="C60" s="5" t="s">
        <v>560</v>
      </c>
      <c r="D60" s="5" t="s">
        <v>588</v>
      </c>
      <c r="E60" s="5" t="s">
        <v>593</v>
      </c>
      <c r="F60" s="5">
        <v>4.6900000000000004</v>
      </c>
      <c r="G60" s="5">
        <v>4.6900000000000004</v>
      </c>
      <c r="H60" s="5">
        <v>2.19</v>
      </c>
      <c r="I60" s="5" t="s">
        <v>372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1</v>
      </c>
      <c r="P60" s="5">
        <v>0</v>
      </c>
      <c r="Q60" s="5">
        <v>1</v>
      </c>
      <c r="R60" s="5">
        <v>1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6"/>
    </row>
    <row r="61" spans="1:24" x14ac:dyDescent="0.3">
      <c r="A61" s="2" t="s">
        <v>594</v>
      </c>
      <c r="B61" s="3" t="s">
        <v>408</v>
      </c>
      <c r="C61" s="3" t="s">
        <v>560</v>
      </c>
      <c r="D61" s="3" t="s">
        <v>595</v>
      </c>
      <c r="E61" s="3" t="s">
        <v>596</v>
      </c>
      <c r="F61" s="3">
        <v>9.49</v>
      </c>
      <c r="G61" s="3">
        <v>9.49</v>
      </c>
      <c r="H61" s="3">
        <v>1</v>
      </c>
      <c r="I61" s="3" t="s">
        <v>38</v>
      </c>
      <c r="J61" s="3">
        <v>0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0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0</v>
      </c>
      <c r="W61" s="3">
        <v>1</v>
      </c>
      <c r="X61" s="7"/>
    </row>
    <row r="62" spans="1:24" x14ac:dyDescent="0.3">
      <c r="A62" s="4" t="s">
        <v>597</v>
      </c>
      <c r="B62" s="5" t="s">
        <v>408</v>
      </c>
      <c r="C62" s="5" t="s">
        <v>560</v>
      </c>
      <c r="D62" s="5" t="s">
        <v>595</v>
      </c>
      <c r="E62" s="5" t="s">
        <v>598</v>
      </c>
      <c r="F62" s="5">
        <v>8.99</v>
      </c>
      <c r="G62" s="5">
        <v>8.99</v>
      </c>
      <c r="H62" s="5">
        <v>1</v>
      </c>
      <c r="I62" s="5" t="s">
        <v>38</v>
      </c>
      <c r="J62" s="5">
        <v>0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0</v>
      </c>
      <c r="Q62" s="5">
        <v>1</v>
      </c>
      <c r="R62" s="5">
        <v>1</v>
      </c>
      <c r="S62" s="5">
        <v>1</v>
      </c>
      <c r="T62" s="5">
        <v>1</v>
      </c>
      <c r="U62" s="5">
        <v>0</v>
      </c>
      <c r="V62" s="5">
        <v>0</v>
      </c>
      <c r="W62" s="5">
        <v>1</v>
      </c>
      <c r="X62" s="6"/>
    </row>
    <row r="63" spans="1:24" x14ac:dyDescent="0.3">
      <c r="A63" s="2" t="s">
        <v>599</v>
      </c>
      <c r="B63" s="3" t="s">
        <v>408</v>
      </c>
      <c r="C63" s="3" t="s">
        <v>560</v>
      </c>
      <c r="D63" s="3" t="s">
        <v>600</v>
      </c>
      <c r="E63" s="3" t="s">
        <v>601</v>
      </c>
      <c r="F63" s="3">
        <v>6.79</v>
      </c>
      <c r="G63" s="3">
        <v>6.79</v>
      </c>
      <c r="H63" s="3">
        <v>2.89</v>
      </c>
      <c r="I63" s="3" t="s">
        <v>372</v>
      </c>
      <c r="J63" s="3">
        <v>0</v>
      </c>
      <c r="K63" s="3">
        <v>1</v>
      </c>
      <c r="L63" s="3">
        <v>1</v>
      </c>
      <c r="M63" s="3">
        <v>1</v>
      </c>
      <c r="N63" s="3">
        <v>1</v>
      </c>
      <c r="O63" s="3">
        <v>0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0</v>
      </c>
      <c r="W63" s="3">
        <v>1</v>
      </c>
      <c r="X63" s="7"/>
    </row>
    <row r="64" spans="1:24" x14ac:dyDescent="0.3">
      <c r="A64" s="4" t="s">
        <v>602</v>
      </c>
      <c r="B64" s="5" t="s">
        <v>408</v>
      </c>
      <c r="C64" s="5" t="s">
        <v>560</v>
      </c>
      <c r="D64" s="5" t="s">
        <v>600</v>
      </c>
      <c r="E64" s="5" t="s">
        <v>603</v>
      </c>
      <c r="F64" s="5">
        <v>6.99</v>
      </c>
      <c r="G64" s="5">
        <v>6.99</v>
      </c>
      <c r="H64" s="5">
        <v>2.38</v>
      </c>
      <c r="I64" s="5" t="s">
        <v>372</v>
      </c>
      <c r="J64" s="5">
        <v>0</v>
      </c>
      <c r="K64" s="5">
        <v>1</v>
      </c>
      <c r="L64" s="5">
        <v>1</v>
      </c>
      <c r="M64" s="5">
        <v>1</v>
      </c>
      <c r="N64" s="5">
        <v>0</v>
      </c>
      <c r="O64" s="5">
        <v>1</v>
      </c>
      <c r="P64" s="5">
        <v>0</v>
      </c>
      <c r="Q64" s="5">
        <v>1</v>
      </c>
      <c r="R64" s="5">
        <v>1</v>
      </c>
      <c r="S64" s="5">
        <v>1</v>
      </c>
      <c r="T64" s="5">
        <v>0</v>
      </c>
      <c r="U64" s="5">
        <v>1</v>
      </c>
      <c r="V64" s="5">
        <v>0</v>
      </c>
      <c r="W64" s="5">
        <v>1</v>
      </c>
      <c r="X64" s="6"/>
    </row>
    <row r="65" spans="1:24" x14ac:dyDescent="0.3">
      <c r="A65" s="2" t="s">
        <v>604</v>
      </c>
      <c r="B65" s="3" t="s">
        <v>408</v>
      </c>
      <c r="C65" s="3" t="s">
        <v>560</v>
      </c>
      <c r="D65" s="3" t="s">
        <v>600</v>
      </c>
      <c r="E65" s="3" t="s">
        <v>605</v>
      </c>
      <c r="F65" s="3">
        <v>6.29</v>
      </c>
      <c r="G65" s="3">
        <v>6.29</v>
      </c>
      <c r="H65" s="3">
        <v>4.7</v>
      </c>
      <c r="I65" s="3" t="s">
        <v>372</v>
      </c>
      <c r="J65" s="3">
        <v>0</v>
      </c>
      <c r="K65" s="3">
        <v>1</v>
      </c>
      <c r="L65" s="3">
        <v>1</v>
      </c>
      <c r="M65" s="3">
        <v>1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0</v>
      </c>
      <c r="W65" s="3">
        <v>0</v>
      </c>
      <c r="X65" s="7"/>
    </row>
    <row r="66" spans="1:24" x14ac:dyDescent="0.3">
      <c r="A66" s="4" t="s">
        <v>606</v>
      </c>
      <c r="B66" s="5" t="s">
        <v>408</v>
      </c>
      <c r="C66" s="5" t="s">
        <v>560</v>
      </c>
      <c r="D66" s="5" t="s">
        <v>600</v>
      </c>
      <c r="E66" s="5" t="s">
        <v>607</v>
      </c>
      <c r="F66" s="5">
        <v>4.79</v>
      </c>
      <c r="G66" s="5">
        <v>4.79</v>
      </c>
      <c r="H66" s="5">
        <v>2</v>
      </c>
      <c r="I66" s="5" t="s">
        <v>608</v>
      </c>
      <c r="J66" s="5">
        <v>0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1</v>
      </c>
      <c r="T66" s="5">
        <v>0</v>
      </c>
      <c r="U66" s="5">
        <v>1</v>
      </c>
      <c r="V66" s="5">
        <v>0</v>
      </c>
      <c r="W66" s="5">
        <v>0</v>
      </c>
      <c r="X66" s="6"/>
    </row>
    <row r="67" spans="1:24" x14ac:dyDescent="0.3">
      <c r="A67" s="2" t="s">
        <v>609</v>
      </c>
      <c r="B67" s="3" t="s">
        <v>408</v>
      </c>
      <c r="C67" s="3" t="s">
        <v>560</v>
      </c>
      <c r="D67" s="3" t="s">
        <v>610</v>
      </c>
      <c r="E67" s="3" t="s">
        <v>611</v>
      </c>
      <c r="F67" s="3">
        <v>9.49</v>
      </c>
      <c r="G67" s="3">
        <v>9.49</v>
      </c>
      <c r="H67" s="3">
        <v>5</v>
      </c>
      <c r="I67" s="3" t="s">
        <v>608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v>1</v>
      </c>
      <c r="W67" s="3">
        <v>0</v>
      </c>
      <c r="X67" s="7"/>
    </row>
    <row r="68" spans="1:24" x14ac:dyDescent="0.3">
      <c r="A68" s="4" t="s">
        <v>757</v>
      </c>
      <c r="B68" s="5" t="s">
        <v>408</v>
      </c>
      <c r="C68" s="5" t="s">
        <v>758</v>
      </c>
      <c r="D68" s="5" t="s">
        <v>759</v>
      </c>
      <c r="E68" s="5" t="s">
        <v>760</v>
      </c>
      <c r="F68" s="5">
        <v>16.989999999999998</v>
      </c>
      <c r="G68" s="5">
        <v>16.989999999999998</v>
      </c>
      <c r="H68" s="5">
        <v>16.899999999999999</v>
      </c>
      <c r="I68" s="5" t="s">
        <v>149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0</v>
      </c>
      <c r="Q68" s="5">
        <v>0</v>
      </c>
      <c r="R68" s="5">
        <v>1</v>
      </c>
      <c r="S68" s="5">
        <v>1</v>
      </c>
      <c r="T68" s="5">
        <v>0</v>
      </c>
      <c r="U68" s="5">
        <v>0</v>
      </c>
      <c r="V68" s="5">
        <v>1</v>
      </c>
      <c r="W68" s="5">
        <v>0</v>
      </c>
      <c r="X68" s="6"/>
    </row>
    <row r="69" spans="1:24" x14ac:dyDescent="0.3">
      <c r="A69" s="2" t="s">
        <v>761</v>
      </c>
      <c r="B69" s="3" t="s">
        <v>408</v>
      </c>
      <c r="C69" s="3" t="s">
        <v>758</v>
      </c>
      <c r="D69" s="3" t="s">
        <v>762</v>
      </c>
      <c r="E69" s="3" t="s">
        <v>763</v>
      </c>
      <c r="F69" s="3">
        <v>12.79</v>
      </c>
      <c r="G69" s="3">
        <v>12.79</v>
      </c>
      <c r="H69" s="3">
        <v>16.899999999999999</v>
      </c>
      <c r="I69" s="3" t="s">
        <v>149</v>
      </c>
      <c r="J69" s="3">
        <v>0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7"/>
    </row>
    <row r="70" spans="1:24" x14ac:dyDescent="0.3">
      <c r="A70" s="4" t="s">
        <v>764</v>
      </c>
      <c r="B70" s="5" t="s">
        <v>408</v>
      </c>
      <c r="C70" s="5" t="s">
        <v>758</v>
      </c>
      <c r="D70" s="5" t="s">
        <v>765</v>
      </c>
      <c r="E70" s="5" t="s">
        <v>766</v>
      </c>
      <c r="F70" s="5">
        <v>24.49</v>
      </c>
      <c r="G70" s="5">
        <v>24.49</v>
      </c>
      <c r="H70" s="5">
        <v>33</v>
      </c>
      <c r="I70" s="5" t="s">
        <v>149</v>
      </c>
      <c r="J70" s="5">
        <v>0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0</v>
      </c>
      <c r="Q70" s="5">
        <v>0</v>
      </c>
      <c r="R70" s="5">
        <v>1</v>
      </c>
      <c r="S70" s="5">
        <v>1</v>
      </c>
      <c r="T70" s="5">
        <v>0</v>
      </c>
      <c r="U70" s="5">
        <v>1</v>
      </c>
      <c r="V70" s="5">
        <v>0</v>
      </c>
      <c r="W70" s="5">
        <v>0</v>
      </c>
      <c r="X70" s="6"/>
    </row>
    <row r="71" spans="1:24" x14ac:dyDescent="0.3">
      <c r="A71" s="2" t="s">
        <v>767</v>
      </c>
      <c r="B71" s="3" t="s">
        <v>408</v>
      </c>
      <c r="C71" s="3" t="s">
        <v>758</v>
      </c>
      <c r="D71" s="3" t="s">
        <v>768</v>
      </c>
      <c r="E71" s="3" t="s">
        <v>769</v>
      </c>
      <c r="F71" s="3">
        <v>9.49</v>
      </c>
      <c r="G71" s="3">
        <v>9.49</v>
      </c>
      <c r="H71" s="3">
        <v>15.5</v>
      </c>
      <c r="I71" s="3" t="s">
        <v>96</v>
      </c>
      <c r="J71" s="3">
        <v>0</v>
      </c>
      <c r="K71" s="3">
        <v>1</v>
      </c>
      <c r="L71" s="3">
        <v>1</v>
      </c>
      <c r="M71" s="3">
        <v>1</v>
      </c>
      <c r="N71" s="3">
        <v>0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1</v>
      </c>
      <c r="W71" s="3">
        <v>0</v>
      </c>
      <c r="X71" s="7"/>
    </row>
    <row r="72" spans="1:24" x14ac:dyDescent="0.3">
      <c r="A72" s="4" t="s">
        <v>770</v>
      </c>
      <c r="B72" s="5" t="s">
        <v>408</v>
      </c>
      <c r="C72" s="5" t="s">
        <v>758</v>
      </c>
      <c r="D72" s="5" t="s">
        <v>771</v>
      </c>
      <c r="E72" s="5" t="s">
        <v>772</v>
      </c>
      <c r="F72" s="5">
        <v>4.29</v>
      </c>
      <c r="G72" s="5">
        <v>4.29</v>
      </c>
      <c r="H72" s="5">
        <v>25</v>
      </c>
      <c r="I72" s="5" t="s">
        <v>149</v>
      </c>
      <c r="J72" s="5">
        <v>0</v>
      </c>
      <c r="K72" s="5">
        <v>1</v>
      </c>
      <c r="L72" s="5">
        <v>1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1</v>
      </c>
      <c r="U72" s="5">
        <v>0</v>
      </c>
      <c r="V72" s="5">
        <v>0</v>
      </c>
      <c r="W72" s="5">
        <v>0</v>
      </c>
      <c r="X72" s="6"/>
    </row>
    <row r="73" spans="1:24" x14ac:dyDescent="0.3">
      <c r="A73" s="2" t="s">
        <v>872</v>
      </c>
      <c r="B73" s="3" t="s">
        <v>408</v>
      </c>
      <c r="C73" s="3" t="s">
        <v>873</v>
      </c>
      <c r="D73" s="3" t="s">
        <v>874</v>
      </c>
      <c r="E73" s="3" t="s">
        <v>875</v>
      </c>
      <c r="F73" s="3">
        <v>5.39</v>
      </c>
      <c r="G73" s="3">
        <v>5.39</v>
      </c>
      <c r="H73" s="3">
        <v>1</v>
      </c>
      <c r="I73" s="3" t="s">
        <v>35</v>
      </c>
      <c r="J73" s="3">
        <v>0</v>
      </c>
      <c r="K73" s="3">
        <v>1</v>
      </c>
      <c r="L73" s="3">
        <v>1</v>
      </c>
      <c r="M73" s="3">
        <v>1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1</v>
      </c>
      <c r="U73" s="3">
        <v>1</v>
      </c>
      <c r="V73" s="3">
        <v>0</v>
      </c>
      <c r="W73" s="3">
        <v>0</v>
      </c>
      <c r="X73" s="7"/>
    </row>
    <row r="74" spans="1:24" x14ac:dyDescent="0.3">
      <c r="A74" s="4" t="s">
        <v>876</v>
      </c>
      <c r="B74" s="5" t="s">
        <v>408</v>
      </c>
      <c r="C74" s="5" t="s">
        <v>877</v>
      </c>
      <c r="D74" s="5" t="s">
        <v>878</v>
      </c>
      <c r="E74" s="5" t="s">
        <v>879</v>
      </c>
      <c r="F74" s="5">
        <v>6.39</v>
      </c>
      <c r="G74" s="5">
        <v>5.49</v>
      </c>
      <c r="H74" s="5">
        <v>8</v>
      </c>
      <c r="I74" s="5" t="s">
        <v>372</v>
      </c>
      <c r="J74" s="5">
        <v>0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0</v>
      </c>
      <c r="Q74" s="5">
        <v>0</v>
      </c>
      <c r="R74" s="5">
        <v>0</v>
      </c>
      <c r="S74" s="5">
        <v>1</v>
      </c>
      <c r="T74" s="5">
        <v>0</v>
      </c>
      <c r="U74" s="5">
        <v>1</v>
      </c>
      <c r="V74" s="5">
        <v>0</v>
      </c>
      <c r="W74" s="5">
        <v>0</v>
      </c>
      <c r="X74" s="6"/>
    </row>
    <row r="75" spans="1:24" x14ac:dyDescent="0.3">
      <c r="A75" s="2" t="s">
        <v>880</v>
      </c>
      <c r="B75" s="3" t="s">
        <v>408</v>
      </c>
      <c r="C75" s="3" t="s">
        <v>877</v>
      </c>
      <c r="D75" s="3" t="s">
        <v>881</v>
      </c>
      <c r="E75" s="3" t="s">
        <v>882</v>
      </c>
      <c r="F75" s="3">
        <v>6.79</v>
      </c>
      <c r="G75" s="3">
        <v>6.79</v>
      </c>
      <c r="H75" s="3">
        <v>12</v>
      </c>
      <c r="I75" s="3" t="s">
        <v>372</v>
      </c>
      <c r="J75" s="3">
        <v>0</v>
      </c>
      <c r="K75" s="3">
        <v>1</v>
      </c>
      <c r="L75" s="3">
        <v>0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1</v>
      </c>
      <c r="W75" s="3">
        <v>0</v>
      </c>
      <c r="X75" s="7"/>
    </row>
    <row r="76" spans="1:24" x14ac:dyDescent="0.3">
      <c r="A76" s="4" t="s">
        <v>883</v>
      </c>
      <c r="B76" s="5" t="s">
        <v>408</v>
      </c>
      <c r="C76" s="5" t="s">
        <v>873</v>
      </c>
      <c r="D76" s="5" t="s">
        <v>884</v>
      </c>
      <c r="E76" s="5" t="s">
        <v>885</v>
      </c>
      <c r="F76" s="5">
        <v>4.99</v>
      </c>
      <c r="G76" s="5">
        <v>4.99</v>
      </c>
      <c r="H76" s="5">
        <v>14</v>
      </c>
      <c r="I76" s="5" t="s">
        <v>372</v>
      </c>
      <c r="J76" s="5">
        <v>0</v>
      </c>
      <c r="K76" s="5">
        <v>1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1</v>
      </c>
      <c r="T76" s="5">
        <v>0</v>
      </c>
      <c r="U76" s="5">
        <v>1</v>
      </c>
      <c r="V76" s="5">
        <v>0</v>
      </c>
      <c r="W76" s="5">
        <v>0</v>
      </c>
      <c r="X76" s="6"/>
    </row>
    <row r="77" spans="1:24" x14ac:dyDescent="0.3">
      <c r="A77" s="2" t="s">
        <v>886</v>
      </c>
      <c r="B77" s="3" t="s">
        <v>408</v>
      </c>
      <c r="C77" s="3" t="s">
        <v>873</v>
      </c>
      <c r="D77" s="3" t="s">
        <v>884</v>
      </c>
      <c r="E77" s="3" t="s">
        <v>887</v>
      </c>
      <c r="F77" s="3">
        <v>5.29</v>
      </c>
      <c r="G77" s="3">
        <v>5.29</v>
      </c>
      <c r="H77" s="3">
        <v>10</v>
      </c>
      <c r="I77" s="3" t="s">
        <v>372</v>
      </c>
      <c r="J77" s="3">
        <v>0</v>
      </c>
      <c r="K77" s="3">
        <v>1</v>
      </c>
      <c r="L77" s="3">
        <v>1</v>
      </c>
      <c r="M77" s="3">
        <v>1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</v>
      </c>
      <c r="V77" s="3">
        <v>1</v>
      </c>
      <c r="W77" s="3">
        <v>0</v>
      </c>
      <c r="X77" s="7"/>
    </row>
    <row r="78" spans="1:24" x14ac:dyDescent="0.3">
      <c r="A78" s="4" t="s">
        <v>888</v>
      </c>
      <c r="B78" s="5" t="s">
        <v>408</v>
      </c>
      <c r="C78" s="5" t="s">
        <v>873</v>
      </c>
      <c r="D78" s="5" t="s">
        <v>889</v>
      </c>
      <c r="E78" s="5" t="s">
        <v>890</v>
      </c>
      <c r="F78" s="5">
        <v>5.99</v>
      </c>
      <c r="G78" s="5">
        <v>5.99</v>
      </c>
      <c r="H78" s="5">
        <v>1.5</v>
      </c>
      <c r="I78" s="5" t="s">
        <v>372</v>
      </c>
      <c r="J78" s="5">
        <v>0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1</v>
      </c>
      <c r="T78" s="5">
        <v>0</v>
      </c>
      <c r="U78" s="5">
        <v>0</v>
      </c>
      <c r="V78" s="5">
        <v>0</v>
      </c>
      <c r="W78" s="5">
        <v>0</v>
      </c>
      <c r="X78" s="6"/>
    </row>
    <row r="79" spans="1:24" x14ac:dyDescent="0.3">
      <c r="A79" s="2" t="s">
        <v>891</v>
      </c>
      <c r="B79" s="3" t="s">
        <v>408</v>
      </c>
      <c r="C79" s="3" t="s">
        <v>873</v>
      </c>
      <c r="D79" s="3" t="s">
        <v>892</v>
      </c>
      <c r="E79" s="3" t="s">
        <v>893</v>
      </c>
      <c r="F79" s="3">
        <v>4.49</v>
      </c>
      <c r="G79" s="3">
        <v>4.49</v>
      </c>
      <c r="H79" s="3">
        <v>10.3</v>
      </c>
      <c r="I79" s="3" t="s">
        <v>372</v>
      </c>
      <c r="J79" s="3">
        <v>0</v>
      </c>
      <c r="K79" s="3">
        <v>1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3">
        <v>1</v>
      </c>
      <c r="U79" s="3">
        <v>1</v>
      </c>
      <c r="V79" s="3">
        <v>0</v>
      </c>
      <c r="W79" s="3">
        <v>0</v>
      </c>
      <c r="X79" s="7"/>
    </row>
    <row r="80" spans="1:24" x14ac:dyDescent="0.3">
      <c r="A80" s="4" t="s">
        <v>894</v>
      </c>
      <c r="B80" s="5" t="s">
        <v>408</v>
      </c>
      <c r="C80" s="5" t="s">
        <v>873</v>
      </c>
      <c r="D80" s="5" t="s">
        <v>892</v>
      </c>
      <c r="E80" s="5" t="s">
        <v>895</v>
      </c>
      <c r="F80" s="5">
        <v>4.79</v>
      </c>
      <c r="G80" s="5">
        <v>4.79</v>
      </c>
      <c r="H80" s="5">
        <v>15.6</v>
      </c>
      <c r="I80" s="5" t="s">
        <v>372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0</v>
      </c>
      <c r="W80" s="5">
        <v>1</v>
      </c>
      <c r="X80" s="6"/>
    </row>
    <row r="81" spans="1:24" x14ac:dyDescent="0.3">
      <c r="A81" s="2" t="s">
        <v>896</v>
      </c>
      <c r="B81" s="3" t="s">
        <v>408</v>
      </c>
      <c r="C81" s="3" t="s">
        <v>897</v>
      </c>
      <c r="D81" s="3" t="s">
        <v>49</v>
      </c>
      <c r="E81" s="3" t="s">
        <v>898</v>
      </c>
      <c r="F81" s="3">
        <v>4.29</v>
      </c>
      <c r="G81" s="3">
        <v>4.29</v>
      </c>
      <c r="H81" s="3">
        <v>12</v>
      </c>
      <c r="I81" s="3" t="s">
        <v>608</v>
      </c>
      <c r="J81" s="3">
        <v>0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7"/>
    </row>
    <row r="82" spans="1:24" x14ac:dyDescent="0.3">
      <c r="A82" s="4" t="s">
        <v>899</v>
      </c>
      <c r="B82" s="5" t="s">
        <v>408</v>
      </c>
      <c r="C82" s="5" t="s">
        <v>897</v>
      </c>
      <c r="D82" s="5" t="s">
        <v>900</v>
      </c>
      <c r="E82" s="5" t="s">
        <v>901</v>
      </c>
      <c r="F82" s="5">
        <v>8.39</v>
      </c>
      <c r="G82" s="5">
        <v>6.99</v>
      </c>
      <c r="H82" s="5">
        <v>8</v>
      </c>
      <c r="I82" s="5" t="s">
        <v>608</v>
      </c>
      <c r="J82" s="5">
        <v>0</v>
      </c>
      <c r="K82" s="5">
        <v>1</v>
      </c>
      <c r="L82" s="5">
        <v>1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1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6"/>
    </row>
    <row r="83" spans="1:24" x14ac:dyDescent="0.3">
      <c r="A83" s="2" t="s">
        <v>902</v>
      </c>
      <c r="B83" s="3" t="s">
        <v>408</v>
      </c>
      <c r="C83" s="3" t="s">
        <v>409</v>
      </c>
      <c r="D83" s="3" t="s">
        <v>903</v>
      </c>
      <c r="E83" s="3" t="s">
        <v>904</v>
      </c>
      <c r="F83" s="3">
        <v>7.69</v>
      </c>
      <c r="G83" s="3">
        <v>7.69</v>
      </c>
      <c r="H83" s="3">
        <v>16</v>
      </c>
      <c r="I83" s="3" t="s">
        <v>608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7"/>
    </row>
    <row r="84" spans="1:24" x14ac:dyDescent="0.3">
      <c r="A84" s="4" t="s">
        <v>905</v>
      </c>
      <c r="B84" s="5" t="s">
        <v>408</v>
      </c>
      <c r="C84" s="5" t="s">
        <v>409</v>
      </c>
      <c r="D84" s="5" t="s">
        <v>417</v>
      </c>
      <c r="E84" s="5" t="s">
        <v>906</v>
      </c>
      <c r="F84" s="5">
        <v>3.55</v>
      </c>
      <c r="G84" s="5">
        <v>3.55</v>
      </c>
      <c r="H84" s="5">
        <v>4.25</v>
      </c>
      <c r="I84" s="5" t="s">
        <v>372</v>
      </c>
      <c r="J84" s="5">
        <v>0</v>
      </c>
      <c r="K84" s="5">
        <v>1</v>
      </c>
      <c r="L84" s="5">
        <v>0</v>
      </c>
      <c r="M84" s="5">
        <v>0</v>
      </c>
      <c r="N84" s="5">
        <v>0</v>
      </c>
      <c r="O84" s="5">
        <v>1</v>
      </c>
      <c r="P84" s="5">
        <v>1</v>
      </c>
      <c r="Q84" s="5">
        <v>0</v>
      </c>
      <c r="R84" s="5">
        <v>1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6"/>
    </row>
    <row r="85" spans="1:24" x14ac:dyDescent="0.3">
      <c r="A85" s="2" t="s">
        <v>907</v>
      </c>
      <c r="B85" s="3" t="s">
        <v>408</v>
      </c>
      <c r="C85" s="3" t="s">
        <v>409</v>
      </c>
      <c r="D85" s="3" t="s">
        <v>908</v>
      </c>
      <c r="E85" s="3" t="s">
        <v>909</v>
      </c>
      <c r="F85" s="3">
        <v>5.49</v>
      </c>
      <c r="G85" s="3">
        <v>5.49</v>
      </c>
      <c r="H85" s="3">
        <v>3.5</v>
      </c>
      <c r="I85" s="3" t="s">
        <v>372</v>
      </c>
      <c r="J85" s="3">
        <v>0</v>
      </c>
      <c r="K85" s="3">
        <v>1</v>
      </c>
      <c r="L85" s="3">
        <v>0</v>
      </c>
      <c r="M85" s="3">
        <v>0</v>
      </c>
      <c r="N85" s="3">
        <v>1</v>
      </c>
      <c r="O85" s="3">
        <v>1</v>
      </c>
      <c r="P85" s="3">
        <v>1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7"/>
    </row>
    <row r="86" spans="1:24" x14ac:dyDescent="0.3">
      <c r="A86" s="4" t="s">
        <v>910</v>
      </c>
      <c r="B86" s="5" t="s">
        <v>408</v>
      </c>
      <c r="C86" s="5" t="s">
        <v>873</v>
      </c>
      <c r="D86" s="5" t="s">
        <v>911</v>
      </c>
      <c r="E86" s="5" t="s">
        <v>912</v>
      </c>
      <c r="F86" s="5">
        <v>8.2899999999999991</v>
      </c>
      <c r="G86" s="5">
        <v>8.2899999999999991</v>
      </c>
      <c r="H86" s="5">
        <v>9</v>
      </c>
      <c r="I86" s="5" t="s">
        <v>372</v>
      </c>
      <c r="J86" s="5">
        <v>0</v>
      </c>
      <c r="K86" s="5">
        <v>1</v>
      </c>
      <c r="L86" s="5">
        <v>1</v>
      </c>
      <c r="M86" s="5">
        <v>1</v>
      </c>
      <c r="N86" s="5">
        <v>0</v>
      </c>
      <c r="O86" s="5">
        <v>0</v>
      </c>
      <c r="P86" s="5">
        <v>1</v>
      </c>
      <c r="Q86" s="5">
        <v>0</v>
      </c>
      <c r="R86" s="5">
        <v>1</v>
      </c>
      <c r="S86" s="5">
        <v>1</v>
      </c>
      <c r="T86" s="5">
        <v>0</v>
      </c>
      <c r="U86" s="5">
        <v>0</v>
      </c>
      <c r="V86" s="5">
        <v>0</v>
      </c>
      <c r="W86" s="5">
        <v>0</v>
      </c>
      <c r="X86" s="6"/>
    </row>
    <row r="87" spans="1:24" x14ac:dyDescent="0.3">
      <c r="A87" s="2" t="s">
        <v>913</v>
      </c>
      <c r="B87" s="3" t="s">
        <v>408</v>
      </c>
      <c r="C87" s="3" t="s">
        <v>873</v>
      </c>
      <c r="D87" s="3" t="s">
        <v>914</v>
      </c>
      <c r="E87" s="3" t="s">
        <v>915</v>
      </c>
      <c r="F87" s="3">
        <v>4.79</v>
      </c>
      <c r="G87" s="3">
        <v>4.79</v>
      </c>
      <c r="H87" s="3">
        <v>10.5</v>
      </c>
      <c r="I87" s="3" t="s">
        <v>372</v>
      </c>
      <c r="J87" s="3">
        <v>0</v>
      </c>
      <c r="K87" s="3">
        <v>1</v>
      </c>
      <c r="L87" s="3">
        <v>0</v>
      </c>
      <c r="M87" s="3">
        <v>1</v>
      </c>
      <c r="N87" s="3">
        <v>1</v>
      </c>
      <c r="O87" s="3">
        <v>0</v>
      </c>
      <c r="P87" s="3">
        <v>0</v>
      </c>
      <c r="Q87" s="3">
        <v>0</v>
      </c>
      <c r="R87" s="3">
        <v>0</v>
      </c>
      <c r="S87" s="3">
        <v>1</v>
      </c>
      <c r="T87" s="3">
        <v>1</v>
      </c>
      <c r="U87" s="3">
        <v>1</v>
      </c>
      <c r="V87" s="3">
        <v>0</v>
      </c>
      <c r="W87" s="3">
        <v>0</v>
      </c>
      <c r="X87" s="7"/>
    </row>
    <row r="88" spans="1:24" x14ac:dyDescent="0.3">
      <c r="A88" s="4" t="s">
        <v>916</v>
      </c>
      <c r="B88" s="5" t="s">
        <v>408</v>
      </c>
      <c r="C88" s="5" t="s">
        <v>873</v>
      </c>
      <c r="D88" s="5" t="s">
        <v>917</v>
      </c>
      <c r="E88" s="5" t="s">
        <v>918</v>
      </c>
      <c r="F88" s="5">
        <v>4.79</v>
      </c>
      <c r="G88" s="5">
        <v>4.79</v>
      </c>
      <c r="H88" s="5">
        <v>10</v>
      </c>
      <c r="I88" s="5" t="s">
        <v>372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1</v>
      </c>
      <c r="Q88" s="5">
        <v>0</v>
      </c>
      <c r="R88" s="5">
        <v>0</v>
      </c>
      <c r="S88" s="5">
        <v>1</v>
      </c>
      <c r="T88" s="5">
        <v>1</v>
      </c>
      <c r="U88" s="5">
        <v>0</v>
      </c>
      <c r="V88" s="5">
        <v>0</v>
      </c>
      <c r="W88" s="5">
        <v>1</v>
      </c>
      <c r="X88" s="6"/>
    </row>
    <row r="89" spans="1:24" x14ac:dyDescent="0.3">
      <c r="A89" s="2" t="s">
        <v>919</v>
      </c>
      <c r="B89" s="3" t="s">
        <v>408</v>
      </c>
      <c r="C89" s="3" t="s">
        <v>409</v>
      </c>
      <c r="D89" s="3" t="s">
        <v>920</v>
      </c>
      <c r="E89" s="3" t="s">
        <v>921</v>
      </c>
      <c r="F89" s="3">
        <v>7.49</v>
      </c>
      <c r="G89" s="3">
        <v>7.49</v>
      </c>
      <c r="H89" s="3">
        <v>32</v>
      </c>
      <c r="I89" s="3" t="s">
        <v>608</v>
      </c>
      <c r="J89" s="3">
        <v>0</v>
      </c>
      <c r="K89" s="3">
        <v>1</v>
      </c>
      <c r="L89" s="3">
        <v>1</v>
      </c>
      <c r="M89" s="3">
        <v>1</v>
      </c>
      <c r="N89" s="3">
        <v>0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0</v>
      </c>
      <c r="V89" s="3">
        <v>0</v>
      </c>
      <c r="W89" s="3">
        <v>0</v>
      </c>
      <c r="X89" s="7"/>
    </row>
    <row r="90" spans="1:24" x14ac:dyDescent="0.3">
      <c r="A90" s="4" t="s">
        <v>1428</v>
      </c>
      <c r="B90" s="5" t="s">
        <v>408</v>
      </c>
      <c r="C90" s="5" t="s">
        <v>758</v>
      </c>
      <c r="D90" s="5" t="s">
        <v>27</v>
      </c>
      <c r="E90" s="5" t="s">
        <v>1429</v>
      </c>
      <c r="F90" s="5">
        <v>2.4900000000000002</v>
      </c>
      <c r="G90" s="5">
        <v>2.4900000000000002</v>
      </c>
      <c r="H90" s="5">
        <v>14</v>
      </c>
      <c r="I90" s="5" t="s">
        <v>372</v>
      </c>
      <c r="J90" s="5">
        <v>0</v>
      </c>
      <c r="K90" s="5">
        <v>1</v>
      </c>
      <c r="L90" s="5">
        <v>1</v>
      </c>
      <c r="M90" s="5">
        <v>1</v>
      </c>
      <c r="N90" s="5">
        <v>0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0</v>
      </c>
      <c r="W90" s="5">
        <v>0</v>
      </c>
      <c r="X90" s="6"/>
    </row>
    <row r="91" spans="1:24" x14ac:dyDescent="0.3">
      <c r="A91" s="2" t="s">
        <v>1430</v>
      </c>
      <c r="B91" s="3" t="s">
        <v>408</v>
      </c>
      <c r="C91" s="3" t="s">
        <v>758</v>
      </c>
      <c r="D91" s="3" t="s">
        <v>27</v>
      </c>
      <c r="E91" s="3" t="s">
        <v>1431</v>
      </c>
      <c r="F91" s="3">
        <v>3.99</v>
      </c>
      <c r="G91" s="3">
        <v>3.99</v>
      </c>
      <c r="H91" s="3">
        <v>16</v>
      </c>
      <c r="I91" s="3" t="s">
        <v>372</v>
      </c>
      <c r="J91" s="3">
        <v>0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1</v>
      </c>
      <c r="V91" s="3">
        <v>0</v>
      </c>
      <c r="W91" s="3">
        <v>0</v>
      </c>
      <c r="X91" s="7"/>
    </row>
    <row r="92" spans="1:24" x14ac:dyDescent="0.3">
      <c r="A92" s="4" t="s">
        <v>1432</v>
      </c>
      <c r="B92" s="5" t="s">
        <v>408</v>
      </c>
      <c r="C92" s="5" t="s">
        <v>758</v>
      </c>
      <c r="D92" s="5" t="s">
        <v>1433</v>
      </c>
      <c r="E92" s="5" t="s">
        <v>1434</v>
      </c>
      <c r="F92" s="5">
        <v>2.69</v>
      </c>
      <c r="G92" s="5">
        <v>2.59</v>
      </c>
      <c r="H92" s="5">
        <v>6</v>
      </c>
      <c r="I92" s="5" t="s">
        <v>372</v>
      </c>
      <c r="J92" s="5">
        <v>0</v>
      </c>
      <c r="K92" s="5">
        <v>1</v>
      </c>
      <c r="L92" s="5">
        <v>1</v>
      </c>
      <c r="M92" s="5">
        <v>1</v>
      </c>
      <c r="N92" s="5">
        <v>0</v>
      </c>
      <c r="O92" s="5">
        <v>1</v>
      </c>
      <c r="P92" s="5">
        <v>0</v>
      </c>
      <c r="Q92" s="5">
        <v>1</v>
      </c>
      <c r="R92" s="5">
        <v>1</v>
      </c>
      <c r="S92" s="5">
        <v>1</v>
      </c>
      <c r="T92" s="5">
        <v>1</v>
      </c>
      <c r="U92" s="5">
        <v>0</v>
      </c>
      <c r="V92" s="5">
        <v>1</v>
      </c>
      <c r="W92" s="5">
        <v>1</v>
      </c>
      <c r="X92" s="6"/>
    </row>
    <row r="93" spans="1:24" x14ac:dyDescent="0.3">
      <c r="A93" s="2" t="s">
        <v>1435</v>
      </c>
      <c r="B93" s="3" t="s">
        <v>408</v>
      </c>
      <c r="C93" s="3" t="s">
        <v>758</v>
      </c>
      <c r="D93" s="3" t="s">
        <v>1436</v>
      </c>
      <c r="E93" s="3" t="s">
        <v>1437</v>
      </c>
      <c r="F93" s="3">
        <v>8.69</v>
      </c>
      <c r="G93" s="3">
        <v>8.69</v>
      </c>
      <c r="H93" s="3">
        <v>18</v>
      </c>
      <c r="I93" s="3" t="s">
        <v>372</v>
      </c>
      <c r="J93" s="3">
        <v>0</v>
      </c>
      <c r="K93" s="3">
        <v>1</v>
      </c>
      <c r="L93" s="3">
        <v>1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7"/>
    </row>
    <row r="94" spans="1:24" x14ac:dyDescent="0.3">
      <c r="A94" s="4" t="s">
        <v>1438</v>
      </c>
      <c r="B94" s="5" t="s">
        <v>408</v>
      </c>
      <c r="C94" s="5" t="s">
        <v>758</v>
      </c>
      <c r="D94" s="5" t="s">
        <v>1439</v>
      </c>
      <c r="E94" s="5" t="s">
        <v>1440</v>
      </c>
      <c r="F94" s="5">
        <v>11.99</v>
      </c>
      <c r="G94" s="5">
        <v>10.99</v>
      </c>
      <c r="H94" s="5">
        <v>8.5</v>
      </c>
      <c r="I94" s="5" t="s">
        <v>1441</v>
      </c>
      <c r="J94" s="5">
        <v>0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0</v>
      </c>
      <c r="Q94" s="5">
        <v>1</v>
      </c>
      <c r="R94" s="5">
        <v>0</v>
      </c>
      <c r="S94" s="5">
        <v>0</v>
      </c>
      <c r="T94" s="5">
        <v>1</v>
      </c>
      <c r="U94" s="5">
        <v>0</v>
      </c>
      <c r="V94" s="5">
        <v>0</v>
      </c>
      <c r="W94" s="5">
        <v>1</v>
      </c>
      <c r="X94" s="6"/>
    </row>
    <row r="95" spans="1:24" x14ac:dyDescent="0.3">
      <c r="A95" s="2" t="s">
        <v>1442</v>
      </c>
      <c r="B95" s="3" t="s">
        <v>408</v>
      </c>
      <c r="C95" s="3" t="s">
        <v>758</v>
      </c>
      <c r="D95" s="3" t="s">
        <v>1443</v>
      </c>
      <c r="E95" s="3" t="s">
        <v>1444</v>
      </c>
      <c r="F95" s="3">
        <v>7.99</v>
      </c>
      <c r="G95" s="3">
        <v>7.99</v>
      </c>
      <c r="H95" s="3">
        <v>16</v>
      </c>
      <c r="I95" s="3" t="s">
        <v>1441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7"/>
    </row>
    <row r="96" spans="1:24" x14ac:dyDescent="0.3">
      <c r="A96" s="4" t="s">
        <v>1445</v>
      </c>
      <c r="B96" s="5" t="s">
        <v>408</v>
      </c>
      <c r="C96" s="5" t="s">
        <v>758</v>
      </c>
      <c r="D96" s="5" t="s">
        <v>1446</v>
      </c>
      <c r="E96" s="5" t="s">
        <v>766</v>
      </c>
      <c r="F96" s="5">
        <v>24.99</v>
      </c>
      <c r="G96" s="5">
        <v>24.99</v>
      </c>
      <c r="H96" s="5">
        <v>32</v>
      </c>
      <c r="I96" s="5" t="s">
        <v>1441</v>
      </c>
      <c r="J96" s="5">
        <v>0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0</v>
      </c>
      <c r="Q96" s="5">
        <v>0</v>
      </c>
      <c r="R96" s="5">
        <v>1</v>
      </c>
      <c r="S96" s="5">
        <v>1</v>
      </c>
      <c r="T96" s="5">
        <v>0</v>
      </c>
      <c r="U96" s="5">
        <v>1</v>
      </c>
      <c r="V96" s="5">
        <v>0</v>
      </c>
      <c r="W96" s="5">
        <v>0</v>
      </c>
      <c r="X96" s="6"/>
    </row>
    <row r="97" spans="1:24" x14ac:dyDescent="0.3">
      <c r="A97" s="2" t="s">
        <v>1447</v>
      </c>
      <c r="B97" s="3" t="s">
        <v>408</v>
      </c>
      <c r="C97" s="3" t="s">
        <v>758</v>
      </c>
      <c r="D97" s="3" t="s">
        <v>1448</v>
      </c>
      <c r="E97" s="3" t="s">
        <v>1449</v>
      </c>
      <c r="F97" s="3">
        <v>4.29</v>
      </c>
      <c r="G97" s="3">
        <v>4.29</v>
      </c>
      <c r="H97" s="3">
        <v>12</v>
      </c>
      <c r="I97" s="3" t="s">
        <v>1441</v>
      </c>
      <c r="J97" s="3">
        <v>0</v>
      </c>
      <c r="K97" s="3">
        <v>1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7"/>
    </row>
    <row r="98" spans="1:24" x14ac:dyDescent="0.3">
      <c r="A98" s="4" t="s">
        <v>1450</v>
      </c>
      <c r="B98" s="5" t="s">
        <v>408</v>
      </c>
      <c r="C98" s="5" t="s">
        <v>758</v>
      </c>
      <c r="D98" s="5" t="s">
        <v>1451</v>
      </c>
      <c r="E98" s="5" t="s">
        <v>1452</v>
      </c>
      <c r="F98" s="5">
        <v>3.19</v>
      </c>
      <c r="G98" s="5">
        <v>3.19</v>
      </c>
      <c r="H98" s="5">
        <v>7</v>
      </c>
      <c r="I98" s="5" t="s">
        <v>1441</v>
      </c>
      <c r="J98" s="5">
        <v>0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0</v>
      </c>
      <c r="S98" s="5">
        <v>0</v>
      </c>
      <c r="T98" s="5">
        <v>1</v>
      </c>
      <c r="U98" s="5">
        <v>1</v>
      </c>
      <c r="V98" s="5">
        <v>1</v>
      </c>
      <c r="W98" s="5">
        <v>1</v>
      </c>
      <c r="X98" s="6"/>
    </row>
    <row r="99" spans="1:24" x14ac:dyDescent="0.3">
      <c r="A99" s="2" t="s">
        <v>1453</v>
      </c>
      <c r="B99" s="3" t="s">
        <v>408</v>
      </c>
      <c r="C99" s="3" t="s">
        <v>758</v>
      </c>
      <c r="D99" s="3" t="s">
        <v>27</v>
      </c>
      <c r="E99" s="3" t="s">
        <v>1454</v>
      </c>
      <c r="F99" s="3">
        <v>5.99</v>
      </c>
      <c r="G99" s="3">
        <v>5.99</v>
      </c>
      <c r="H99" s="3">
        <v>16</v>
      </c>
      <c r="I99" s="3" t="s">
        <v>372</v>
      </c>
      <c r="J99" s="3">
        <v>0</v>
      </c>
      <c r="K99" s="3">
        <v>1</v>
      </c>
      <c r="L99" s="3">
        <v>1</v>
      </c>
      <c r="M99" s="3">
        <v>1</v>
      </c>
      <c r="N99" s="3">
        <v>0</v>
      </c>
      <c r="O99" s="3">
        <v>0</v>
      </c>
      <c r="P99" s="3">
        <v>1</v>
      </c>
      <c r="Q99" s="3">
        <v>0</v>
      </c>
      <c r="R99" s="3">
        <v>1</v>
      </c>
      <c r="S99" s="3">
        <v>1</v>
      </c>
      <c r="T99" s="3">
        <v>1</v>
      </c>
      <c r="U99" s="3">
        <v>1</v>
      </c>
      <c r="V99" s="3">
        <v>0</v>
      </c>
      <c r="W99" s="3">
        <v>0</v>
      </c>
      <c r="X99" s="7"/>
    </row>
    <row r="100" spans="1:24" x14ac:dyDescent="0.3">
      <c r="A100" s="4" t="s">
        <v>1455</v>
      </c>
      <c r="B100" s="5" t="s">
        <v>408</v>
      </c>
      <c r="C100" s="5" t="s">
        <v>758</v>
      </c>
      <c r="D100" s="5" t="s">
        <v>27</v>
      </c>
      <c r="E100" s="5" t="s">
        <v>1456</v>
      </c>
      <c r="F100" s="5">
        <v>3.79</v>
      </c>
      <c r="G100" s="5">
        <v>3.79</v>
      </c>
      <c r="H100" s="5">
        <v>16</v>
      </c>
      <c r="I100" s="5" t="s">
        <v>1441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1</v>
      </c>
      <c r="S100" s="5">
        <v>0</v>
      </c>
      <c r="T100" s="5">
        <v>0</v>
      </c>
      <c r="U100" s="5">
        <v>1</v>
      </c>
      <c r="V100" s="5">
        <v>0</v>
      </c>
      <c r="W100" s="5">
        <v>0</v>
      </c>
      <c r="X100" s="6"/>
    </row>
    <row r="101" spans="1:24" x14ac:dyDescent="0.3">
      <c r="A101" s="2" t="s">
        <v>1457</v>
      </c>
      <c r="B101" s="3" t="s">
        <v>408</v>
      </c>
      <c r="C101" s="3" t="s">
        <v>758</v>
      </c>
      <c r="D101" s="3" t="s">
        <v>1458</v>
      </c>
      <c r="E101" s="3" t="s">
        <v>1459</v>
      </c>
      <c r="F101" s="3">
        <v>10.99</v>
      </c>
      <c r="G101" s="3">
        <v>10.99</v>
      </c>
      <c r="H101" s="3">
        <v>16</v>
      </c>
      <c r="I101" s="3" t="s">
        <v>1441</v>
      </c>
      <c r="J101" s="3">
        <v>0</v>
      </c>
      <c r="K101" s="3">
        <v>1</v>
      </c>
      <c r="L101" s="3">
        <v>1</v>
      </c>
      <c r="M101" s="3">
        <v>1</v>
      </c>
      <c r="N101" s="3">
        <v>1</v>
      </c>
      <c r="O101" s="3">
        <v>0</v>
      </c>
      <c r="P101" s="3">
        <v>0</v>
      </c>
      <c r="Q101" s="3">
        <v>0</v>
      </c>
      <c r="R101" s="3">
        <v>1</v>
      </c>
      <c r="S101" s="3">
        <v>1</v>
      </c>
      <c r="T101" s="3">
        <v>0</v>
      </c>
      <c r="U101" s="3">
        <v>0</v>
      </c>
      <c r="V101" s="3">
        <v>0</v>
      </c>
      <c r="W101" s="3">
        <v>0</v>
      </c>
      <c r="X101" s="7"/>
    </row>
    <row r="102" spans="1:24" x14ac:dyDescent="0.3">
      <c r="A102" s="4" t="s">
        <v>1460</v>
      </c>
      <c r="B102" s="5" t="s">
        <v>408</v>
      </c>
      <c r="C102" s="5" t="s">
        <v>758</v>
      </c>
      <c r="D102" s="5" t="s">
        <v>1461</v>
      </c>
      <c r="E102" s="5" t="s">
        <v>1462</v>
      </c>
      <c r="F102" s="5">
        <v>5.69</v>
      </c>
      <c r="G102" s="5">
        <v>5.69</v>
      </c>
      <c r="H102" s="5">
        <v>8</v>
      </c>
      <c r="I102" s="5" t="s">
        <v>1441</v>
      </c>
      <c r="J102" s="5">
        <v>0</v>
      </c>
      <c r="K102" s="5">
        <v>1</v>
      </c>
      <c r="L102" s="5">
        <v>1</v>
      </c>
      <c r="M102" s="5">
        <v>1</v>
      </c>
      <c r="N102" s="5">
        <v>0</v>
      </c>
      <c r="O102" s="5">
        <v>1</v>
      </c>
      <c r="P102" s="5">
        <v>1</v>
      </c>
      <c r="Q102" s="5">
        <v>1</v>
      </c>
      <c r="R102" s="5">
        <v>1</v>
      </c>
      <c r="S102" s="5">
        <v>0</v>
      </c>
      <c r="T102" s="5">
        <v>1</v>
      </c>
      <c r="U102" s="5">
        <v>1</v>
      </c>
      <c r="V102" s="5">
        <v>0</v>
      </c>
      <c r="W102" s="5">
        <v>0</v>
      </c>
      <c r="X102" s="6"/>
    </row>
    <row r="103" spans="1:24" x14ac:dyDescent="0.3">
      <c r="A103" s="2" t="s">
        <v>1463</v>
      </c>
      <c r="B103" s="3" t="s">
        <v>408</v>
      </c>
      <c r="C103" s="3" t="s">
        <v>758</v>
      </c>
      <c r="D103" s="3" t="s">
        <v>1464</v>
      </c>
      <c r="E103" s="3" t="s">
        <v>1465</v>
      </c>
      <c r="F103" s="3">
        <v>7.29</v>
      </c>
      <c r="G103" s="3">
        <v>7.29</v>
      </c>
      <c r="H103" s="3">
        <v>8</v>
      </c>
      <c r="I103" s="3" t="s">
        <v>1441</v>
      </c>
      <c r="J103" s="3">
        <v>0</v>
      </c>
      <c r="K103" s="3">
        <v>1</v>
      </c>
      <c r="L103" s="3">
        <v>0</v>
      </c>
      <c r="M103" s="3">
        <v>1</v>
      </c>
      <c r="N103" s="3">
        <v>0</v>
      </c>
      <c r="O103" s="3">
        <v>0</v>
      </c>
      <c r="P103" s="3">
        <v>1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7"/>
    </row>
    <row r="104" spans="1:24" x14ac:dyDescent="0.3">
      <c r="A104" s="4" t="s">
        <v>1466</v>
      </c>
      <c r="B104" s="5" t="s">
        <v>408</v>
      </c>
      <c r="C104" s="5" t="s">
        <v>758</v>
      </c>
      <c r="D104" s="5" t="s">
        <v>1467</v>
      </c>
      <c r="E104" s="5" t="s">
        <v>1468</v>
      </c>
      <c r="F104" s="5">
        <v>4.29</v>
      </c>
      <c r="G104" s="5">
        <v>4.29</v>
      </c>
      <c r="H104" s="5">
        <v>1</v>
      </c>
      <c r="I104" s="5" t="s">
        <v>38</v>
      </c>
      <c r="J104" s="5">
        <v>0</v>
      </c>
      <c r="K104" s="5">
        <v>1</v>
      </c>
      <c r="L104" s="5">
        <v>1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6"/>
    </row>
    <row r="105" spans="1:24" x14ac:dyDescent="0.3">
      <c r="A105" s="2" t="s">
        <v>1469</v>
      </c>
      <c r="B105" s="3" t="s">
        <v>408</v>
      </c>
      <c r="C105" s="3" t="s">
        <v>758</v>
      </c>
      <c r="D105" s="3" t="s">
        <v>1470</v>
      </c>
      <c r="E105" s="3" t="s">
        <v>766</v>
      </c>
      <c r="F105" s="3">
        <v>16.489999999999998</v>
      </c>
      <c r="G105" s="3">
        <v>16.489999999999998</v>
      </c>
      <c r="H105" s="3">
        <v>16.899999999999999</v>
      </c>
      <c r="I105" s="3" t="s">
        <v>1441</v>
      </c>
      <c r="J105" s="3">
        <v>0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1</v>
      </c>
      <c r="V105" s="3">
        <v>1</v>
      </c>
      <c r="W105" s="3">
        <v>0</v>
      </c>
      <c r="X105" s="7"/>
    </row>
    <row r="106" spans="1:24" x14ac:dyDescent="0.3">
      <c r="A106" s="4" t="s">
        <v>1471</v>
      </c>
      <c r="B106" s="5" t="s">
        <v>408</v>
      </c>
      <c r="C106" s="5" t="s">
        <v>758</v>
      </c>
      <c r="D106" s="5" t="s">
        <v>27</v>
      </c>
      <c r="E106" s="5" t="s">
        <v>1472</v>
      </c>
      <c r="F106" s="5">
        <v>1.99</v>
      </c>
      <c r="G106" s="5">
        <v>1.99</v>
      </c>
      <c r="H106" s="5">
        <v>8</v>
      </c>
      <c r="I106" s="5" t="s">
        <v>1441</v>
      </c>
      <c r="J106" s="5">
        <v>0</v>
      </c>
      <c r="K106" s="5">
        <v>1</v>
      </c>
      <c r="L106" s="5">
        <v>0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1</v>
      </c>
      <c r="S106" s="5">
        <v>1</v>
      </c>
      <c r="T106" s="5">
        <v>1</v>
      </c>
      <c r="U106" s="5">
        <v>1</v>
      </c>
      <c r="V106" s="5">
        <v>0</v>
      </c>
      <c r="W106" s="5">
        <v>1</v>
      </c>
      <c r="X106" s="6"/>
    </row>
    <row r="107" spans="1:24" x14ac:dyDescent="0.3">
      <c r="A107" s="2" t="s">
        <v>1473</v>
      </c>
      <c r="B107" s="3" t="s">
        <v>408</v>
      </c>
      <c r="C107" s="3" t="s">
        <v>758</v>
      </c>
      <c r="D107" s="3" t="s">
        <v>27</v>
      </c>
      <c r="E107" s="3" t="s">
        <v>1474</v>
      </c>
      <c r="F107" s="3">
        <v>4.79</v>
      </c>
      <c r="G107" s="3">
        <v>4.79</v>
      </c>
      <c r="H107" s="3">
        <v>12</v>
      </c>
      <c r="I107" s="3" t="s">
        <v>1441</v>
      </c>
      <c r="J107" s="3">
        <v>0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>
        <v>0</v>
      </c>
      <c r="T107" s="3">
        <v>0</v>
      </c>
      <c r="U107" s="3">
        <v>1</v>
      </c>
      <c r="V107" s="3">
        <v>1</v>
      </c>
      <c r="W107" s="3">
        <v>0</v>
      </c>
      <c r="X107" s="7"/>
    </row>
    <row r="108" spans="1:24" x14ac:dyDescent="0.3">
      <c r="A108" s="4" t="s">
        <v>1475</v>
      </c>
      <c r="B108" s="5" t="s">
        <v>408</v>
      </c>
      <c r="C108" s="5" t="s">
        <v>758</v>
      </c>
      <c r="D108" s="5" t="s">
        <v>1476</v>
      </c>
      <c r="E108" s="5" t="s">
        <v>1477</v>
      </c>
      <c r="F108" s="5">
        <v>8.99</v>
      </c>
      <c r="G108" s="5">
        <v>8.49</v>
      </c>
      <c r="H108" s="5">
        <v>16</v>
      </c>
      <c r="I108" s="5" t="s">
        <v>1441</v>
      </c>
      <c r="J108" s="5">
        <v>0</v>
      </c>
      <c r="K108" s="5">
        <v>1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1</v>
      </c>
      <c r="U108" s="5">
        <v>0</v>
      </c>
      <c r="V108" s="5">
        <v>0</v>
      </c>
      <c r="W108" s="5">
        <v>0</v>
      </c>
      <c r="X108" s="6"/>
    </row>
    <row r="109" spans="1:24" x14ac:dyDescent="0.3">
      <c r="A109" s="2" t="s">
        <v>1478</v>
      </c>
      <c r="B109" s="3" t="s">
        <v>408</v>
      </c>
      <c r="C109" s="3" t="s">
        <v>758</v>
      </c>
      <c r="D109" s="3" t="s">
        <v>1446</v>
      </c>
      <c r="E109" s="3" t="s">
        <v>1479</v>
      </c>
      <c r="F109" s="3">
        <v>11.79</v>
      </c>
      <c r="G109" s="3">
        <v>11.79</v>
      </c>
      <c r="H109" s="3">
        <v>32</v>
      </c>
      <c r="I109" s="3" t="s">
        <v>1441</v>
      </c>
      <c r="J109" s="3">
        <v>0</v>
      </c>
      <c r="K109" s="3">
        <v>1</v>
      </c>
      <c r="L109" s="3">
        <v>0</v>
      </c>
      <c r="M109" s="3">
        <v>1</v>
      </c>
      <c r="N109" s="3">
        <v>1</v>
      </c>
      <c r="O109" s="3">
        <v>1</v>
      </c>
      <c r="P109" s="3">
        <v>0</v>
      </c>
      <c r="Q109" s="3">
        <v>0</v>
      </c>
      <c r="R109" s="3">
        <v>0</v>
      </c>
      <c r="S109" s="3">
        <v>1</v>
      </c>
      <c r="T109" s="3">
        <v>1</v>
      </c>
      <c r="U109" s="3">
        <v>1</v>
      </c>
      <c r="V109" s="3">
        <v>0</v>
      </c>
      <c r="W109" s="3">
        <v>0</v>
      </c>
      <c r="X109" s="7"/>
    </row>
    <row r="110" spans="1:24" x14ac:dyDescent="0.3">
      <c r="A110" s="4" t="s">
        <v>1480</v>
      </c>
      <c r="B110" s="5" t="s">
        <v>408</v>
      </c>
      <c r="C110" s="5" t="s">
        <v>758</v>
      </c>
      <c r="D110" s="5" t="s">
        <v>1481</v>
      </c>
      <c r="E110" s="5" t="s">
        <v>1482</v>
      </c>
      <c r="F110" s="5">
        <v>11.49</v>
      </c>
      <c r="G110" s="5">
        <v>11.49</v>
      </c>
      <c r="H110" s="5">
        <v>12.7</v>
      </c>
      <c r="I110" s="5" t="s">
        <v>1441</v>
      </c>
      <c r="J110" s="5">
        <v>0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0</v>
      </c>
      <c r="Q110" s="5">
        <v>0</v>
      </c>
      <c r="R110" s="5">
        <v>1</v>
      </c>
      <c r="S110" s="5">
        <v>1</v>
      </c>
      <c r="T110" s="5">
        <v>0</v>
      </c>
      <c r="U110" s="5">
        <v>0</v>
      </c>
      <c r="V110" s="5">
        <v>0</v>
      </c>
      <c r="W110" s="5">
        <v>0</v>
      </c>
      <c r="X110" s="6"/>
    </row>
    <row r="111" spans="1:24" x14ac:dyDescent="0.3">
      <c r="A111" s="2" t="s">
        <v>1483</v>
      </c>
      <c r="B111" s="3" t="s">
        <v>408</v>
      </c>
      <c r="C111" s="3" t="s">
        <v>758</v>
      </c>
      <c r="D111" s="3" t="s">
        <v>1484</v>
      </c>
      <c r="E111" s="3" t="s">
        <v>1485</v>
      </c>
      <c r="F111" s="3">
        <v>2.29</v>
      </c>
      <c r="G111" s="3">
        <v>2.29</v>
      </c>
      <c r="H111" s="3">
        <v>4</v>
      </c>
      <c r="I111" s="3" t="s">
        <v>1441</v>
      </c>
      <c r="J111" s="3">
        <v>0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0</v>
      </c>
      <c r="Q111" s="3">
        <v>0</v>
      </c>
      <c r="R111" s="3">
        <v>1</v>
      </c>
      <c r="S111" s="3">
        <v>1</v>
      </c>
      <c r="T111" s="3">
        <v>1</v>
      </c>
      <c r="U111" s="3">
        <v>0</v>
      </c>
      <c r="V111" s="3">
        <v>0</v>
      </c>
      <c r="W111" s="3">
        <v>0</v>
      </c>
      <c r="X111" s="7"/>
    </row>
    <row r="112" spans="1:24" x14ac:dyDescent="0.3">
      <c r="A112" s="4" t="s">
        <v>1486</v>
      </c>
      <c r="B112" s="5" t="s">
        <v>408</v>
      </c>
      <c r="C112" s="5" t="s">
        <v>758</v>
      </c>
      <c r="D112" s="5" t="s">
        <v>1487</v>
      </c>
      <c r="E112" s="5" t="s">
        <v>1488</v>
      </c>
      <c r="F112" s="5">
        <v>7.69</v>
      </c>
      <c r="G112" s="5">
        <v>7.69</v>
      </c>
      <c r="H112" s="5">
        <v>25</v>
      </c>
      <c r="I112" s="5" t="s">
        <v>1441</v>
      </c>
      <c r="J112" s="5">
        <v>0</v>
      </c>
      <c r="K112" s="5">
        <v>1</v>
      </c>
      <c r="L112" s="5">
        <v>1</v>
      </c>
      <c r="M112" s="5">
        <v>1</v>
      </c>
      <c r="N112" s="5">
        <v>0</v>
      </c>
      <c r="O112" s="5">
        <v>1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6"/>
    </row>
    <row r="113" spans="1:24" x14ac:dyDescent="0.3">
      <c r="A113" s="2" t="s">
        <v>1489</v>
      </c>
      <c r="B113" s="3" t="s">
        <v>408</v>
      </c>
      <c r="C113" s="3" t="s">
        <v>758</v>
      </c>
      <c r="D113" s="3" t="s">
        <v>710</v>
      </c>
      <c r="E113" s="3" t="s">
        <v>1490</v>
      </c>
      <c r="F113" s="3">
        <v>12.99</v>
      </c>
      <c r="G113" s="3">
        <v>12.99</v>
      </c>
      <c r="H113" s="3">
        <v>11</v>
      </c>
      <c r="I113" s="3" t="s">
        <v>1441</v>
      </c>
      <c r="J113" s="3">
        <v>0</v>
      </c>
      <c r="K113" s="3">
        <v>1</v>
      </c>
      <c r="L113" s="3">
        <v>0</v>
      </c>
      <c r="M113" s="3">
        <v>0</v>
      </c>
      <c r="N113" s="3">
        <v>1</v>
      </c>
      <c r="O113" s="3">
        <v>1</v>
      </c>
      <c r="P113" s="3">
        <v>1</v>
      </c>
      <c r="Q113" s="3">
        <v>0</v>
      </c>
      <c r="R113" s="3">
        <v>1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7"/>
    </row>
    <row r="114" spans="1:24" x14ac:dyDescent="0.3">
      <c r="A114" s="4" t="s">
        <v>1491</v>
      </c>
      <c r="B114" s="5" t="s">
        <v>408</v>
      </c>
      <c r="C114" s="5" t="s">
        <v>758</v>
      </c>
      <c r="D114" s="5" t="s">
        <v>1492</v>
      </c>
      <c r="E114" s="5" t="s">
        <v>1493</v>
      </c>
      <c r="F114" s="5">
        <v>4.99</v>
      </c>
      <c r="G114" s="5">
        <v>4.99</v>
      </c>
      <c r="H114" s="5">
        <v>13</v>
      </c>
      <c r="I114" s="5" t="s">
        <v>1441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6"/>
    </row>
    <row r="115" spans="1:24" x14ac:dyDescent="0.3">
      <c r="A115" s="2" t="s">
        <v>1494</v>
      </c>
      <c r="B115" s="3" t="s">
        <v>408</v>
      </c>
      <c r="C115" s="3" t="s">
        <v>758</v>
      </c>
      <c r="D115" s="3" t="s">
        <v>1495</v>
      </c>
      <c r="E115" s="3" t="s">
        <v>1444</v>
      </c>
      <c r="F115" s="3">
        <v>4.1900000000000004</v>
      </c>
      <c r="G115" s="3">
        <v>4.1900000000000004</v>
      </c>
      <c r="H115" s="3">
        <v>16</v>
      </c>
      <c r="I115" s="3" t="s">
        <v>1441</v>
      </c>
      <c r="J115" s="3">
        <v>0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7"/>
    </row>
    <row r="116" spans="1:24" x14ac:dyDescent="0.3">
      <c r="A116" s="4" t="s">
        <v>1496</v>
      </c>
      <c r="B116" s="5" t="s">
        <v>408</v>
      </c>
      <c r="C116" s="5" t="s">
        <v>758</v>
      </c>
      <c r="D116" s="5" t="s">
        <v>1497</v>
      </c>
      <c r="E116" s="5" t="s">
        <v>1498</v>
      </c>
      <c r="F116" s="5">
        <v>10.49</v>
      </c>
      <c r="G116" s="5">
        <v>10.49</v>
      </c>
      <c r="H116" s="5">
        <v>10.1</v>
      </c>
      <c r="I116" s="5" t="s">
        <v>1441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0</v>
      </c>
      <c r="T116" s="5">
        <v>1</v>
      </c>
      <c r="U116" s="5">
        <v>0</v>
      </c>
      <c r="V116" s="5">
        <v>0</v>
      </c>
      <c r="W116" s="5">
        <v>0</v>
      </c>
      <c r="X116" s="6"/>
    </row>
    <row r="117" spans="1:24" x14ac:dyDescent="0.3">
      <c r="A117" s="2" t="s">
        <v>1499</v>
      </c>
      <c r="B117" s="3" t="s">
        <v>408</v>
      </c>
      <c r="C117" s="3" t="s">
        <v>758</v>
      </c>
      <c r="D117" s="3" t="s">
        <v>1464</v>
      </c>
      <c r="E117" s="3" t="s">
        <v>1500</v>
      </c>
      <c r="F117" s="3">
        <v>6.49</v>
      </c>
      <c r="G117" s="3">
        <v>6.49</v>
      </c>
      <c r="H117" s="3">
        <v>12</v>
      </c>
      <c r="I117" s="3" t="s">
        <v>1441</v>
      </c>
      <c r="J117" s="3">
        <v>0</v>
      </c>
      <c r="K117" s="3">
        <v>1</v>
      </c>
      <c r="L117" s="3">
        <v>1</v>
      </c>
      <c r="M117" s="3">
        <v>1</v>
      </c>
      <c r="N117" s="3">
        <v>0</v>
      </c>
      <c r="O117" s="3">
        <v>1</v>
      </c>
      <c r="P117" s="3">
        <v>0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0</v>
      </c>
      <c r="W117" s="3">
        <v>1</v>
      </c>
      <c r="X117" s="7"/>
    </row>
    <row r="118" spans="1:24" x14ac:dyDescent="0.3">
      <c r="A118" s="4" t="s">
        <v>1501</v>
      </c>
      <c r="B118" s="5" t="s">
        <v>408</v>
      </c>
      <c r="C118" s="5" t="s">
        <v>758</v>
      </c>
      <c r="D118" s="5" t="s">
        <v>1464</v>
      </c>
      <c r="E118" s="5" t="s">
        <v>1502</v>
      </c>
      <c r="F118" s="5">
        <v>10.49</v>
      </c>
      <c r="G118" s="5">
        <v>10.49</v>
      </c>
      <c r="H118" s="5">
        <v>12</v>
      </c>
      <c r="I118" s="5" t="s">
        <v>1441</v>
      </c>
      <c r="J118" s="5">
        <v>0</v>
      </c>
      <c r="K118" s="5">
        <v>1</v>
      </c>
      <c r="L118" s="5">
        <v>0</v>
      </c>
      <c r="M118" s="5">
        <v>1</v>
      </c>
      <c r="N118" s="5">
        <v>0</v>
      </c>
      <c r="O118" s="5">
        <v>1</v>
      </c>
      <c r="P118" s="5">
        <v>1</v>
      </c>
      <c r="Q118" s="5">
        <v>0</v>
      </c>
      <c r="R118" s="5">
        <v>1</v>
      </c>
      <c r="S118" s="5">
        <v>1</v>
      </c>
      <c r="T118" s="5">
        <v>0</v>
      </c>
      <c r="U118" s="5">
        <v>0</v>
      </c>
      <c r="V118" s="5">
        <v>1</v>
      </c>
      <c r="W118" s="5">
        <v>0</v>
      </c>
      <c r="X118" s="6"/>
    </row>
    <row r="119" spans="1:24" x14ac:dyDescent="0.3">
      <c r="A119" s="2" t="s">
        <v>1503</v>
      </c>
      <c r="B119" s="3" t="s">
        <v>408</v>
      </c>
      <c r="C119" s="3" t="s">
        <v>758</v>
      </c>
      <c r="D119" s="3" t="s">
        <v>1089</v>
      </c>
      <c r="E119" s="3" t="s">
        <v>1504</v>
      </c>
      <c r="F119" s="3">
        <v>11.29</v>
      </c>
      <c r="G119" s="3">
        <v>9.59</v>
      </c>
      <c r="H119" s="3">
        <v>25</v>
      </c>
      <c r="I119" s="3" t="s">
        <v>1441</v>
      </c>
      <c r="J119" s="3">
        <v>0</v>
      </c>
      <c r="K119" s="3">
        <v>1</v>
      </c>
      <c r="L119" s="3">
        <v>0</v>
      </c>
      <c r="M119" s="3">
        <v>1</v>
      </c>
      <c r="N119" s="3">
        <v>1</v>
      </c>
      <c r="O119" s="3">
        <v>11</v>
      </c>
      <c r="P119" s="3">
        <v>0</v>
      </c>
      <c r="Q119" s="3">
        <v>0</v>
      </c>
      <c r="R119" s="3">
        <v>0</v>
      </c>
      <c r="S119" s="3">
        <v>0</v>
      </c>
      <c r="T119" s="3">
        <v>1</v>
      </c>
      <c r="U119" s="3">
        <v>0</v>
      </c>
      <c r="V119" s="3">
        <v>0</v>
      </c>
      <c r="W119" s="3">
        <v>0</v>
      </c>
      <c r="X119" s="7"/>
    </row>
    <row r="120" spans="1:24" x14ac:dyDescent="0.3">
      <c r="A120" s="4" t="s">
        <v>1505</v>
      </c>
      <c r="B120" s="5" t="s">
        <v>408</v>
      </c>
      <c r="C120" s="5" t="s">
        <v>758</v>
      </c>
      <c r="D120" s="5" t="s">
        <v>1506</v>
      </c>
      <c r="E120" s="5" t="s">
        <v>1507</v>
      </c>
      <c r="F120" s="5">
        <v>5.29</v>
      </c>
      <c r="G120" s="5">
        <v>5.29</v>
      </c>
      <c r="H120" s="5">
        <v>9.8000000000000007</v>
      </c>
      <c r="I120" s="5" t="s">
        <v>1441</v>
      </c>
      <c r="J120" s="5">
        <v>0</v>
      </c>
      <c r="K120" s="5">
        <v>1</v>
      </c>
      <c r="L120" s="5">
        <v>1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0</v>
      </c>
      <c r="W120" s="5">
        <v>0</v>
      </c>
      <c r="X120" s="6"/>
    </row>
    <row r="121" spans="1:24" x14ac:dyDescent="0.3">
      <c r="A121" s="2" t="s">
        <v>1508</v>
      </c>
      <c r="B121" s="3" t="s">
        <v>408</v>
      </c>
      <c r="C121" s="3" t="s">
        <v>758</v>
      </c>
      <c r="D121" s="3" t="s">
        <v>1509</v>
      </c>
      <c r="E121" s="3" t="s">
        <v>1510</v>
      </c>
      <c r="F121" s="3">
        <v>4.1900000000000004</v>
      </c>
      <c r="G121" s="3">
        <v>4.1900000000000004</v>
      </c>
      <c r="H121" s="3">
        <v>12</v>
      </c>
      <c r="I121" s="3" t="s">
        <v>1441</v>
      </c>
      <c r="J121" s="3">
        <v>0</v>
      </c>
      <c r="K121" s="3">
        <v>1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1</v>
      </c>
      <c r="T121" s="3">
        <v>0</v>
      </c>
      <c r="U121" s="3">
        <v>0</v>
      </c>
      <c r="V121" s="3">
        <v>0</v>
      </c>
      <c r="W121" s="3">
        <v>0</v>
      </c>
      <c r="X121" s="7"/>
    </row>
    <row r="122" spans="1:24" x14ac:dyDescent="0.3">
      <c r="A122" s="4" t="s">
        <v>1511</v>
      </c>
      <c r="B122" s="5" t="s">
        <v>408</v>
      </c>
      <c r="C122" s="5" t="s">
        <v>1512</v>
      </c>
      <c r="D122" s="5" t="s">
        <v>27</v>
      </c>
      <c r="E122" s="5" t="s">
        <v>1513</v>
      </c>
      <c r="F122" s="5">
        <v>5.39</v>
      </c>
      <c r="G122" s="5">
        <v>5.39</v>
      </c>
      <c r="H122" s="5">
        <v>11.3</v>
      </c>
      <c r="I122" s="5" t="s">
        <v>372</v>
      </c>
      <c r="J122" s="5">
        <v>0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0</v>
      </c>
      <c r="Q122" s="5">
        <v>0</v>
      </c>
      <c r="R122" s="5">
        <v>0</v>
      </c>
      <c r="S122" s="5">
        <v>1</v>
      </c>
      <c r="T122" s="5">
        <v>1</v>
      </c>
      <c r="U122" s="5">
        <v>1</v>
      </c>
      <c r="V122" s="5">
        <v>0</v>
      </c>
      <c r="W122" s="5">
        <v>0</v>
      </c>
      <c r="X122" s="6"/>
    </row>
    <row r="123" spans="1:24" x14ac:dyDescent="0.3">
      <c r="A123" s="2" t="s">
        <v>1514</v>
      </c>
      <c r="B123" s="3" t="s">
        <v>408</v>
      </c>
      <c r="C123" s="3" t="s">
        <v>1512</v>
      </c>
      <c r="D123" s="3" t="s">
        <v>1515</v>
      </c>
      <c r="E123" s="3" t="s">
        <v>1516</v>
      </c>
      <c r="F123" s="3">
        <v>8.99</v>
      </c>
      <c r="G123" s="3">
        <v>8.99</v>
      </c>
      <c r="H123" s="3">
        <v>32</v>
      </c>
      <c r="I123" s="3" t="s">
        <v>372</v>
      </c>
      <c r="J123" s="3">
        <v>0</v>
      </c>
      <c r="K123" s="3">
        <v>1</v>
      </c>
      <c r="L123" s="3">
        <v>1</v>
      </c>
      <c r="M123" s="3">
        <v>1</v>
      </c>
      <c r="N123" s="3">
        <v>1</v>
      </c>
      <c r="O123" s="3">
        <v>0</v>
      </c>
      <c r="P123" s="3">
        <v>1</v>
      </c>
      <c r="Q123" s="3">
        <v>1</v>
      </c>
      <c r="R123" s="3">
        <v>0</v>
      </c>
      <c r="S123" s="3">
        <v>1</v>
      </c>
      <c r="T123" s="3">
        <v>0</v>
      </c>
      <c r="U123" s="3">
        <v>1</v>
      </c>
      <c r="V123" s="3">
        <v>0</v>
      </c>
      <c r="W123" s="3">
        <v>0</v>
      </c>
      <c r="X123" s="7"/>
    </row>
    <row r="124" spans="1:24" x14ac:dyDescent="0.3">
      <c r="A124" s="4" t="s">
        <v>1517</v>
      </c>
      <c r="B124" s="5" t="s">
        <v>408</v>
      </c>
      <c r="C124" s="5" t="s">
        <v>1512</v>
      </c>
      <c r="D124" s="5" t="s">
        <v>744</v>
      </c>
      <c r="E124" s="5" t="s">
        <v>1518</v>
      </c>
      <c r="F124" s="5">
        <v>3.49</v>
      </c>
      <c r="G124" s="5">
        <v>3.49</v>
      </c>
      <c r="H124" s="5">
        <v>2.1800000000000002</v>
      </c>
      <c r="I124" s="5" t="s">
        <v>372</v>
      </c>
      <c r="J124" s="5">
        <v>0</v>
      </c>
      <c r="K124" s="5">
        <v>1</v>
      </c>
      <c r="L124" s="5">
        <v>0</v>
      </c>
      <c r="M124" s="5">
        <v>1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6"/>
    </row>
    <row r="125" spans="1:24" x14ac:dyDescent="0.3">
      <c r="A125" s="2" t="s">
        <v>1519</v>
      </c>
      <c r="B125" s="3" t="s">
        <v>408</v>
      </c>
      <c r="C125" s="3" t="s">
        <v>1512</v>
      </c>
      <c r="D125" s="3" t="s">
        <v>1520</v>
      </c>
      <c r="E125" s="3" t="s">
        <v>1521</v>
      </c>
      <c r="F125" s="3">
        <v>5.99</v>
      </c>
      <c r="G125" s="3">
        <v>5.99</v>
      </c>
      <c r="H125" s="3">
        <v>8</v>
      </c>
      <c r="I125" s="3" t="s">
        <v>372</v>
      </c>
      <c r="J125" s="3">
        <v>0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</v>
      </c>
      <c r="W125" s="3">
        <v>0</v>
      </c>
      <c r="X125" s="7"/>
    </row>
    <row r="126" spans="1:24" x14ac:dyDescent="0.3">
      <c r="A126" s="4" t="s">
        <v>1522</v>
      </c>
      <c r="B126" s="5" t="s">
        <v>408</v>
      </c>
      <c r="C126" s="5" t="s">
        <v>758</v>
      </c>
      <c r="D126" s="5" t="s">
        <v>27</v>
      </c>
      <c r="E126" s="5" t="s">
        <v>1523</v>
      </c>
      <c r="F126" s="5">
        <v>7.99</v>
      </c>
      <c r="G126" s="5">
        <v>7.99</v>
      </c>
      <c r="H126" s="5">
        <v>21.8</v>
      </c>
      <c r="I126" s="5" t="s">
        <v>372</v>
      </c>
      <c r="J126" s="5">
        <v>0</v>
      </c>
      <c r="K126" s="5">
        <v>0</v>
      </c>
      <c r="L126" s="5">
        <v>0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>
        <v>0</v>
      </c>
      <c r="T126" s="5">
        <v>0</v>
      </c>
      <c r="U126" s="5">
        <v>1</v>
      </c>
      <c r="V126" s="5">
        <v>1</v>
      </c>
      <c r="W126" s="5">
        <v>0</v>
      </c>
      <c r="X126" s="6"/>
    </row>
    <row r="127" spans="1:24" x14ac:dyDescent="0.3">
      <c r="A127" s="2" t="s">
        <v>1524</v>
      </c>
      <c r="B127" s="3" t="s">
        <v>408</v>
      </c>
      <c r="C127" s="3" t="s">
        <v>758</v>
      </c>
      <c r="D127" s="3" t="s">
        <v>1446</v>
      </c>
      <c r="E127" s="3" t="s">
        <v>1525</v>
      </c>
      <c r="F127" s="3">
        <v>4.99</v>
      </c>
      <c r="G127" s="3">
        <v>4.99</v>
      </c>
      <c r="H127" s="3">
        <v>16</v>
      </c>
      <c r="I127" s="3" t="s">
        <v>1441</v>
      </c>
      <c r="J127" s="3">
        <v>0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0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0</v>
      </c>
      <c r="W127" s="3">
        <v>1</v>
      </c>
      <c r="X127" s="7"/>
    </row>
    <row r="128" spans="1:24" x14ac:dyDescent="0.3">
      <c r="A128" s="4" t="s">
        <v>1526</v>
      </c>
      <c r="B128" s="5" t="s">
        <v>408</v>
      </c>
      <c r="C128" s="5" t="s">
        <v>758</v>
      </c>
      <c r="D128" s="5" t="s">
        <v>1446</v>
      </c>
      <c r="E128" s="5" t="s">
        <v>1527</v>
      </c>
      <c r="F128" s="5">
        <v>7.49</v>
      </c>
      <c r="G128" s="5">
        <v>7.49</v>
      </c>
      <c r="H128" s="5">
        <v>32</v>
      </c>
      <c r="I128" s="5" t="s">
        <v>1441</v>
      </c>
      <c r="J128" s="5">
        <v>0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0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0</v>
      </c>
      <c r="W128" s="5">
        <v>1</v>
      </c>
      <c r="X128" s="6"/>
    </row>
    <row r="129" spans="1:24" x14ac:dyDescent="0.3">
      <c r="A129" s="2" t="s">
        <v>1528</v>
      </c>
      <c r="B129" s="3" t="s">
        <v>408</v>
      </c>
      <c r="C129" s="3" t="s">
        <v>758</v>
      </c>
      <c r="D129" s="3" t="s">
        <v>1529</v>
      </c>
      <c r="E129" s="3" t="s">
        <v>1530</v>
      </c>
      <c r="F129" s="3">
        <v>4.6900000000000004</v>
      </c>
      <c r="G129" s="3">
        <v>4.6900000000000004</v>
      </c>
      <c r="H129" s="3">
        <v>5</v>
      </c>
      <c r="I129" s="3" t="s">
        <v>1441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7"/>
    </row>
    <row r="130" spans="1:24" x14ac:dyDescent="0.3">
      <c r="A130" s="4" t="s">
        <v>1531</v>
      </c>
      <c r="B130" s="5" t="s">
        <v>408</v>
      </c>
      <c r="C130" s="5" t="s">
        <v>758</v>
      </c>
      <c r="D130" s="5" t="s">
        <v>1532</v>
      </c>
      <c r="E130" s="5" t="s">
        <v>1533</v>
      </c>
      <c r="F130" s="5">
        <v>8.49</v>
      </c>
      <c r="G130" s="5">
        <v>8.49</v>
      </c>
      <c r="H130" s="5">
        <v>12</v>
      </c>
      <c r="I130" s="5" t="s">
        <v>1441</v>
      </c>
      <c r="J130" s="5">
        <v>0</v>
      </c>
      <c r="K130" s="5">
        <v>1</v>
      </c>
      <c r="L130" s="5">
        <v>0</v>
      </c>
      <c r="M130" s="5">
        <v>1</v>
      </c>
      <c r="N130" s="5">
        <v>0</v>
      </c>
      <c r="O130" s="5">
        <v>1</v>
      </c>
      <c r="P130" s="5">
        <v>1</v>
      </c>
      <c r="Q130" s="5">
        <v>0</v>
      </c>
      <c r="R130" s="5">
        <v>1</v>
      </c>
      <c r="S130" s="5">
        <v>1</v>
      </c>
      <c r="T130" s="5">
        <v>0</v>
      </c>
      <c r="U130" s="5">
        <v>0</v>
      </c>
      <c r="V130" s="5">
        <v>1</v>
      </c>
      <c r="W130" s="5">
        <v>0</v>
      </c>
      <c r="X130" s="6"/>
    </row>
    <row r="131" spans="1:24" x14ac:dyDescent="0.3">
      <c r="A131" s="2" t="s">
        <v>1534</v>
      </c>
      <c r="B131" s="3" t="s">
        <v>408</v>
      </c>
      <c r="C131" s="3" t="s">
        <v>758</v>
      </c>
      <c r="D131" s="3" t="s">
        <v>1532</v>
      </c>
      <c r="E131" s="3" t="s">
        <v>1535</v>
      </c>
      <c r="F131" s="3">
        <v>6.49</v>
      </c>
      <c r="G131" s="3">
        <v>6.49</v>
      </c>
      <c r="H131" s="3">
        <v>4.7</v>
      </c>
      <c r="I131" s="3" t="s">
        <v>1441</v>
      </c>
      <c r="J131" s="3">
        <v>0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0</v>
      </c>
      <c r="Q131" s="3">
        <v>0</v>
      </c>
      <c r="R131" s="3">
        <v>1</v>
      </c>
      <c r="S131" s="3">
        <v>1</v>
      </c>
      <c r="T131" s="3">
        <v>1</v>
      </c>
      <c r="U131" s="3">
        <v>0</v>
      </c>
      <c r="V131" s="3">
        <v>0</v>
      </c>
      <c r="W131" s="3">
        <v>0</v>
      </c>
      <c r="X131" s="7"/>
    </row>
    <row r="132" spans="1:24" x14ac:dyDescent="0.3">
      <c r="A132" s="4" t="s">
        <v>1536</v>
      </c>
      <c r="B132" s="5" t="s">
        <v>408</v>
      </c>
      <c r="C132" s="5" t="s">
        <v>758</v>
      </c>
      <c r="D132" s="5" t="s">
        <v>1509</v>
      </c>
      <c r="E132" s="5" t="s">
        <v>1537</v>
      </c>
      <c r="F132" s="5">
        <v>4.1900000000000004</v>
      </c>
      <c r="G132" s="5">
        <v>4.1900000000000004</v>
      </c>
      <c r="H132" s="5">
        <v>12</v>
      </c>
      <c r="I132" s="5" t="s">
        <v>1441</v>
      </c>
      <c r="J132" s="5">
        <v>0</v>
      </c>
      <c r="K132" s="5">
        <v>1</v>
      </c>
      <c r="L132" s="5">
        <v>1</v>
      </c>
      <c r="M132" s="5">
        <v>1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6"/>
    </row>
    <row r="133" spans="1:24" x14ac:dyDescent="0.3">
      <c r="A133" s="2" t="s">
        <v>1538</v>
      </c>
      <c r="B133" s="3" t="s">
        <v>408</v>
      </c>
      <c r="C133" s="3" t="s">
        <v>758</v>
      </c>
      <c r="D133" s="3" t="s">
        <v>1539</v>
      </c>
      <c r="E133" s="3" t="s">
        <v>1540</v>
      </c>
      <c r="F133" s="3">
        <v>5.99</v>
      </c>
      <c r="G133" s="3">
        <v>5.99</v>
      </c>
      <c r="H133" s="3">
        <v>16</v>
      </c>
      <c r="I133" s="3" t="s">
        <v>372</v>
      </c>
      <c r="J133" s="3">
        <v>0</v>
      </c>
      <c r="K133" s="3">
        <v>1</v>
      </c>
      <c r="L133" s="3">
        <v>1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0</v>
      </c>
      <c r="V133" s="3">
        <v>0</v>
      </c>
      <c r="W133" s="3">
        <v>0</v>
      </c>
      <c r="X133" s="7"/>
    </row>
    <row r="134" spans="1:24" x14ac:dyDescent="0.3">
      <c r="A134" s="4" t="s">
        <v>1541</v>
      </c>
      <c r="B134" s="5" t="s">
        <v>408</v>
      </c>
      <c r="C134" s="5" t="s">
        <v>758</v>
      </c>
      <c r="D134" s="5" t="s">
        <v>1542</v>
      </c>
      <c r="E134" s="5" t="s">
        <v>1543</v>
      </c>
      <c r="F134" s="5">
        <v>7.39</v>
      </c>
      <c r="G134" s="5">
        <v>7.39</v>
      </c>
      <c r="H134" s="5">
        <v>16</v>
      </c>
      <c r="I134" s="5" t="s">
        <v>372</v>
      </c>
      <c r="J134" s="5">
        <v>0</v>
      </c>
      <c r="K134" s="5">
        <v>1</v>
      </c>
      <c r="L134" s="5">
        <v>1</v>
      </c>
      <c r="M134" s="5">
        <v>1</v>
      </c>
      <c r="N134" s="5">
        <v>0</v>
      </c>
      <c r="O134" s="5">
        <v>0</v>
      </c>
      <c r="P134" s="5">
        <v>0</v>
      </c>
      <c r="Q134" s="5">
        <v>0</v>
      </c>
      <c r="R134" s="5">
        <v>1</v>
      </c>
      <c r="S134" s="5">
        <v>1</v>
      </c>
      <c r="T134" s="5">
        <v>0</v>
      </c>
      <c r="U134" s="5">
        <v>0</v>
      </c>
      <c r="V134" s="5">
        <v>0</v>
      </c>
      <c r="W134" s="5">
        <v>0</v>
      </c>
      <c r="X134" s="6"/>
    </row>
    <row r="135" spans="1:24" x14ac:dyDescent="0.3">
      <c r="A135" s="2" t="s">
        <v>1544</v>
      </c>
      <c r="B135" s="3" t="s">
        <v>408</v>
      </c>
      <c r="C135" s="3" t="s">
        <v>758</v>
      </c>
      <c r="D135" s="3" t="s">
        <v>1545</v>
      </c>
      <c r="E135" s="3" t="s">
        <v>1546</v>
      </c>
      <c r="F135" s="3">
        <v>7.99</v>
      </c>
      <c r="G135" s="3">
        <v>7.99</v>
      </c>
      <c r="H135" s="3">
        <v>5</v>
      </c>
      <c r="I135" s="3" t="s">
        <v>372</v>
      </c>
      <c r="J135" s="3">
        <v>0</v>
      </c>
      <c r="K135" s="3">
        <v>1</v>
      </c>
      <c r="L135" s="3">
        <v>1</v>
      </c>
      <c r="M135" s="3">
        <v>1</v>
      </c>
      <c r="N135" s="3">
        <v>0</v>
      </c>
      <c r="O135" s="3">
        <v>1</v>
      </c>
      <c r="P135" s="3">
        <v>1</v>
      </c>
      <c r="Q135" s="3">
        <v>0</v>
      </c>
      <c r="R135" s="3">
        <v>1</v>
      </c>
      <c r="S135" s="3">
        <v>0</v>
      </c>
      <c r="T135" s="3">
        <v>1</v>
      </c>
      <c r="U135" s="3">
        <v>0</v>
      </c>
      <c r="V135" s="3">
        <v>0</v>
      </c>
      <c r="W135" s="3">
        <v>0</v>
      </c>
      <c r="X135" s="7"/>
    </row>
    <row r="136" spans="1:24" x14ac:dyDescent="0.3">
      <c r="A136" s="4" t="s">
        <v>1547</v>
      </c>
      <c r="B136" s="5" t="s">
        <v>408</v>
      </c>
      <c r="C136" s="5" t="s">
        <v>758</v>
      </c>
      <c r="D136" s="5" t="s">
        <v>1470</v>
      </c>
      <c r="E136" s="5" t="s">
        <v>1548</v>
      </c>
      <c r="F136" s="5">
        <v>26.99</v>
      </c>
      <c r="G136" s="5">
        <v>26.99</v>
      </c>
      <c r="H136" s="5">
        <v>16.899999999999999</v>
      </c>
      <c r="I136" s="5" t="s">
        <v>1441</v>
      </c>
      <c r="J136" s="5">
        <v>0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0</v>
      </c>
      <c r="Q136" s="5">
        <v>0</v>
      </c>
      <c r="R136" s="5">
        <v>1</v>
      </c>
      <c r="S136" s="5">
        <v>0</v>
      </c>
      <c r="T136" s="5">
        <v>0</v>
      </c>
      <c r="U136" s="5">
        <v>1</v>
      </c>
      <c r="V136" s="5">
        <v>0</v>
      </c>
      <c r="W136" s="5">
        <v>0</v>
      </c>
      <c r="X136" s="6"/>
    </row>
    <row r="137" spans="1:24" x14ac:dyDescent="0.3">
      <c r="A137" s="2" t="s">
        <v>1549</v>
      </c>
      <c r="B137" s="3" t="s">
        <v>408</v>
      </c>
      <c r="C137" s="3" t="s">
        <v>758</v>
      </c>
      <c r="D137" s="3" t="s">
        <v>1550</v>
      </c>
      <c r="E137" s="3" t="s">
        <v>1551</v>
      </c>
      <c r="F137" s="3">
        <v>5.39</v>
      </c>
      <c r="G137" s="3">
        <v>5.39</v>
      </c>
      <c r="H137" s="3">
        <v>15.23</v>
      </c>
      <c r="I137" s="3" t="s">
        <v>1441</v>
      </c>
      <c r="J137" s="3">
        <v>0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7"/>
    </row>
    <row r="138" spans="1:24" x14ac:dyDescent="0.3">
      <c r="A138" s="4" t="s">
        <v>1594</v>
      </c>
      <c r="B138" s="5" t="s">
        <v>408</v>
      </c>
      <c r="C138" s="5" t="s">
        <v>1595</v>
      </c>
      <c r="D138" s="5" t="s">
        <v>1153</v>
      </c>
      <c r="E138" s="5" t="s">
        <v>1596</v>
      </c>
      <c r="F138" s="5">
        <v>5.99</v>
      </c>
      <c r="G138" s="5">
        <v>5.99</v>
      </c>
      <c r="H138" s="5">
        <v>1.5</v>
      </c>
      <c r="I138" s="5" t="s">
        <v>372</v>
      </c>
      <c r="J138" s="5">
        <v>0</v>
      </c>
      <c r="K138" s="5">
        <v>1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5">
        <v>0</v>
      </c>
      <c r="W138" s="5">
        <v>0</v>
      </c>
      <c r="X138" s="6"/>
    </row>
    <row r="139" spans="1:24" x14ac:dyDescent="0.3">
      <c r="A139" s="2" t="s">
        <v>1597</v>
      </c>
      <c r="B139" s="3" t="s">
        <v>408</v>
      </c>
      <c r="C139" s="3" t="s">
        <v>1595</v>
      </c>
      <c r="D139" s="3" t="s">
        <v>1598</v>
      </c>
      <c r="E139" s="3" t="s">
        <v>1599</v>
      </c>
      <c r="F139" s="3">
        <v>2.4900000000000002</v>
      </c>
      <c r="G139" s="3">
        <v>2.4900000000000002</v>
      </c>
      <c r="H139" s="3">
        <v>5</v>
      </c>
      <c r="I139" s="3" t="s">
        <v>372</v>
      </c>
      <c r="J139" s="3">
        <v>0</v>
      </c>
      <c r="K139" s="3">
        <v>1</v>
      </c>
      <c r="L139" s="3">
        <v>0</v>
      </c>
      <c r="M139" s="3">
        <v>1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0</v>
      </c>
      <c r="U139" s="3">
        <v>0</v>
      </c>
      <c r="V139" s="3">
        <v>1</v>
      </c>
      <c r="W139" s="3">
        <v>0</v>
      </c>
      <c r="X139" s="7"/>
    </row>
    <row r="140" spans="1:24" x14ac:dyDescent="0.3">
      <c r="A140" s="4" t="s">
        <v>1600</v>
      </c>
      <c r="B140" s="5" t="s">
        <v>408</v>
      </c>
      <c r="C140" s="5" t="s">
        <v>1595</v>
      </c>
      <c r="D140" s="5" t="s">
        <v>1601</v>
      </c>
      <c r="E140" s="5" t="s">
        <v>1602</v>
      </c>
      <c r="F140" s="5">
        <v>2.99</v>
      </c>
      <c r="G140" s="5">
        <v>2.99</v>
      </c>
      <c r="H140" s="5">
        <v>1.76</v>
      </c>
      <c r="I140" s="5" t="s">
        <v>372</v>
      </c>
      <c r="J140" s="5">
        <v>0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5">
        <v>0</v>
      </c>
      <c r="W140" s="5">
        <v>0</v>
      </c>
      <c r="X140" s="6"/>
    </row>
    <row r="141" spans="1:24" x14ac:dyDescent="0.3">
      <c r="A141" s="2" t="s">
        <v>1603</v>
      </c>
      <c r="B141" s="3" t="s">
        <v>408</v>
      </c>
      <c r="C141" s="3" t="s">
        <v>1595</v>
      </c>
      <c r="D141" s="3" t="s">
        <v>1604</v>
      </c>
      <c r="E141" s="3" t="s">
        <v>1605</v>
      </c>
      <c r="F141" s="3">
        <v>8.69</v>
      </c>
      <c r="G141" s="3">
        <v>8.69</v>
      </c>
      <c r="H141" s="3">
        <v>32</v>
      </c>
      <c r="I141" s="3" t="s">
        <v>372</v>
      </c>
      <c r="J141" s="3">
        <v>0</v>
      </c>
      <c r="K141" s="3">
        <v>1</v>
      </c>
      <c r="L141" s="3">
        <v>1</v>
      </c>
      <c r="M141" s="3">
        <v>1</v>
      </c>
      <c r="N141" s="3">
        <v>1</v>
      </c>
      <c r="O141" s="3">
        <v>0</v>
      </c>
      <c r="P141" s="3">
        <v>1</v>
      </c>
      <c r="Q141" s="3">
        <v>1</v>
      </c>
      <c r="R141" s="3">
        <v>0</v>
      </c>
      <c r="S141" s="3">
        <v>1</v>
      </c>
      <c r="T141" s="3">
        <v>0</v>
      </c>
      <c r="U141" s="3">
        <v>1</v>
      </c>
      <c r="V141" s="3">
        <v>1</v>
      </c>
      <c r="W141" s="3">
        <v>1</v>
      </c>
      <c r="X141" s="7"/>
    </row>
    <row r="142" spans="1:24" x14ac:dyDescent="0.3">
      <c r="A142" s="4" t="s">
        <v>1606</v>
      </c>
      <c r="B142" s="5" t="s">
        <v>408</v>
      </c>
      <c r="C142" s="5" t="s">
        <v>1607</v>
      </c>
      <c r="D142" s="5" t="s">
        <v>27</v>
      </c>
      <c r="E142" s="5" t="s">
        <v>1608</v>
      </c>
      <c r="F142" s="5">
        <v>4.99</v>
      </c>
      <c r="G142" s="5">
        <v>4.99</v>
      </c>
      <c r="H142" s="5">
        <v>17</v>
      </c>
      <c r="I142" s="5" t="s">
        <v>372</v>
      </c>
      <c r="J142" s="5">
        <v>0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1</v>
      </c>
      <c r="V142" s="5">
        <v>1</v>
      </c>
      <c r="W142" s="5">
        <v>0</v>
      </c>
      <c r="X142" s="6"/>
    </row>
    <row r="143" spans="1:24" x14ac:dyDescent="0.3">
      <c r="A143" s="2" t="s">
        <v>1609</v>
      </c>
      <c r="B143" s="3" t="s">
        <v>408</v>
      </c>
      <c r="C143" s="3" t="s">
        <v>1607</v>
      </c>
      <c r="D143" s="3" t="s">
        <v>349</v>
      </c>
      <c r="E143" s="3" t="s">
        <v>1610</v>
      </c>
      <c r="F143" s="3">
        <v>7.39</v>
      </c>
      <c r="G143" s="3">
        <v>7.39</v>
      </c>
      <c r="H143" s="3">
        <v>10</v>
      </c>
      <c r="I143" s="3" t="s">
        <v>372</v>
      </c>
      <c r="J143" s="3">
        <v>0</v>
      </c>
      <c r="K143" s="3">
        <v>1</v>
      </c>
      <c r="L143" s="3">
        <v>0</v>
      </c>
      <c r="M143" s="3">
        <v>0</v>
      </c>
      <c r="N143" s="3">
        <v>1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7"/>
    </row>
    <row r="144" spans="1:24" x14ac:dyDescent="0.3">
      <c r="A144" s="4" t="s">
        <v>1611</v>
      </c>
      <c r="B144" s="5" t="s">
        <v>408</v>
      </c>
      <c r="C144" s="5" t="s">
        <v>1607</v>
      </c>
      <c r="D144" s="5" t="s">
        <v>1156</v>
      </c>
      <c r="E144" s="5" t="s">
        <v>1612</v>
      </c>
      <c r="F144" s="5">
        <v>3.99</v>
      </c>
      <c r="G144" s="5">
        <v>3.99</v>
      </c>
      <c r="H144" s="5">
        <v>8</v>
      </c>
      <c r="I144" s="5" t="s">
        <v>372</v>
      </c>
      <c r="J144" s="5">
        <v>0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1</v>
      </c>
      <c r="Q144" s="5">
        <v>0</v>
      </c>
      <c r="R144" s="5">
        <v>1</v>
      </c>
      <c r="S144" s="5">
        <v>1</v>
      </c>
      <c r="T144" s="5">
        <v>0</v>
      </c>
      <c r="U144" s="5">
        <v>0</v>
      </c>
      <c r="V144" s="5">
        <v>1</v>
      </c>
      <c r="W144" s="5">
        <v>0</v>
      </c>
      <c r="X144" s="6"/>
    </row>
    <row r="145" spans="1:24" x14ac:dyDescent="0.3">
      <c r="A145" s="2" t="s">
        <v>1613</v>
      </c>
      <c r="B145" s="3" t="s">
        <v>408</v>
      </c>
      <c r="C145" s="3" t="s">
        <v>1607</v>
      </c>
      <c r="D145" s="3" t="s">
        <v>536</v>
      </c>
      <c r="E145" s="3" t="s">
        <v>1614</v>
      </c>
      <c r="F145" s="3">
        <v>9.7899999999999991</v>
      </c>
      <c r="G145" s="3">
        <v>9.7899999999999991</v>
      </c>
      <c r="H145" s="3">
        <v>16</v>
      </c>
      <c r="I145" s="3" t="s">
        <v>372</v>
      </c>
      <c r="J145" s="3">
        <v>0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0</v>
      </c>
      <c r="T145" s="3">
        <v>0</v>
      </c>
      <c r="U145" s="3">
        <v>0</v>
      </c>
      <c r="V145" s="3">
        <v>1</v>
      </c>
      <c r="W145" s="3">
        <v>0</v>
      </c>
      <c r="X145" s="7"/>
    </row>
    <row r="146" spans="1:24" x14ac:dyDescent="0.3">
      <c r="A146" s="4" t="s">
        <v>1615</v>
      </c>
      <c r="B146" s="5" t="s">
        <v>408</v>
      </c>
      <c r="C146" s="5" t="s">
        <v>1607</v>
      </c>
      <c r="D146" s="5" t="s">
        <v>1392</v>
      </c>
      <c r="E146" s="5" t="s">
        <v>1616</v>
      </c>
      <c r="F146" s="5">
        <v>4.99</v>
      </c>
      <c r="G146" s="5">
        <v>4.99</v>
      </c>
      <c r="H146" s="5">
        <v>16</v>
      </c>
      <c r="I146" s="5" t="s">
        <v>372</v>
      </c>
      <c r="J146" s="5">
        <v>0</v>
      </c>
      <c r="K146" s="5">
        <v>1</v>
      </c>
      <c r="L146" s="5">
        <v>1</v>
      </c>
      <c r="M146" s="5">
        <v>1</v>
      </c>
      <c r="N146" s="5">
        <v>1</v>
      </c>
      <c r="O146" s="5">
        <v>0</v>
      </c>
      <c r="P146" s="5">
        <v>1</v>
      </c>
      <c r="Q146" s="5">
        <v>1</v>
      </c>
      <c r="R146" s="5">
        <v>1</v>
      </c>
      <c r="S146" s="5">
        <v>1</v>
      </c>
      <c r="T146" s="5">
        <v>0</v>
      </c>
      <c r="U146" s="5">
        <v>1</v>
      </c>
      <c r="V146" s="5">
        <v>1</v>
      </c>
      <c r="W146" s="5">
        <v>0</v>
      </c>
      <c r="X146" s="6"/>
    </row>
    <row r="147" spans="1:24" x14ac:dyDescent="0.3">
      <c r="A147" s="2" t="s">
        <v>1617</v>
      </c>
      <c r="B147" s="3" t="s">
        <v>408</v>
      </c>
      <c r="C147" s="3" t="s">
        <v>1607</v>
      </c>
      <c r="D147" s="3" t="s">
        <v>1618</v>
      </c>
      <c r="E147" s="3" t="s">
        <v>1619</v>
      </c>
      <c r="F147" s="3">
        <v>10.49</v>
      </c>
      <c r="G147" s="3">
        <v>7.99</v>
      </c>
      <c r="H147" s="3">
        <v>10</v>
      </c>
      <c r="I147" s="3" t="s">
        <v>372</v>
      </c>
      <c r="J147" s="3">
        <v>0</v>
      </c>
      <c r="K147" s="3">
        <v>1</v>
      </c>
      <c r="L147" s="3">
        <v>1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7"/>
    </row>
    <row r="148" spans="1:24" x14ac:dyDescent="0.3">
      <c r="A148" s="4" t="s">
        <v>1620</v>
      </c>
      <c r="B148" s="5" t="s">
        <v>408</v>
      </c>
      <c r="C148" s="5" t="s">
        <v>1607</v>
      </c>
      <c r="D148" s="5" t="s">
        <v>1621</v>
      </c>
      <c r="E148" s="5" t="s">
        <v>1622</v>
      </c>
      <c r="F148" s="5">
        <v>4.99</v>
      </c>
      <c r="G148" s="5">
        <v>4.99</v>
      </c>
      <c r="H148" s="5">
        <v>10</v>
      </c>
      <c r="I148" s="5" t="s">
        <v>372</v>
      </c>
      <c r="J148" s="5">
        <v>0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0</v>
      </c>
      <c r="Q148" s="5">
        <v>0</v>
      </c>
      <c r="R148" s="5">
        <v>0</v>
      </c>
      <c r="S148" s="5">
        <v>0</v>
      </c>
      <c r="T148" s="5">
        <v>1</v>
      </c>
      <c r="U148" s="5">
        <v>0</v>
      </c>
      <c r="V148" s="5">
        <v>0</v>
      </c>
      <c r="W148" s="5">
        <v>0</v>
      </c>
      <c r="X148" s="6"/>
    </row>
    <row r="149" spans="1:24" x14ac:dyDescent="0.3">
      <c r="A149" s="2" t="s">
        <v>1623</v>
      </c>
      <c r="B149" s="3" t="s">
        <v>408</v>
      </c>
      <c r="C149" s="3" t="s">
        <v>1607</v>
      </c>
      <c r="D149" s="3" t="s">
        <v>1237</v>
      </c>
      <c r="E149" s="3" t="s">
        <v>1624</v>
      </c>
      <c r="F149" s="3">
        <v>10.49</v>
      </c>
      <c r="G149" s="3">
        <v>10.49</v>
      </c>
      <c r="H149" s="3">
        <v>14</v>
      </c>
      <c r="I149" s="3" t="s">
        <v>372</v>
      </c>
      <c r="J149" s="3">
        <v>0</v>
      </c>
      <c r="K149" s="3">
        <v>1</v>
      </c>
      <c r="L149" s="3">
        <v>1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0</v>
      </c>
      <c r="U149" s="3">
        <v>1</v>
      </c>
      <c r="V149" s="3">
        <v>1</v>
      </c>
      <c r="W149" s="3">
        <v>0</v>
      </c>
      <c r="X149" s="7"/>
    </row>
    <row r="150" spans="1:24" x14ac:dyDescent="0.3">
      <c r="A150" s="4" t="s">
        <v>1625</v>
      </c>
      <c r="B150" s="5" t="s">
        <v>408</v>
      </c>
      <c r="C150" s="5" t="s">
        <v>1607</v>
      </c>
      <c r="D150" s="5" t="s">
        <v>1626</v>
      </c>
      <c r="E150" s="5" t="s">
        <v>1627</v>
      </c>
      <c r="F150" s="5">
        <v>6.49</v>
      </c>
      <c r="G150" s="5">
        <v>6.49</v>
      </c>
      <c r="H150" s="5">
        <v>13</v>
      </c>
      <c r="I150" s="5" t="s">
        <v>372</v>
      </c>
      <c r="J150" s="5">
        <v>0</v>
      </c>
      <c r="K150" s="5">
        <v>1</v>
      </c>
      <c r="L150" s="5">
        <v>0</v>
      </c>
      <c r="M150" s="5">
        <v>0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5">
        <v>1</v>
      </c>
      <c r="T150" s="5">
        <v>1</v>
      </c>
      <c r="U150" s="5">
        <v>0</v>
      </c>
      <c r="V150" s="5">
        <v>1</v>
      </c>
      <c r="W150" s="5">
        <v>0</v>
      </c>
      <c r="X150" s="6"/>
    </row>
    <row r="151" spans="1:24" x14ac:dyDescent="0.3">
      <c r="A151" s="2" t="s">
        <v>1628</v>
      </c>
      <c r="B151" s="3" t="s">
        <v>408</v>
      </c>
      <c r="C151" s="3" t="s">
        <v>1607</v>
      </c>
      <c r="D151" s="3" t="s">
        <v>1629</v>
      </c>
      <c r="E151" s="3" t="s">
        <v>1630</v>
      </c>
      <c r="F151" s="3">
        <v>10.99</v>
      </c>
      <c r="G151" s="3">
        <v>10.99</v>
      </c>
      <c r="H151" s="3">
        <v>12</v>
      </c>
      <c r="I151" s="3" t="s">
        <v>372</v>
      </c>
      <c r="J151" s="3">
        <v>0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1</v>
      </c>
      <c r="T151" s="3">
        <v>0</v>
      </c>
      <c r="U151" s="3">
        <v>0</v>
      </c>
      <c r="V151" s="3">
        <v>1</v>
      </c>
      <c r="W151" s="3">
        <v>0</v>
      </c>
      <c r="X151" s="7"/>
    </row>
    <row r="152" spans="1:24" x14ac:dyDescent="0.3">
      <c r="A152" s="4" t="s">
        <v>1631</v>
      </c>
      <c r="B152" s="5" t="s">
        <v>408</v>
      </c>
      <c r="C152" s="5" t="s">
        <v>1607</v>
      </c>
      <c r="D152" s="5" t="s">
        <v>1632</v>
      </c>
      <c r="E152" s="5" t="s">
        <v>1633</v>
      </c>
      <c r="F152" s="5">
        <v>5.49</v>
      </c>
      <c r="G152" s="5">
        <v>5.49</v>
      </c>
      <c r="H152" s="5">
        <v>11.28</v>
      </c>
      <c r="I152" s="5" t="s">
        <v>372</v>
      </c>
      <c r="J152" s="5">
        <v>0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0</v>
      </c>
      <c r="W152" s="5">
        <v>0</v>
      </c>
      <c r="X152" s="6"/>
    </row>
    <row r="153" spans="1:24" x14ac:dyDescent="0.3">
      <c r="A153" s="2" t="s">
        <v>1634</v>
      </c>
      <c r="B153" s="3" t="s">
        <v>408</v>
      </c>
      <c r="C153" s="3" t="s">
        <v>1607</v>
      </c>
      <c r="D153" s="3" t="s">
        <v>1626</v>
      </c>
      <c r="E153" s="3" t="s">
        <v>1635</v>
      </c>
      <c r="F153" s="3">
        <v>6.49</v>
      </c>
      <c r="G153" s="3">
        <v>6.49</v>
      </c>
      <c r="H153" s="3">
        <v>13</v>
      </c>
      <c r="I153" s="3" t="s">
        <v>372</v>
      </c>
      <c r="J153" s="3">
        <v>0</v>
      </c>
      <c r="K153" s="3">
        <v>1</v>
      </c>
      <c r="L153" s="3">
        <v>0</v>
      </c>
      <c r="M153" s="3">
        <v>0</v>
      </c>
      <c r="N153" s="3">
        <v>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1</v>
      </c>
      <c r="W153" s="3">
        <v>0</v>
      </c>
      <c r="X153" s="7"/>
    </row>
    <row r="154" spans="1:24" x14ac:dyDescent="0.3">
      <c r="A154" s="4" t="s">
        <v>1636</v>
      </c>
      <c r="B154" s="5" t="s">
        <v>408</v>
      </c>
      <c r="C154" s="5" t="s">
        <v>1607</v>
      </c>
      <c r="D154" s="5" t="s">
        <v>1618</v>
      </c>
      <c r="E154" s="5" t="s">
        <v>1637</v>
      </c>
      <c r="F154" s="5">
        <v>10.49</v>
      </c>
      <c r="G154" s="5">
        <v>7.69</v>
      </c>
      <c r="H154" s="5">
        <v>10</v>
      </c>
      <c r="I154" s="5" t="s">
        <v>372</v>
      </c>
      <c r="J154" s="5">
        <v>0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1</v>
      </c>
      <c r="Q154" s="5">
        <v>0</v>
      </c>
      <c r="R154" s="5">
        <v>1</v>
      </c>
      <c r="S154" s="5">
        <v>0</v>
      </c>
      <c r="T154" s="5">
        <v>0</v>
      </c>
      <c r="U154" s="5">
        <v>0</v>
      </c>
      <c r="V154" s="5">
        <v>1</v>
      </c>
      <c r="W154" s="5">
        <v>0</v>
      </c>
      <c r="X154" s="6"/>
    </row>
    <row r="155" spans="1:24" x14ac:dyDescent="0.3">
      <c r="A155" s="2" t="s">
        <v>1638</v>
      </c>
      <c r="B155" s="3" t="s">
        <v>408</v>
      </c>
      <c r="C155" s="3" t="s">
        <v>1607</v>
      </c>
      <c r="D155" s="3" t="s">
        <v>1639</v>
      </c>
      <c r="E155" s="3" t="s">
        <v>1640</v>
      </c>
      <c r="F155" s="3">
        <v>1.49</v>
      </c>
      <c r="G155" s="3">
        <v>1.49</v>
      </c>
      <c r="H155" s="3">
        <v>1.1000000000000001</v>
      </c>
      <c r="I155" s="3" t="s">
        <v>372</v>
      </c>
      <c r="J155" s="3">
        <v>0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1</v>
      </c>
      <c r="R155" s="3">
        <v>1</v>
      </c>
      <c r="S155" s="3">
        <v>1</v>
      </c>
      <c r="T155" s="3">
        <v>0</v>
      </c>
      <c r="U155" s="3">
        <v>1</v>
      </c>
      <c r="V155" s="3">
        <v>1</v>
      </c>
      <c r="W155" s="3">
        <v>0</v>
      </c>
      <c r="X155" s="7"/>
    </row>
    <row r="156" spans="1:24" x14ac:dyDescent="0.3">
      <c r="A156" s="4" t="s">
        <v>1641</v>
      </c>
      <c r="B156" s="5" t="s">
        <v>408</v>
      </c>
      <c r="C156" s="5" t="s">
        <v>1607</v>
      </c>
      <c r="D156" s="5" t="s">
        <v>1642</v>
      </c>
      <c r="E156" s="5" t="s">
        <v>1643</v>
      </c>
      <c r="F156" s="5">
        <v>4.49</v>
      </c>
      <c r="G156" s="5">
        <v>4.49</v>
      </c>
      <c r="H156" s="5">
        <v>16</v>
      </c>
      <c r="I156" s="5" t="s">
        <v>372</v>
      </c>
      <c r="J156" s="5">
        <v>0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1</v>
      </c>
      <c r="R156" s="5">
        <v>1</v>
      </c>
      <c r="S156" s="5">
        <v>1</v>
      </c>
      <c r="T156" s="5">
        <v>0</v>
      </c>
      <c r="U156" s="5">
        <v>0</v>
      </c>
      <c r="V156" s="5">
        <v>1</v>
      </c>
      <c r="W156" s="5">
        <v>0</v>
      </c>
      <c r="X156" s="6"/>
    </row>
    <row r="157" spans="1:24" x14ac:dyDescent="0.3">
      <c r="A157" s="2" t="s">
        <v>1644</v>
      </c>
      <c r="B157" s="3" t="s">
        <v>408</v>
      </c>
      <c r="C157" s="3" t="s">
        <v>1607</v>
      </c>
      <c r="D157" s="3" t="s">
        <v>1645</v>
      </c>
      <c r="E157" s="3" t="s">
        <v>1646</v>
      </c>
      <c r="F157" s="3">
        <v>11.99</v>
      </c>
      <c r="G157" s="3">
        <v>11.99</v>
      </c>
      <c r="H157" s="3">
        <v>16</v>
      </c>
      <c r="I157" s="3" t="s">
        <v>372</v>
      </c>
      <c r="J157" s="3">
        <v>0</v>
      </c>
      <c r="K157" s="3">
        <v>1</v>
      </c>
      <c r="L157" s="3">
        <v>1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0</v>
      </c>
      <c r="U157" s="3">
        <v>0</v>
      </c>
      <c r="V157" s="3">
        <v>1</v>
      </c>
      <c r="W157" s="3">
        <v>0</v>
      </c>
      <c r="X157" s="7"/>
    </row>
    <row r="158" spans="1:24" x14ac:dyDescent="0.3">
      <c r="A158" s="4" t="s">
        <v>1647</v>
      </c>
      <c r="B158" s="5" t="s">
        <v>408</v>
      </c>
      <c r="C158" s="5" t="s">
        <v>1607</v>
      </c>
      <c r="D158" s="5" t="s">
        <v>724</v>
      </c>
      <c r="E158" s="5" t="s">
        <v>1648</v>
      </c>
      <c r="F158" s="5">
        <v>8.99</v>
      </c>
      <c r="G158" s="5">
        <v>8.99</v>
      </c>
      <c r="H158" s="5">
        <v>12.5</v>
      </c>
      <c r="I158" s="5" t="s">
        <v>372</v>
      </c>
      <c r="J158" s="5">
        <v>0</v>
      </c>
      <c r="K158" s="5">
        <v>1</v>
      </c>
      <c r="L158" s="5">
        <v>0</v>
      </c>
      <c r="M158" s="5">
        <v>0</v>
      </c>
      <c r="N158" s="5">
        <v>1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1</v>
      </c>
      <c r="U158" s="5">
        <v>0</v>
      </c>
      <c r="V158" s="5">
        <v>0</v>
      </c>
      <c r="W158" s="5">
        <v>0</v>
      </c>
      <c r="X158" s="6"/>
    </row>
    <row r="159" spans="1:24" x14ac:dyDescent="0.3">
      <c r="A159" s="2" t="s">
        <v>1649</v>
      </c>
      <c r="B159" s="3" t="s">
        <v>408</v>
      </c>
      <c r="C159" s="3" t="s">
        <v>1607</v>
      </c>
      <c r="D159" s="3" t="s">
        <v>1650</v>
      </c>
      <c r="E159" s="3" t="s">
        <v>1651</v>
      </c>
      <c r="F159" s="3">
        <v>5.79</v>
      </c>
      <c r="G159" s="3">
        <v>5.79</v>
      </c>
      <c r="H159" s="3">
        <v>16.5</v>
      </c>
      <c r="I159" s="3" t="s">
        <v>372</v>
      </c>
      <c r="J159" s="3">
        <v>0</v>
      </c>
      <c r="K159" s="3">
        <v>1</v>
      </c>
      <c r="L159" s="3">
        <v>1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1</v>
      </c>
      <c r="V159" s="3">
        <v>0</v>
      </c>
      <c r="W159" s="3">
        <v>0</v>
      </c>
      <c r="X159" s="7"/>
    </row>
    <row r="160" spans="1:24" x14ac:dyDescent="0.3">
      <c r="A160" s="4" t="s">
        <v>1652</v>
      </c>
      <c r="B160" s="5" t="s">
        <v>408</v>
      </c>
      <c r="C160" s="5" t="s">
        <v>1607</v>
      </c>
      <c r="D160" s="5" t="s">
        <v>1237</v>
      </c>
      <c r="E160" s="5" t="s">
        <v>1653</v>
      </c>
      <c r="F160" s="5">
        <v>10.49</v>
      </c>
      <c r="G160" s="5">
        <v>10.49</v>
      </c>
      <c r="H160" s="5">
        <v>14</v>
      </c>
      <c r="I160" s="5" t="s">
        <v>372</v>
      </c>
      <c r="J160" s="5">
        <v>0</v>
      </c>
      <c r="K160" s="5">
        <v>1</v>
      </c>
      <c r="L160" s="5">
        <v>1</v>
      </c>
      <c r="M160" s="5">
        <v>1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1</v>
      </c>
      <c r="T160" s="5">
        <v>0</v>
      </c>
      <c r="U160" s="5">
        <v>1</v>
      </c>
      <c r="V160" s="5">
        <v>1</v>
      </c>
      <c r="W160" s="5">
        <v>0</v>
      </c>
      <c r="X160" s="6"/>
    </row>
    <row r="161" spans="1:24" x14ac:dyDescent="0.3">
      <c r="A161" s="2" t="s">
        <v>1654</v>
      </c>
      <c r="B161" s="3" t="s">
        <v>408</v>
      </c>
      <c r="C161" s="3" t="s">
        <v>1607</v>
      </c>
      <c r="D161" s="3" t="s">
        <v>1650</v>
      </c>
      <c r="E161" s="3" t="s">
        <v>1655</v>
      </c>
      <c r="F161" s="3">
        <v>5.79</v>
      </c>
      <c r="G161" s="3">
        <v>5.79</v>
      </c>
      <c r="H161" s="3">
        <v>16.5</v>
      </c>
      <c r="I161" s="3" t="s">
        <v>372</v>
      </c>
      <c r="J161" s="3">
        <v>0</v>
      </c>
      <c r="K161" s="3">
        <v>1</v>
      </c>
      <c r="L161" s="3">
        <v>1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1</v>
      </c>
      <c r="U161" s="3">
        <v>1</v>
      </c>
      <c r="V161" s="3">
        <v>0</v>
      </c>
      <c r="W161" s="3">
        <v>0</v>
      </c>
      <c r="X161" s="7"/>
    </row>
    <row r="162" spans="1:24" x14ac:dyDescent="0.3">
      <c r="A162" s="4" t="s">
        <v>1656</v>
      </c>
      <c r="B162" s="5" t="s">
        <v>408</v>
      </c>
      <c r="C162" s="5" t="s">
        <v>1607</v>
      </c>
      <c r="D162" s="5" t="s">
        <v>1650</v>
      </c>
      <c r="E162" s="5" t="s">
        <v>1657</v>
      </c>
      <c r="F162" s="5">
        <v>5.79</v>
      </c>
      <c r="G162" s="5">
        <v>5.79</v>
      </c>
      <c r="H162" s="5">
        <v>16.5</v>
      </c>
      <c r="I162" s="5" t="s">
        <v>372</v>
      </c>
      <c r="J162" s="5">
        <v>0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</v>
      </c>
      <c r="U162" s="5">
        <v>1</v>
      </c>
      <c r="V162" s="5">
        <v>0</v>
      </c>
      <c r="W162" s="5">
        <v>0</v>
      </c>
      <c r="X162" s="6"/>
    </row>
    <row r="163" spans="1:24" x14ac:dyDescent="0.3">
      <c r="A163" s="2" t="s">
        <v>1658</v>
      </c>
      <c r="B163" s="3" t="s">
        <v>408</v>
      </c>
      <c r="C163" s="3" t="s">
        <v>1607</v>
      </c>
      <c r="D163" s="3" t="s">
        <v>724</v>
      </c>
      <c r="E163" s="3" t="s">
        <v>1659</v>
      </c>
      <c r="F163" s="3">
        <v>8.99</v>
      </c>
      <c r="G163" s="3">
        <v>8.99</v>
      </c>
      <c r="H163" s="3">
        <v>13</v>
      </c>
      <c r="I163" s="3" t="s">
        <v>372</v>
      </c>
      <c r="J163" s="3">
        <v>0</v>
      </c>
      <c r="K163" s="3">
        <v>1</v>
      </c>
      <c r="L163" s="3">
        <v>0</v>
      </c>
      <c r="M163" s="3">
        <v>0</v>
      </c>
      <c r="N163" s="3">
        <v>1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1</v>
      </c>
      <c r="U163" s="3">
        <v>0</v>
      </c>
      <c r="V163" s="3">
        <v>1</v>
      </c>
      <c r="W163" s="3">
        <v>0</v>
      </c>
      <c r="X163" s="7"/>
    </row>
    <row r="164" spans="1:24" x14ac:dyDescent="0.3">
      <c r="A164" s="4" t="s">
        <v>1660</v>
      </c>
      <c r="B164" s="5" t="s">
        <v>408</v>
      </c>
      <c r="C164" s="5" t="s">
        <v>1607</v>
      </c>
      <c r="D164" s="5" t="s">
        <v>27</v>
      </c>
      <c r="E164" s="5" t="s">
        <v>1661</v>
      </c>
      <c r="F164" s="5">
        <v>5.69</v>
      </c>
      <c r="G164" s="5">
        <v>5.69</v>
      </c>
      <c r="H164" s="5">
        <v>36</v>
      </c>
      <c r="I164" s="5" t="s">
        <v>372</v>
      </c>
      <c r="J164" s="5">
        <v>0</v>
      </c>
      <c r="K164" s="5">
        <v>1</v>
      </c>
      <c r="L164" s="5">
        <v>1</v>
      </c>
      <c r="M164" s="5">
        <v>1</v>
      </c>
      <c r="N164" s="5">
        <v>1</v>
      </c>
      <c r="O164" s="5">
        <v>0</v>
      </c>
      <c r="P164" s="5">
        <v>1</v>
      </c>
      <c r="Q164" s="5">
        <v>1</v>
      </c>
      <c r="R164" s="5">
        <v>1</v>
      </c>
      <c r="S164" s="5">
        <v>1</v>
      </c>
      <c r="T164" s="5">
        <v>0</v>
      </c>
      <c r="U164" s="5">
        <v>0</v>
      </c>
      <c r="V164" s="5">
        <v>0</v>
      </c>
      <c r="W164" s="5">
        <v>0</v>
      </c>
      <c r="X164" s="6"/>
    </row>
    <row r="165" spans="1:24" x14ac:dyDescent="0.3">
      <c r="A165" s="2" t="s">
        <v>1662</v>
      </c>
      <c r="B165" s="3" t="s">
        <v>408</v>
      </c>
      <c r="C165" s="3" t="s">
        <v>1663</v>
      </c>
      <c r="D165" s="3" t="s">
        <v>27</v>
      </c>
      <c r="E165" s="3" t="s">
        <v>1664</v>
      </c>
      <c r="F165" s="3">
        <v>3.49</v>
      </c>
      <c r="G165" s="3">
        <v>3.49</v>
      </c>
      <c r="H165" s="3">
        <v>15.8</v>
      </c>
      <c r="I165" s="3" t="s">
        <v>372</v>
      </c>
      <c r="J165" s="3">
        <v>0</v>
      </c>
      <c r="K165" s="3">
        <v>1</v>
      </c>
      <c r="L165" s="3">
        <v>1</v>
      </c>
      <c r="M165" s="3">
        <v>1</v>
      </c>
      <c r="N165" s="3">
        <v>1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1</v>
      </c>
      <c r="V165" s="3">
        <v>0</v>
      </c>
      <c r="W165" s="3">
        <v>0</v>
      </c>
      <c r="X165" s="7"/>
    </row>
    <row r="166" spans="1:24" x14ac:dyDescent="0.3">
      <c r="A166" s="4" t="s">
        <v>1665</v>
      </c>
      <c r="B166" s="5" t="s">
        <v>408</v>
      </c>
      <c r="C166" s="5" t="s">
        <v>1663</v>
      </c>
      <c r="D166" s="5" t="s">
        <v>27</v>
      </c>
      <c r="E166" s="5" t="s">
        <v>1666</v>
      </c>
      <c r="F166" s="5">
        <v>2.29</v>
      </c>
      <c r="G166" s="5">
        <v>2.29</v>
      </c>
      <c r="H166" s="5">
        <v>2</v>
      </c>
      <c r="I166" s="5" t="s">
        <v>372</v>
      </c>
      <c r="J166" s="5">
        <v>0</v>
      </c>
      <c r="K166" s="5">
        <v>1</v>
      </c>
      <c r="L166" s="5">
        <v>1</v>
      </c>
      <c r="M166" s="5">
        <v>1</v>
      </c>
      <c r="N166" s="5">
        <v>0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0</v>
      </c>
      <c r="W166" s="5">
        <v>0</v>
      </c>
      <c r="X166" s="6"/>
    </row>
    <row r="167" spans="1:24" x14ac:dyDescent="0.3">
      <c r="A167" s="2" t="s">
        <v>1667</v>
      </c>
      <c r="B167" s="3" t="s">
        <v>408</v>
      </c>
      <c r="C167" s="3" t="s">
        <v>1663</v>
      </c>
      <c r="D167" s="3" t="s">
        <v>27</v>
      </c>
      <c r="E167" s="3" t="s">
        <v>1668</v>
      </c>
      <c r="F167" s="3">
        <v>2.69</v>
      </c>
      <c r="G167" s="3">
        <v>2.69</v>
      </c>
      <c r="H167" s="3">
        <v>5.8</v>
      </c>
      <c r="I167" s="3" t="s">
        <v>372</v>
      </c>
      <c r="J167" s="3">
        <v>0</v>
      </c>
      <c r="K167" s="3">
        <v>1</v>
      </c>
      <c r="L167" s="3">
        <v>1</v>
      </c>
      <c r="M167" s="3">
        <v>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7"/>
    </row>
    <row r="168" spans="1:24" x14ac:dyDescent="0.3">
      <c r="A168" s="4" t="s">
        <v>1669</v>
      </c>
      <c r="B168" s="5" t="s">
        <v>408</v>
      </c>
      <c r="C168" s="5" t="s">
        <v>1663</v>
      </c>
      <c r="D168" s="5" t="s">
        <v>27</v>
      </c>
      <c r="E168" s="5" t="s">
        <v>1670</v>
      </c>
      <c r="F168" s="5">
        <v>3.79</v>
      </c>
      <c r="G168" s="5">
        <v>3.79</v>
      </c>
      <c r="H168" s="5">
        <v>16</v>
      </c>
      <c r="I168" s="5" t="s">
        <v>608</v>
      </c>
      <c r="J168" s="5">
        <v>0</v>
      </c>
      <c r="K168" s="5">
        <v>1</v>
      </c>
      <c r="L168" s="5">
        <v>0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1</v>
      </c>
      <c r="V168" s="5">
        <v>0</v>
      </c>
      <c r="W168" s="5">
        <v>0</v>
      </c>
      <c r="X168" s="6"/>
    </row>
    <row r="169" spans="1:24" x14ac:dyDescent="0.3">
      <c r="A169" s="2" t="s">
        <v>1671</v>
      </c>
      <c r="B169" s="3" t="s">
        <v>408</v>
      </c>
      <c r="C169" s="3" t="s">
        <v>1663</v>
      </c>
      <c r="D169" s="3" t="s">
        <v>27</v>
      </c>
      <c r="E169" s="3" t="s">
        <v>1672</v>
      </c>
      <c r="F169" s="3">
        <v>2.99</v>
      </c>
      <c r="G169" s="3">
        <v>2.99</v>
      </c>
      <c r="H169" s="3">
        <v>8.8000000000000007</v>
      </c>
      <c r="I169" s="3" t="s">
        <v>372</v>
      </c>
      <c r="J169" s="3">
        <v>0</v>
      </c>
      <c r="K169" s="3">
        <v>1</v>
      </c>
      <c r="L169" s="3">
        <v>1</v>
      </c>
      <c r="M169" s="3">
        <v>1</v>
      </c>
      <c r="N169" s="3">
        <v>0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0</v>
      </c>
      <c r="U169" s="3">
        <v>1</v>
      </c>
      <c r="V169" s="3">
        <v>0</v>
      </c>
      <c r="W169" s="3">
        <v>0</v>
      </c>
      <c r="X169" s="7"/>
    </row>
    <row r="170" spans="1:24" x14ac:dyDescent="0.3">
      <c r="A170" s="4" t="s">
        <v>1673</v>
      </c>
      <c r="B170" s="5" t="s">
        <v>408</v>
      </c>
      <c r="C170" s="5" t="s">
        <v>1663</v>
      </c>
      <c r="D170" s="5" t="s">
        <v>27</v>
      </c>
      <c r="E170" s="5" t="s">
        <v>1674</v>
      </c>
      <c r="F170" s="5">
        <v>10.79</v>
      </c>
      <c r="G170" s="5">
        <v>10.79</v>
      </c>
      <c r="H170" s="5">
        <v>33.799999999999997</v>
      </c>
      <c r="I170" s="5" t="s">
        <v>608</v>
      </c>
      <c r="J170" s="5">
        <v>0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0</v>
      </c>
      <c r="Q170" s="5">
        <v>0</v>
      </c>
      <c r="R170" s="5">
        <v>1</v>
      </c>
      <c r="S170" s="5">
        <v>1</v>
      </c>
      <c r="T170" s="5">
        <v>0</v>
      </c>
      <c r="U170" s="5">
        <v>0</v>
      </c>
      <c r="V170" s="5">
        <v>0</v>
      </c>
      <c r="W170" s="5">
        <v>0</v>
      </c>
      <c r="X170" s="6"/>
    </row>
    <row r="171" spans="1:24" x14ac:dyDescent="0.3">
      <c r="A171" s="2" t="s">
        <v>1675</v>
      </c>
      <c r="B171" s="3" t="s">
        <v>408</v>
      </c>
      <c r="C171" s="3" t="s">
        <v>1663</v>
      </c>
      <c r="D171" s="3" t="s">
        <v>27</v>
      </c>
      <c r="E171" s="3" t="s">
        <v>1676</v>
      </c>
      <c r="F171" s="3">
        <v>5.99</v>
      </c>
      <c r="G171" s="3">
        <v>5.99</v>
      </c>
      <c r="H171" s="3">
        <v>4.9000000000000004</v>
      </c>
      <c r="I171" s="3" t="s">
        <v>372</v>
      </c>
      <c r="J171" s="3">
        <v>0</v>
      </c>
      <c r="K171" s="3">
        <v>1</v>
      </c>
      <c r="L171" s="3">
        <v>1</v>
      </c>
      <c r="M171" s="3">
        <v>1</v>
      </c>
      <c r="N171" s="3">
        <v>0</v>
      </c>
      <c r="O171" s="3">
        <v>1</v>
      </c>
      <c r="P171" s="3">
        <v>1</v>
      </c>
      <c r="Q171" s="3">
        <v>0</v>
      </c>
      <c r="R171" s="3">
        <v>1</v>
      </c>
      <c r="S171" s="3">
        <v>1</v>
      </c>
      <c r="T171" s="3">
        <v>0</v>
      </c>
      <c r="U171" s="3">
        <v>1</v>
      </c>
      <c r="V171" s="3">
        <v>0</v>
      </c>
      <c r="W171" s="3">
        <v>0</v>
      </c>
      <c r="X171" s="7"/>
    </row>
    <row r="172" spans="1:24" x14ac:dyDescent="0.3">
      <c r="A172" s="4" t="s">
        <v>1677</v>
      </c>
      <c r="B172" s="5" t="s">
        <v>408</v>
      </c>
      <c r="C172" s="5" t="s">
        <v>1663</v>
      </c>
      <c r="D172" s="5" t="s">
        <v>27</v>
      </c>
      <c r="E172" s="5" t="s">
        <v>1678</v>
      </c>
      <c r="F172" s="5">
        <v>4.1900000000000004</v>
      </c>
      <c r="G172" s="5">
        <v>4.1900000000000004</v>
      </c>
      <c r="H172" s="5">
        <v>8.4</v>
      </c>
      <c r="I172" s="5" t="s">
        <v>608</v>
      </c>
      <c r="J172" s="5">
        <v>0</v>
      </c>
      <c r="K172" s="5">
        <v>1</v>
      </c>
      <c r="L172" s="5">
        <v>1</v>
      </c>
      <c r="M172" s="5">
        <v>1</v>
      </c>
      <c r="N172" s="5">
        <v>1</v>
      </c>
      <c r="O172" s="5">
        <v>0</v>
      </c>
      <c r="P172" s="5">
        <v>0</v>
      </c>
      <c r="Q172" s="5">
        <v>0</v>
      </c>
      <c r="R172" s="5">
        <v>1</v>
      </c>
      <c r="S172" s="5">
        <v>1</v>
      </c>
      <c r="T172" s="5">
        <v>0</v>
      </c>
      <c r="U172" s="5">
        <v>0</v>
      </c>
      <c r="V172" s="5">
        <v>0</v>
      </c>
      <c r="W172" s="5">
        <v>0</v>
      </c>
      <c r="X172" s="6"/>
    </row>
    <row r="173" spans="1:24" x14ac:dyDescent="0.3">
      <c r="A173" s="2" t="s">
        <v>1679</v>
      </c>
      <c r="B173" s="3" t="s">
        <v>408</v>
      </c>
      <c r="C173" s="3" t="s">
        <v>1663</v>
      </c>
      <c r="D173" s="3" t="s">
        <v>27</v>
      </c>
      <c r="E173" s="3" t="s">
        <v>1680</v>
      </c>
      <c r="F173" s="3">
        <v>4.49</v>
      </c>
      <c r="G173" s="3">
        <v>4.49</v>
      </c>
      <c r="H173" s="3">
        <v>1.59</v>
      </c>
      <c r="I173" s="3" t="s">
        <v>372</v>
      </c>
      <c r="J173" s="3">
        <v>0</v>
      </c>
      <c r="K173" s="3">
        <v>1</v>
      </c>
      <c r="L173" s="3">
        <v>1</v>
      </c>
      <c r="M173" s="3">
        <v>1</v>
      </c>
      <c r="N173" s="3">
        <v>0</v>
      </c>
      <c r="O173" s="3">
        <v>1</v>
      </c>
      <c r="P173" s="3">
        <v>0</v>
      </c>
      <c r="Q173" s="3">
        <v>1</v>
      </c>
      <c r="R173" s="3">
        <v>1</v>
      </c>
      <c r="S173" s="3">
        <v>1</v>
      </c>
      <c r="T173" s="3">
        <v>0</v>
      </c>
      <c r="U173" s="3">
        <v>1</v>
      </c>
      <c r="V173" s="3">
        <v>0</v>
      </c>
      <c r="W173" s="3">
        <v>1</v>
      </c>
      <c r="X173" s="7"/>
    </row>
    <row r="174" spans="1:24" x14ac:dyDescent="0.3">
      <c r="A174" s="4" t="s">
        <v>1681</v>
      </c>
      <c r="B174" s="5" t="s">
        <v>408</v>
      </c>
      <c r="C174" s="5" t="s">
        <v>1663</v>
      </c>
      <c r="D174" s="5" t="s">
        <v>27</v>
      </c>
      <c r="E174" s="5" t="s">
        <v>1682</v>
      </c>
      <c r="F174" s="5">
        <v>2.69</v>
      </c>
      <c r="G174" s="5">
        <v>2.69</v>
      </c>
      <c r="H174" s="5">
        <v>25</v>
      </c>
      <c r="I174" s="5" t="s">
        <v>372</v>
      </c>
      <c r="J174" s="5">
        <v>0</v>
      </c>
      <c r="K174" s="5">
        <v>1</v>
      </c>
      <c r="L174" s="5">
        <v>1</v>
      </c>
      <c r="M174" s="5">
        <v>1</v>
      </c>
      <c r="N174" s="5">
        <v>0</v>
      </c>
      <c r="O174" s="5">
        <v>1</v>
      </c>
      <c r="P174" s="5">
        <v>0</v>
      </c>
      <c r="Q174" s="5">
        <v>0</v>
      </c>
      <c r="R174" s="5">
        <v>0</v>
      </c>
      <c r="S174" s="5">
        <v>0</v>
      </c>
      <c r="T174" s="5">
        <v>1</v>
      </c>
      <c r="U174" s="5">
        <v>1</v>
      </c>
      <c r="V174" s="5">
        <v>0</v>
      </c>
      <c r="W174" s="5">
        <v>0</v>
      </c>
      <c r="X174" s="6"/>
    </row>
    <row r="175" spans="1:24" x14ac:dyDescent="0.3">
      <c r="A175" s="2" t="s">
        <v>1683</v>
      </c>
      <c r="B175" s="3" t="s">
        <v>408</v>
      </c>
      <c r="C175" s="3" t="s">
        <v>1663</v>
      </c>
      <c r="D175" s="3" t="s">
        <v>27</v>
      </c>
      <c r="E175" s="3" t="s">
        <v>1684</v>
      </c>
      <c r="F175" s="3">
        <v>4.29</v>
      </c>
      <c r="G175" s="3">
        <v>4.29</v>
      </c>
      <c r="H175" s="3">
        <v>16</v>
      </c>
      <c r="I175" s="3" t="s">
        <v>372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1</v>
      </c>
      <c r="R175" s="3">
        <v>0</v>
      </c>
      <c r="S175" s="3">
        <v>1</v>
      </c>
      <c r="T175" s="3">
        <v>1</v>
      </c>
      <c r="U175" s="3">
        <v>1</v>
      </c>
      <c r="V175" s="3">
        <v>0</v>
      </c>
      <c r="W175" s="3">
        <v>1</v>
      </c>
      <c r="X175" s="7"/>
    </row>
    <row r="176" spans="1:24" x14ac:dyDescent="0.3">
      <c r="A176" s="4" t="s">
        <v>1685</v>
      </c>
      <c r="B176" s="5" t="s">
        <v>408</v>
      </c>
      <c r="C176" s="5" t="s">
        <v>1663</v>
      </c>
      <c r="D176" s="5" t="s">
        <v>27</v>
      </c>
      <c r="E176" s="5" t="s">
        <v>1686</v>
      </c>
      <c r="F176" s="5">
        <v>3.79</v>
      </c>
      <c r="G176" s="5">
        <v>3.79</v>
      </c>
      <c r="H176" s="5">
        <v>16</v>
      </c>
      <c r="I176" s="5" t="s">
        <v>608</v>
      </c>
      <c r="J176" s="5">
        <v>0</v>
      </c>
      <c r="K176" s="5">
        <v>1</v>
      </c>
      <c r="L176" s="5">
        <v>0</v>
      </c>
      <c r="M176" s="5">
        <v>1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0</v>
      </c>
      <c r="X176" s="6"/>
    </row>
    <row r="177" spans="1:24" x14ac:dyDescent="0.3">
      <c r="A177" s="2" t="s">
        <v>1700</v>
      </c>
      <c r="B177" s="3" t="s">
        <v>408</v>
      </c>
      <c r="C177" s="3" t="s">
        <v>1701</v>
      </c>
      <c r="D177" s="3" t="s">
        <v>1702</v>
      </c>
      <c r="E177" s="3" t="s">
        <v>1703</v>
      </c>
      <c r="F177" s="3">
        <v>6.99</v>
      </c>
      <c r="G177" s="3">
        <v>6.99</v>
      </c>
      <c r="H177" s="3">
        <v>8.8000000000000007</v>
      </c>
      <c r="I177" s="3" t="s">
        <v>372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7"/>
    </row>
    <row r="178" spans="1:24" x14ac:dyDescent="0.3">
      <c r="A178" s="4" t="s">
        <v>1704</v>
      </c>
      <c r="B178" s="5" t="s">
        <v>408</v>
      </c>
      <c r="C178" s="5" t="s">
        <v>1701</v>
      </c>
      <c r="D178" s="5" t="s">
        <v>466</v>
      </c>
      <c r="E178" s="5" t="s">
        <v>1705</v>
      </c>
      <c r="F178" s="5">
        <v>2.69</v>
      </c>
      <c r="G178" s="5">
        <v>2.59</v>
      </c>
      <c r="H178" s="5">
        <v>2</v>
      </c>
      <c r="I178" s="5" t="s">
        <v>372</v>
      </c>
      <c r="J178" s="5">
        <v>0</v>
      </c>
      <c r="K178" s="5">
        <v>1</v>
      </c>
      <c r="L178" s="5">
        <v>1</v>
      </c>
      <c r="M178" s="5">
        <v>1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0</v>
      </c>
      <c r="V178" s="5">
        <v>1</v>
      </c>
      <c r="W178" s="5">
        <v>0</v>
      </c>
      <c r="X178" s="6"/>
    </row>
    <row r="179" spans="1:24" x14ac:dyDescent="0.3">
      <c r="A179" s="2" t="s">
        <v>1706</v>
      </c>
      <c r="B179" s="3" t="s">
        <v>408</v>
      </c>
      <c r="C179" s="3" t="s">
        <v>1701</v>
      </c>
      <c r="D179" s="3" t="s">
        <v>1707</v>
      </c>
      <c r="E179" s="3" t="s">
        <v>1708</v>
      </c>
      <c r="F179" s="3">
        <v>9.99</v>
      </c>
      <c r="G179" s="3">
        <v>9.99</v>
      </c>
      <c r="H179" s="3">
        <v>18</v>
      </c>
      <c r="I179" s="3" t="s">
        <v>372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7"/>
    </row>
    <row r="180" spans="1:24" x14ac:dyDescent="0.3">
      <c r="A180" s="4" t="s">
        <v>1709</v>
      </c>
      <c r="B180" s="5" t="s">
        <v>408</v>
      </c>
      <c r="C180" s="5" t="s">
        <v>1710</v>
      </c>
      <c r="D180" s="5" t="s">
        <v>27</v>
      </c>
      <c r="E180" s="5" t="s">
        <v>1711</v>
      </c>
      <c r="F180" s="5">
        <v>4.99</v>
      </c>
      <c r="G180" s="5">
        <v>4.99</v>
      </c>
      <c r="H180" s="5">
        <v>16</v>
      </c>
      <c r="I180" s="5" t="s">
        <v>372</v>
      </c>
      <c r="J180" s="5">
        <v>0</v>
      </c>
      <c r="K180" s="5">
        <v>1</v>
      </c>
      <c r="L180" s="5">
        <v>1</v>
      </c>
      <c r="M180" s="5">
        <v>1</v>
      </c>
      <c r="N180" s="5">
        <v>1</v>
      </c>
      <c r="O180" s="5">
        <v>0</v>
      </c>
      <c r="P180" s="5">
        <v>1</v>
      </c>
      <c r="Q180" s="5">
        <v>1</v>
      </c>
      <c r="R180" s="5">
        <v>0</v>
      </c>
      <c r="S180" s="5">
        <v>1</v>
      </c>
      <c r="T180" s="5">
        <v>1</v>
      </c>
      <c r="U180" s="5">
        <v>1</v>
      </c>
      <c r="V180" s="5">
        <v>0</v>
      </c>
      <c r="W180" s="5">
        <v>1</v>
      </c>
      <c r="X180" s="6"/>
    </row>
    <row r="181" spans="1:24" x14ac:dyDescent="0.3">
      <c r="A181" s="2" t="s">
        <v>1712</v>
      </c>
      <c r="B181" s="3" t="s">
        <v>408</v>
      </c>
      <c r="C181" s="3" t="s">
        <v>1710</v>
      </c>
      <c r="D181" s="3" t="s">
        <v>27</v>
      </c>
      <c r="E181" s="3" t="s">
        <v>1713</v>
      </c>
      <c r="F181" s="3">
        <v>4.79</v>
      </c>
      <c r="G181" s="3">
        <v>4.79</v>
      </c>
      <c r="H181" s="3">
        <v>16</v>
      </c>
      <c r="I181" s="3" t="s">
        <v>372</v>
      </c>
      <c r="J181" s="3">
        <v>0</v>
      </c>
      <c r="K181" s="3">
        <v>1</v>
      </c>
      <c r="L181" s="3">
        <v>1</v>
      </c>
      <c r="M181" s="3">
        <v>1</v>
      </c>
      <c r="N181" s="3">
        <v>1</v>
      </c>
      <c r="O181" s="3">
        <v>0</v>
      </c>
      <c r="P181" s="3">
        <v>1</v>
      </c>
      <c r="Q181" s="3">
        <v>1</v>
      </c>
      <c r="R181" s="3">
        <v>0</v>
      </c>
      <c r="S181" s="3">
        <v>1</v>
      </c>
      <c r="T181" s="3">
        <v>1</v>
      </c>
      <c r="U181" s="3">
        <v>0</v>
      </c>
      <c r="V181" s="3">
        <v>0</v>
      </c>
      <c r="W181" s="3">
        <v>1</v>
      </c>
      <c r="X181" s="7"/>
    </row>
    <row r="182" spans="1:24" x14ac:dyDescent="0.3">
      <c r="A182" s="4" t="s">
        <v>1714</v>
      </c>
      <c r="B182" s="5" t="s">
        <v>408</v>
      </c>
      <c r="C182" s="5" t="s">
        <v>1710</v>
      </c>
      <c r="D182" s="5" t="s">
        <v>27</v>
      </c>
      <c r="E182" s="5" t="s">
        <v>1715</v>
      </c>
      <c r="F182" s="5">
        <v>5.49</v>
      </c>
      <c r="G182" s="5">
        <v>5.49</v>
      </c>
      <c r="H182" s="5">
        <v>32</v>
      </c>
      <c r="I182" s="5" t="s">
        <v>372</v>
      </c>
      <c r="J182" s="5">
        <v>0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0</v>
      </c>
      <c r="R182" s="5">
        <v>0</v>
      </c>
      <c r="S182" s="5">
        <v>1</v>
      </c>
      <c r="T182" s="5">
        <v>1</v>
      </c>
      <c r="U182" s="5">
        <v>1</v>
      </c>
      <c r="V182" s="5">
        <v>0</v>
      </c>
      <c r="W182" s="5">
        <v>0</v>
      </c>
      <c r="X182" s="6"/>
    </row>
    <row r="183" spans="1:24" x14ac:dyDescent="0.3">
      <c r="A183" s="2" t="s">
        <v>1716</v>
      </c>
      <c r="B183" s="3" t="s">
        <v>408</v>
      </c>
      <c r="C183" s="3" t="s">
        <v>1710</v>
      </c>
      <c r="D183" s="3" t="s">
        <v>27</v>
      </c>
      <c r="E183" s="3" t="s">
        <v>1717</v>
      </c>
      <c r="F183" s="3">
        <v>3.39</v>
      </c>
      <c r="G183" s="3">
        <v>3.39</v>
      </c>
      <c r="H183" s="3">
        <v>16</v>
      </c>
      <c r="I183" s="3" t="s">
        <v>372</v>
      </c>
      <c r="J183" s="3">
        <v>0</v>
      </c>
      <c r="K183" s="3">
        <v>1</v>
      </c>
      <c r="L183" s="3">
        <v>1</v>
      </c>
      <c r="M183" s="3">
        <v>1</v>
      </c>
      <c r="N183" s="3">
        <v>1</v>
      </c>
      <c r="O183" s="3">
        <v>0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3">
        <v>1</v>
      </c>
      <c r="V183" s="3">
        <v>0</v>
      </c>
      <c r="W183" s="3">
        <v>1</v>
      </c>
      <c r="X183" s="7"/>
    </row>
    <row r="184" spans="1:24" x14ac:dyDescent="0.3">
      <c r="A184" s="4" t="s">
        <v>1718</v>
      </c>
      <c r="B184" s="5" t="s">
        <v>408</v>
      </c>
      <c r="C184" s="5" t="s">
        <v>1710</v>
      </c>
      <c r="D184" s="5" t="s">
        <v>1719</v>
      </c>
      <c r="E184" s="5" t="s">
        <v>1720</v>
      </c>
      <c r="F184" s="5">
        <v>3.19</v>
      </c>
      <c r="G184" s="5">
        <v>3.19</v>
      </c>
      <c r="H184" s="5">
        <v>8.5</v>
      </c>
      <c r="I184" s="5" t="s">
        <v>372</v>
      </c>
      <c r="J184" s="5">
        <v>0</v>
      </c>
      <c r="K184" s="5">
        <v>1</v>
      </c>
      <c r="L184" s="5">
        <v>1</v>
      </c>
      <c r="M184" s="5">
        <v>1</v>
      </c>
      <c r="N184" s="5">
        <v>0</v>
      </c>
      <c r="O184" s="5">
        <v>0</v>
      </c>
      <c r="P184" s="5">
        <v>1</v>
      </c>
      <c r="Q184" s="5">
        <v>0</v>
      </c>
      <c r="R184" s="5">
        <v>0</v>
      </c>
      <c r="S184" s="5">
        <v>1</v>
      </c>
      <c r="T184" s="5">
        <v>0</v>
      </c>
      <c r="U184" s="5">
        <v>1</v>
      </c>
      <c r="V184" s="5">
        <v>0</v>
      </c>
      <c r="W184" s="5">
        <v>0</v>
      </c>
      <c r="X184" s="6"/>
    </row>
    <row r="185" spans="1:24" x14ac:dyDescent="0.3">
      <c r="A185" s="2" t="s">
        <v>1721</v>
      </c>
      <c r="B185" s="3" t="s">
        <v>408</v>
      </c>
      <c r="C185" s="3" t="s">
        <v>1710</v>
      </c>
      <c r="D185" s="3" t="s">
        <v>1722</v>
      </c>
      <c r="E185" s="3" t="s">
        <v>1723</v>
      </c>
      <c r="F185" s="3">
        <v>12.49</v>
      </c>
      <c r="G185" s="3">
        <v>12.49</v>
      </c>
      <c r="H185" s="3">
        <v>5</v>
      </c>
      <c r="I185" s="3" t="s">
        <v>35</v>
      </c>
      <c r="J185" s="3">
        <v>0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1</v>
      </c>
      <c r="Q185" s="3">
        <v>0</v>
      </c>
      <c r="R185" s="3">
        <v>0</v>
      </c>
      <c r="S185" s="3">
        <v>1</v>
      </c>
      <c r="T185" s="3">
        <v>1</v>
      </c>
      <c r="U185" s="3">
        <v>0</v>
      </c>
      <c r="V185" s="3">
        <v>0</v>
      </c>
      <c r="W185" s="3">
        <v>0</v>
      </c>
      <c r="X185" s="7"/>
    </row>
    <row r="186" spans="1:24" x14ac:dyDescent="0.3">
      <c r="A186" s="4" t="s">
        <v>1724</v>
      </c>
      <c r="B186" s="5" t="s">
        <v>408</v>
      </c>
      <c r="C186" s="5" t="s">
        <v>1710</v>
      </c>
      <c r="D186" s="5" t="s">
        <v>1725</v>
      </c>
      <c r="E186" s="5" t="s">
        <v>1726</v>
      </c>
      <c r="F186" s="5">
        <v>8.99</v>
      </c>
      <c r="G186" s="5">
        <v>7.99</v>
      </c>
      <c r="H186" s="5" t="s">
        <v>1727</v>
      </c>
      <c r="I186" s="5" t="s">
        <v>372</v>
      </c>
      <c r="J186" s="5">
        <v>0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1</v>
      </c>
      <c r="Q186" s="5">
        <v>0</v>
      </c>
      <c r="R186" s="5">
        <v>0</v>
      </c>
      <c r="S186" s="5">
        <v>1</v>
      </c>
      <c r="T186" s="5">
        <v>1</v>
      </c>
      <c r="U186" s="5">
        <v>0</v>
      </c>
      <c r="V186" s="5">
        <v>0</v>
      </c>
      <c r="W186" s="5">
        <v>0</v>
      </c>
      <c r="X186" s="6"/>
    </row>
    <row r="187" spans="1:24" x14ac:dyDescent="0.3">
      <c r="A187" s="2" t="s">
        <v>1728</v>
      </c>
      <c r="B187" s="3" t="s">
        <v>408</v>
      </c>
      <c r="C187" s="3" t="s">
        <v>1710</v>
      </c>
      <c r="D187" s="3" t="s">
        <v>1729</v>
      </c>
      <c r="E187" s="3" t="s">
        <v>1730</v>
      </c>
      <c r="F187" s="3">
        <v>3.29</v>
      </c>
      <c r="G187" s="3">
        <v>3.29</v>
      </c>
      <c r="H187" s="3">
        <v>8.8000000000000007</v>
      </c>
      <c r="I187" s="3" t="s">
        <v>372</v>
      </c>
      <c r="J187" s="3">
        <v>0</v>
      </c>
      <c r="K187" s="3">
        <v>1</v>
      </c>
      <c r="L187" s="3">
        <v>1</v>
      </c>
      <c r="M187" s="3">
        <v>1</v>
      </c>
      <c r="N187" s="3">
        <v>0</v>
      </c>
      <c r="O187" s="3">
        <v>0</v>
      </c>
      <c r="P187" s="3">
        <v>1</v>
      </c>
      <c r="Q187" s="3">
        <v>0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v>0</v>
      </c>
      <c r="X187" s="7"/>
    </row>
    <row r="188" spans="1:24" x14ac:dyDescent="0.3">
      <c r="A188" s="4" t="s">
        <v>1731</v>
      </c>
      <c r="B188" s="5" t="s">
        <v>408</v>
      </c>
      <c r="C188" s="5" t="s">
        <v>1710</v>
      </c>
      <c r="D188" s="5" t="s">
        <v>1732</v>
      </c>
      <c r="E188" s="5" t="s">
        <v>1733</v>
      </c>
      <c r="F188" s="5">
        <v>3.99</v>
      </c>
      <c r="G188" s="5">
        <v>3.99</v>
      </c>
      <c r="H188" s="5" t="s">
        <v>1734</v>
      </c>
      <c r="I188" s="5" t="s">
        <v>372</v>
      </c>
      <c r="J188" s="5">
        <v>0</v>
      </c>
      <c r="K188" s="5">
        <v>1</v>
      </c>
      <c r="L188" s="5">
        <v>1</v>
      </c>
      <c r="M188" s="5">
        <v>1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1</v>
      </c>
      <c r="T188" s="5">
        <v>0</v>
      </c>
      <c r="U188" s="5">
        <v>0</v>
      </c>
      <c r="V188" s="5">
        <v>0</v>
      </c>
      <c r="W188" s="5">
        <v>0</v>
      </c>
      <c r="X188" s="6"/>
    </row>
    <row r="189" spans="1:24" x14ac:dyDescent="0.3">
      <c r="A189" s="2" t="s">
        <v>1735</v>
      </c>
      <c r="B189" s="3" t="s">
        <v>408</v>
      </c>
      <c r="C189" s="3" t="s">
        <v>1710</v>
      </c>
      <c r="D189" s="3" t="s">
        <v>1736</v>
      </c>
      <c r="E189" s="3" t="s">
        <v>1737</v>
      </c>
      <c r="F189" s="3">
        <v>8.49</v>
      </c>
      <c r="G189" s="3">
        <v>8.49</v>
      </c>
      <c r="H189" s="3" t="s">
        <v>1738</v>
      </c>
      <c r="I189" s="3" t="s">
        <v>372</v>
      </c>
      <c r="J189" s="3">
        <v>0</v>
      </c>
      <c r="K189" s="3">
        <v>1</v>
      </c>
      <c r="L189" s="3">
        <v>1</v>
      </c>
      <c r="M189" s="3">
        <v>1</v>
      </c>
      <c r="N189" s="3">
        <v>1</v>
      </c>
      <c r="O189" s="3">
        <v>0</v>
      </c>
      <c r="P189" s="3">
        <v>1</v>
      </c>
      <c r="Q189" s="3">
        <v>1</v>
      </c>
      <c r="R189" s="3">
        <v>0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7"/>
    </row>
    <row r="190" spans="1:24" x14ac:dyDescent="0.3">
      <c r="A190" s="4" t="s">
        <v>1739</v>
      </c>
      <c r="B190" s="5" t="s">
        <v>408</v>
      </c>
      <c r="C190" s="5" t="s">
        <v>1740</v>
      </c>
      <c r="D190" s="5" t="s">
        <v>998</v>
      </c>
      <c r="E190" s="5" t="s">
        <v>1741</v>
      </c>
      <c r="F190" s="5">
        <v>2.99</v>
      </c>
      <c r="G190" s="5">
        <v>2.99</v>
      </c>
      <c r="H190" s="5" t="s">
        <v>1734</v>
      </c>
      <c r="I190" s="5" t="s">
        <v>372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1</v>
      </c>
      <c r="T190" s="5">
        <v>0</v>
      </c>
      <c r="U190" s="5">
        <v>0</v>
      </c>
      <c r="V190" s="5">
        <v>1</v>
      </c>
      <c r="W190" s="5">
        <v>0</v>
      </c>
      <c r="X190" s="6"/>
    </row>
    <row r="191" spans="1:24" x14ac:dyDescent="0.3">
      <c r="A191" s="2" t="s">
        <v>1742</v>
      </c>
      <c r="B191" s="3" t="s">
        <v>408</v>
      </c>
      <c r="C191" s="3" t="s">
        <v>1740</v>
      </c>
      <c r="D191" s="3" t="s">
        <v>1743</v>
      </c>
      <c r="E191" s="3" t="s">
        <v>1744</v>
      </c>
      <c r="F191" s="3">
        <v>6.79</v>
      </c>
      <c r="G191" s="3">
        <v>6.79</v>
      </c>
      <c r="H191" s="3" t="s">
        <v>1745</v>
      </c>
      <c r="I191" s="3" t="s">
        <v>372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1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7"/>
    </row>
    <row r="192" spans="1:24" x14ac:dyDescent="0.3">
      <c r="A192" s="4" t="s">
        <v>1746</v>
      </c>
      <c r="B192" s="5" t="s">
        <v>408</v>
      </c>
      <c r="C192" s="5" t="s">
        <v>1740</v>
      </c>
      <c r="D192" s="5" t="s">
        <v>1747</v>
      </c>
      <c r="E192" s="5" t="s">
        <v>1748</v>
      </c>
      <c r="F192" s="5">
        <v>6.29</v>
      </c>
      <c r="G192" s="5">
        <v>6.29</v>
      </c>
      <c r="H192" s="5" t="s">
        <v>1749</v>
      </c>
      <c r="I192" s="5" t="s">
        <v>608</v>
      </c>
      <c r="J192" s="5">
        <v>0</v>
      </c>
      <c r="K192" s="5">
        <v>1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1</v>
      </c>
      <c r="T192" s="5">
        <v>1</v>
      </c>
      <c r="U192" s="5">
        <v>0</v>
      </c>
      <c r="V192" s="5">
        <v>0</v>
      </c>
      <c r="W192" s="5">
        <v>0</v>
      </c>
      <c r="X192" s="6"/>
    </row>
    <row r="193" spans="1:24" x14ac:dyDescent="0.3">
      <c r="A193" s="2" t="s">
        <v>1750</v>
      </c>
      <c r="B193" s="3" t="s">
        <v>408</v>
      </c>
      <c r="C193" s="3" t="s">
        <v>1740</v>
      </c>
      <c r="D193" s="3" t="s">
        <v>600</v>
      </c>
      <c r="E193" s="3" t="s">
        <v>1751</v>
      </c>
      <c r="F193" s="3">
        <v>3.29</v>
      </c>
      <c r="G193" s="3">
        <v>3.29</v>
      </c>
      <c r="H193" s="3" t="s">
        <v>1752</v>
      </c>
      <c r="I193" s="3" t="s">
        <v>372</v>
      </c>
      <c r="J193" s="3">
        <v>0</v>
      </c>
      <c r="K193" s="3">
        <v>1</v>
      </c>
      <c r="L193" s="3">
        <v>1</v>
      </c>
      <c r="M193" s="3">
        <v>1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1</v>
      </c>
      <c r="U193" s="3">
        <v>1</v>
      </c>
      <c r="V193" s="3">
        <v>0</v>
      </c>
      <c r="W193" s="3">
        <v>0</v>
      </c>
      <c r="X193" s="7"/>
    </row>
    <row r="194" spans="1:24" x14ac:dyDescent="0.3">
      <c r="A194" s="4" t="s">
        <v>1753</v>
      </c>
      <c r="B194" s="5" t="s">
        <v>408</v>
      </c>
      <c r="C194" s="5" t="s">
        <v>1740</v>
      </c>
      <c r="D194" s="5" t="s">
        <v>1754</v>
      </c>
      <c r="E194" s="5" t="s">
        <v>1755</v>
      </c>
      <c r="F194" s="5">
        <v>5.99</v>
      </c>
      <c r="G194" s="5">
        <v>5.99</v>
      </c>
      <c r="H194" s="5" t="s">
        <v>1756</v>
      </c>
      <c r="I194" s="5" t="s">
        <v>608</v>
      </c>
      <c r="J194" s="5">
        <v>0</v>
      </c>
      <c r="K194" s="5">
        <v>1</v>
      </c>
      <c r="L194" s="5">
        <v>1</v>
      </c>
      <c r="M194" s="5">
        <v>1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</v>
      </c>
      <c r="V194" s="5">
        <v>1</v>
      </c>
      <c r="W194" s="5">
        <v>0</v>
      </c>
      <c r="X194" s="6"/>
    </row>
    <row r="195" spans="1:24" x14ac:dyDescent="0.3">
      <c r="A195" s="2" t="s">
        <v>1757</v>
      </c>
      <c r="B195" s="3" t="s">
        <v>408</v>
      </c>
      <c r="C195" s="3" t="s">
        <v>1740</v>
      </c>
      <c r="D195" s="3" t="s">
        <v>1758</v>
      </c>
      <c r="E195" s="3" t="s">
        <v>1759</v>
      </c>
      <c r="F195" s="3">
        <v>4.49</v>
      </c>
      <c r="G195" s="3">
        <v>4.49</v>
      </c>
      <c r="H195" s="3" t="s">
        <v>1760</v>
      </c>
      <c r="I195" s="3" t="s">
        <v>372</v>
      </c>
      <c r="J195" s="3">
        <v>0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1</v>
      </c>
      <c r="U195" s="3">
        <v>0</v>
      </c>
      <c r="V195" s="3">
        <v>1</v>
      </c>
      <c r="W195" s="3">
        <v>0</v>
      </c>
      <c r="X195" s="7"/>
    </row>
    <row r="196" spans="1:24" x14ac:dyDescent="0.3">
      <c r="A196" s="4" t="s">
        <v>1761</v>
      </c>
      <c r="B196" s="5" t="s">
        <v>408</v>
      </c>
      <c r="C196" s="5" t="s">
        <v>1740</v>
      </c>
      <c r="D196" s="5" t="s">
        <v>27</v>
      </c>
      <c r="E196" s="5" t="s">
        <v>1762</v>
      </c>
      <c r="F196" s="5">
        <v>1.99</v>
      </c>
      <c r="G196" s="5">
        <v>1.99</v>
      </c>
      <c r="H196" s="5" t="s">
        <v>1763</v>
      </c>
      <c r="I196" s="5" t="s">
        <v>372</v>
      </c>
      <c r="J196" s="5">
        <v>0</v>
      </c>
      <c r="K196" s="5">
        <v>1</v>
      </c>
      <c r="L196" s="5">
        <v>1</v>
      </c>
      <c r="M196" s="5">
        <v>1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1</v>
      </c>
      <c r="U196" s="5">
        <v>0</v>
      </c>
      <c r="V196" s="5">
        <v>0</v>
      </c>
      <c r="W196" s="5">
        <v>0</v>
      </c>
      <c r="X196" s="6"/>
    </row>
    <row r="197" spans="1:24" x14ac:dyDescent="0.3">
      <c r="A197" s="2" t="s">
        <v>1764</v>
      </c>
      <c r="B197" s="3" t="s">
        <v>408</v>
      </c>
      <c r="C197" s="3" t="s">
        <v>1740</v>
      </c>
      <c r="D197" s="3" t="s">
        <v>1446</v>
      </c>
      <c r="E197" s="3" t="s">
        <v>1765</v>
      </c>
      <c r="F197" s="3">
        <v>6.99</v>
      </c>
      <c r="G197" s="3">
        <v>6.99</v>
      </c>
      <c r="H197" s="3" t="s">
        <v>1756</v>
      </c>
      <c r="I197" s="3" t="s">
        <v>608</v>
      </c>
      <c r="J197" s="3">
        <v>0</v>
      </c>
      <c r="K197" s="3">
        <v>1</v>
      </c>
      <c r="L197" s="3">
        <v>0</v>
      </c>
      <c r="M197" s="3">
        <v>1</v>
      </c>
      <c r="N197" s="3">
        <v>1</v>
      </c>
      <c r="O197" s="3">
        <v>1</v>
      </c>
      <c r="P197" s="3">
        <v>0</v>
      </c>
      <c r="Q197" s="3">
        <v>0</v>
      </c>
      <c r="R197" s="3">
        <v>0</v>
      </c>
      <c r="S197" s="3">
        <v>1</v>
      </c>
      <c r="T197" s="3">
        <v>0</v>
      </c>
      <c r="U197" s="3">
        <v>1</v>
      </c>
      <c r="V197" s="3">
        <v>0</v>
      </c>
      <c r="W197" s="3">
        <v>0</v>
      </c>
      <c r="X197" s="7"/>
    </row>
    <row r="198" spans="1:24" x14ac:dyDescent="0.3">
      <c r="A198" s="4" t="s">
        <v>1766</v>
      </c>
      <c r="B198" s="5" t="s">
        <v>408</v>
      </c>
      <c r="C198" s="5" t="s">
        <v>1740</v>
      </c>
      <c r="D198" s="5" t="s">
        <v>1767</v>
      </c>
      <c r="E198" s="5" t="s">
        <v>1768</v>
      </c>
      <c r="F198" s="5">
        <v>11.79</v>
      </c>
      <c r="G198" s="5">
        <v>11.79</v>
      </c>
      <c r="H198" s="5" t="s">
        <v>1769</v>
      </c>
      <c r="I198" s="5" t="s">
        <v>372</v>
      </c>
      <c r="J198" s="5">
        <v>0</v>
      </c>
      <c r="K198" s="5">
        <v>1</v>
      </c>
      <c r="L198" s="5">
        <v>1</v>
      </c>
      <c r="M198" s="5">
        <v>1</v>
      </c>
      <c r="N198" s="5">
        <v>0</v>
      </c>
      <c r="O198" s="5">
        <v>1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1</v>
      </c>
      <c r="W198" s="5">
        <v>0</v>
      </c>
      <c r="X198" s="6"/>
    </row>
    <row r="199" spans="1:24" x14ac:dyDescent="0.3">
      <c r="A199" s="2" t="s">
        <v>1770</v>
      </c>
      <c r="B199" s="3" t="s">
        <v>408</v>
      </c>
      <c r="C199" s="3" t="s">
        <v>1740</v>
      </c>
      <c r="D199" s="3" t="s">
        <v>1771</v>
      </c>
      <c r="E199" s="3" t="s">
        <v>1772</v>
      </c>
      <c r="F199" s="3">
        <v>6.99</v>
      </c>
      <c r="G199" s="3">
        <v>6.99</v>
      </c>
      <c r="H199" s="3">
        <v>12.2</v>
      </c>
      <c r="I199" s="3" t="s">
        <v>372</v>
      </c>
      <c r="J199" s="3">
        <v>0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7"/>
    </row>
    <row r="200" spans="1:24" x14ac:dyDescent="0.3">
      <c r="A200" s="4" t="s">
        <v>1773</v>
      </c>
      <c r="B200" s="5" t="s">
        <v>408</v>
      </c>
      <c r="C200" s="5" t="s">
        <v>1740</v>
      </c>
      <c r="D200" s="5" t="s">
        <v>1774</v>
      </c>
      <c r="E200" s="5" t="s">
        <v>1775</v>
      </c>
      <c r="F200" s="5">
        <v>5.69</v>
      </c>
      <c r="G200" s="5">
        <v>5.69</v>
      </c>
      <c r="H200" s="5">
        <v>16</v>
      </c>
      <c r="I200" s="5" t="s">
        <v>372</v>
      </c>
      <c r="J200" s="5">
        <v>0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1</v>
      </c>
      <c r="T200" s="5">
        <v>1</v>
      </c>
      <c r="U200" s="5">
        <v>0</v>
      </c>
      <c r="V200" s="5">
        <v>1</v>
      </c>
      <c r="W200" s="5">
        <v>0</v>
      </c>
      <c r="X200" s="6"/>
    </row>
    <row r="201" spans="1:24" x14ac:dyDescent="0.3">
      <c r="A201" s="2" t="s">
        <v>1776</v>
      </c>
      <c r="B201" s="3" t="s">
        <v>408</v>
      </c>
      <c r="C201" s="3" t="s">
        <v>1740</v>
      </c>
      <c r="D201" s="3" t="s">
        <v>1464</v>
      </c>
      <c r="E201" s="3" t="s">
        <v>1777</v>
      </c>
      <c r="F201" s="3">
        <v>5.79</v>
      </c>
      <c r="G201" s="3">
        <v>5.79</v>
      </c>
      <c r="H201" s="3">
        <v>8.5</v>
      </c>
      <c r="I201" s="3" t="s">
        <v>372</v>
      </c>
      <c r="J201" s="3">
        <v>0</v>
      </c>
      <c r="K201" s="3">
        <v>1</v>
      </c>
      <c r="L201" s="3">
        <v>1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1</v>
      </c>
      <c r="V201" s="3">
        <v>1</v>
      </c>
      <c r="W201" s="3">
        <v>0</v>
      </c>
      <c r="X201" s="7"/>
    </row>
    <row r="202" spans="1:24" x14ac:dyDescent="0.3">
      <c r="A202" s="4" t="s">
        <v>1778</v>
      </c>
      <c r="B202" s="5" t="s">
        <v>408</v>
      </c>
      <c r="C202" s="5" t="s">
        <v>1740</v>
      </c>
      <c r="D202" s="5" t="s">
        <v>49</v>
      </c>
      <c r="E202" s="5" t="s">
        <v>1779</v>
      </c>
      <c r="F202" s="5">
        <v>6.79</v>
      </c>
      <c r="G202" s="5">
        <v>6.79</v>
      </c>
      <c r="H202" s="5">
        <v>10</v>
      </c>
      <c r="I202" s="5" t="s">
        <v>372</v>
      </c>
      <c r="J202" s="5">
        <v>0</v>
      </c>
      <c r="K202" s="5">
        <v>0</v>
      </c>
      <c r="L202" s="5">
        <v>0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5">
        <v>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6"/>
    </row>
    <row r="203" spans="1:24" x14ac:dyDescent="0.3">
      <c r="A203" s="2" t="s">
        <v>1780</v>
      </c>
      <c r="B203" s="3" t="s">
        <v>408</v>
      </c>
      <c r="C203" s="3" t="s">
        <v>1740</v>
      </c>
      <c r="D203" s="3" t="s">
        <v>27</v>
      </c>
      <c r="E203" s="3" t="s">
        <v>1781</v>
      </c>
      <c r="F203" s="3">
        <v>2.69</v>
      </c>
      <c r="G203" s="3">
        <v>2.69</v>
      </c>
      <c r="H203" s="3">
        <v>25</v>
      </c>
      <c r="I203" s="3" t="s">
        <v>372</v>
      </c>
      <c r="J203" s="3">
        <v>0</v>
      </c>
      <c r="K203" s="3">
        <v>0</v>
      </c>
      <c r="L203" s="3">
        <v>0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1</v>
      </c>
      <c r="V203" s="3">
        <v>0</v>
      </c>
      <c r="W203" s="3">
        <v>0</v>
      </c>
      <c r="X203" s="7"/>
    </row>
    <row r="204" spans="1:24" x14ac:dyDescent="0.3">
      <c r="A204" s="4" t="s">
        <v>1782</v>
      </c>
      <c r="B204" s="5" t="s">
        <v>408</v>
      </c>
      <c r="C204" s="5" t="s">
        <v>1740</v>
      </c>
      <c r="D204" s="5" t="s">
        <v>1783</v>
      </c>
      <c r="E204" s="5" t="s">
        <v>1784</v>
      </c>
      <c r="F204" s="5">
        <v>7.99</v>
      </c>
      <c r="G204" s="5">
        <v>6.66</v>
      </c>
      <c r="H204" s="5">
        <v>24</v>
      </c>
      <c r="I204" s="5" t="s">
        <v>372</v>
      </c>
      <c r="J204" s="5">
        <v>0</v>
      </c>
      <c r="K204" s="5">
        <v>1</v>
      </c>
      <c r="L204" s="5">
        <v>1</v>
      </c>
      <c r="M204" s="5">
        <v>1</v>
      </c>
      <c r="N204" s="5">
        <v>0</v>
      </c>
      <c r="O204" s="5">
        <v>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6"/>
    </row>
    <row r="205" spans="1:24" x14ac:dyDescent="0.3">
      <c r="A205" s="2" t="s">
        <v>1785</v>
      </c>
      <c r="B205" s="3" t="s">
        <v>408</v>
      </c>
      <c r="C205" s="3" t="s">
        <v>1740</v>
      </c>
      <c r="D205" s="3" t="s">
        <v>27</v>
      </c>
      <c r="E205" s="3" t="s">
        <v>1786</v>
      </c>
      <c r="F205" s="3">
        <v>3.79</v>
      </c>
      <c r="G205" s="3">
        <v>3.79</v>
      </c>
      <c r="H205" s="3">
        <v>12</v>
      </c>
      <c r="I205" s="3" t="s">
        <v>372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</v>
      </c>
      <c r="V205" s="3">
        <v>0</v>
      </c>
      <c r="W205" s="3">
        <v>0</v>
      </c>
      <c r="X205" s="7"/>
    </row>
    <row r="206" spans="1:24" x14ac:dyDescent="0.3">
      <c r="A206" s="4" t="s">
        <v>1787</v>
      </c>
      <c r="B206" s="5" t="s">
        <v>408</v>
      </c>
      <c r="C206" s="5" t="s">
        <v>1788</v>
      </c>
      <c r="D206" s="5" t="s">
        <v>489</v>
      </c>
      <c r="E206" s="5" t="s">
        <v>1789</v>
      </c>
      <c r="F206" s="5">
        <v>8.7899999999999991</v>
      </c>
      <c r="G206" s="5">
        <v>8.7899999999999991</v>
      </c>
      <c r="H206" s="5" t="s">
        <v>1790</v>
      </c>
      <c r="I206" s="5" t="s">
        <v>608</v>
      </c>
      <c r="J206" s="5">
        <v>0</v>
      </c>
      <c r="K206" s="5">
        <v>1</v>
      </c>
      <c r="L206" s="5">
        <v>0</v>
      </c>
      <c r="M206" s="5">
        <v>0</v>
      </c>
      <c r="N206" s="5">
        <v>0</v>
      </c>
      <c r="O206" s="5">
        <v>1</v>
      </c>
      <c r="P206" s="5">
        <v>1</v>
      </c>
      <c r="Q206" s="5">
        <v>0</v>
      </c>
      <c r="R206" s="5">
        <v>1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6"/>
    </row>
    <row r="207" spans="1:24" x14ac:dyDescent="0.3">
      <c r="A207" s="2" t="s">
        <v>1791</v>
      </c>
      <c r="B207" s="3" t="s">
        <v>408</v>
      </c>
      <c r="C207" s="3" t="s">
        <v>1788</v>
      </c>
      <c r="D207" s="3" t="s">
        <v>410</v>
      </c>
      <c r="E207" s="3" t="s">
        <v>1792</v>
      </c>
      <c r="F207" s="3">
        <v>5.99</v>
      </c>
      <c r="G207" s="3">
        <v>5.99</v>
      </c>
      <c r="H207" s="3">
        <v>32</v>
      </c>
      <c r="I207" s="3" t="s">
        <v>608</v>
      </c>
      <c r="J207" s="3">
        <v>0</v>
      </c>
      <c r="K207" s="3">
        <v>1</v>
      </c>
      <c r="L207" s="3">
        <v>0</v>
      </c>
      <c r="M207" s="3">
        <v>0</v>
      </c>
      <c r="N207" s="3">
        <v>0</v>
      </c>
      <c r="O207" s="3">
        <v>1</v>
      </c>
      <c r="P207" s="3">
        <v>0</v>
      </c>
      <c r="Q207" s="3">
        <v>0</v>
      </c>
      <c r="R207" s="3">
        <v>1</v>
      </c>
      <c r="S207" s="3">
        <v>0</v>
      </c>
      <c r="T207" s="3">
        <v>1</v>
      </c>
      <c r="U207" s="3">
        <v>1</v>
      </c>
      <c r="V207" s="3">
        <v>0</v>
      </c>
      <c r="W207" s="3">
        <v>0</v>
      </c>
      <c r="X207" s="7"/>
    </row>
    <row r="208" spans="1:24" x14ac:dyDescent="0.3">
      <c r="A208" s="4" t="s">
        <v>1793</v>
      </c>
      <c r="B208" s="5" t="s">
        <v>408</v>
      </c>
      <c r="C208" s="5" t="s">
        <v>1788</v>
      </c>
      <c r="D208" s="5" t="s">
        <v>54</v>
      </c>
      <c r="E208" s="5" t="s">
        <v>1794</v>
      </c>
      <c r="F208" s="5">
        <v>1.89</v>
      </c>
      <c r="G208" s="5">
        <v>1.89</v>
      </c>
      <c r="H208" s="5">
        <v>17</v>
      </c>
      <c r="I208" s="5" t="s">
        <v>608</v>
      </c>
      <c r="J208" s="5">
        <v>0</v>
      </c>
      <c r="K208" s="5">
        <v>1</v>
      </c>
      <c r="L208" s="5">
        <v>1</v>
      </c>
      <c r="M208" s="5">
        <v>1</v>
      </c>
      <c r="N208" s="5">
        <v>0</v>
      </c>
      <c r="O208" s="5">
        <v>0</v>
      </c>
      <c r="P208" s="5">
        <v>0</v>
      </c>
      <c r="Q208" s="5">
        <v>1</v>
      </c>
      <c r="R208" s="5">
        <v>0</v>
      </c>
      <c r="S208" s="5">
        <v>0</v>
      </c>
      <c r="T208" s="5">
        <v>1</v>
      </c>
      <c r="U208" s="5">
        <v>1</v>
      </c>
      <c r="V208" s="5">
        <v>0</v>
      </c>
      <c r="W208" s="5">
        <v>0</v>
      </c>
      <c r="X208" s="6"/>
    </row>
    <row r="209" spans="1:24" x14ac:dyDescent="0.3">
      <c r="A209" s="2" t="s">
        <v>1795</v>
      </c>
      <c r="B209" s="3" t="s">
        <v>408</v>
      </c>
      <c r="C209" s="3" t="s">
        <v>1788</v>
      </c>
      <c r="D209" s="3" t="s">
        <v>466</v>
      </c>
      <c r="E209" s="3" t="s">
        <v>1796</v>
      </c>
      <c r="F209" s="3">
        <v>2.69</v>
      </c>
      <c r="G209" s="3">
        <v>2.59</v>
      </c>
      <c r="H209" s="3">
        <v>1.9</v>
      </c>
      <c r="I209" s="3" t="s">
        <v>372</v>
      </c>
      <c r="J209" s="3">
        <v>0</v>
      </c>
      <c r="K209" s="3">
        <v>1</v>
      </c>
      <c r="L209" s="3">
        <v>1</v>
      </c>
      <c r="M209" s="3">
        <v>1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7"/>
    </row>
    <row r="210" spans="1:24" x14ac:dyDescent="0.3">
      <c r="A210" s="4" t="s">
        <v>1797</v>
      </c>
      <c r="B210" s="5" t="s">
        <v>408</v>
      </c>
      <c r="C210" s="5" t="s">
        <v>1788</v>
      </c>
      <c r="D210" s="5" t="s">
        <v>1798</v>
      </c>
      <c r="E210" s="5" t="s">
        <v>1799</v>
      </c>
      <c r="F210" s="5">
        <v>6.99</v>
      </c>
      <c r="G210" s="5">
        <v>5.99</v>
      </c>
      <c r="H210" s="5">
        <v>16</v>
      </c>
      <c r="I210" s="5" t="s">
        <v>372</v>
      </c>
      <c r="J210" s="5">
        <v>0</v>
      </c>
      <c r="K210" s="5">
        <v>1</v>
      </c>
      <c r="L210" s="5">
        <v>0</v>
      </c>
      <c r="M210" s="5">
        <v>0</v>
      </c>
      <c r="N210" s="5">
        <v>0</v>
      </c>
      <c r="O210" s="5">
        <v>1</v>
      </c>
      <c r="P210" s="5">
        <v>1</v>
      </c>
      <c r="Q210" s="5">
        <v>0</v>
      </c>
      <c r="R210" s="5">
        <v>1</v>
      </c>
      <c r="S210" s="5">
        <v>0</v>
      </c>
      <c r="T210" s="5">
        <v>1</v>
      </c>
      <c r="U210" s="5">
        <v>1</v>
      </c>
      <c r="V210" s="5">
        <v>1</v>
      </c>
      <c r="W210" s="5">
        <v>0</v>
      </c>
      <c r="X210" s="6"/>
    </row>
    <row r="211" spans="1:24" x14ac:dyDescent="0.3">
      <c r="A211" s="2" t="s">
        <v>1800</v>
      </c>
      <c r="B211" s="3" t="s">
        <v>408</v>
      </c>
      <c r="C211" s="3" t="s">
        <v>1788</v>
      </c>
      <c r="D211" s="3" t="s">
        <v>410</v>
      </c>
      <c r="E211" s="3" t="s">
        <v>1801</v>
      </c>
      <c r="F211" s="3">
        <v>3.99</v>
      </c>
      <c r="G211" s="3">
        <v>3.99</v>
      </c>
      <c r="H211" s="3">
        <v>32</v>
      </c>
      <c r="I211" s="3" t="s">
        <v>1802</v>
      </c>
      <c r="J211" s="3">
        <v>0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1</v>
      </c>
      <c r="U211" s="3">
        <v>1</v>
      </c>
      <c r="V211" s="3">
        <v>0</v>
      </c>
      <c r="W211" s="3">
        <v>0</v>
      </c>
      <c r="X211" s="7"/>
    </row>
    <row r="212" spans="1:24" x14ac:dyDescent="0.3">
      <c r="A212" s="4" t="s">
        <v>432</v>
      </c>
      <c r="B212" s="5" t="s">
        <v>408</v>
      </c>
      <c r="C212" s="5" t="s">
        <v>1788</v>
      </c>
      <c r="D212" s="5" t="s">
        <v>433</v>
      </c>
      <c r="E212" s="5" t="s">
        <v>434</v>
      </c>
      <c r="F212" s="5">
        <v>5.29</v>
      </c>
      <c r="G212" s="5">
        <v>4.49</v>
      </c>
      <c r="H212" s="5">
        <v>32</v>
      </c>
      <c r="I212" s="5" t="s">
        <v>1802</v>
      </c>
      <c r="J212" s="5">
        <v>0</v>
      </c>
      <c r="K212" s="5">
        <v>1</v>
      </c>
      <c r="L212" s="5">
        <v>1</v>
      </c>
      <c r="M212" s="5">
        <v>1</v>
      </c>
      <c r="N212" s="5">
        <v>0</v>
      </c>
      <c r="O212" s="5">
        <v>0</v>
      </c>
      <c r="P212" s="5">
        <v>1</v>
      </c>
      <c r="Q212" s="5">
        <v>0</v>
      </c>
      <c r="R212" s="5">
        <v>0</v>
      </c>
      <c r="S212" s="5">
        <v>1</v>
      </c>
      <c r="T212" s="5">
        <v>1</v>
      </c>
      <c r="U212" s="5">
        <v>1</v>
      </c>
      <c r="V212" s="5">
        <v>0</v>
      </c>
      <c r="W212" s="5">
        <v>0</v>
      </c>
      <c r="X212" s="6"/>
    </row>
    <row r="213" spans="1:24" x14ac:dyDescent="0.3">
      <c r="A213" s="2" t="s">
        <v>1803</v>
      </c>
      <c r="B213" s="3" t="s">
        <v>408</v>
      </c>
      <c r="C213" s="3" t="s">
        <v>1788</v>
      </c>
      <c r="D213" s="3" t="s">
        <v>908</v>
      </c>
      <c r="E213" s="3" t="s">
        <v>1804</v>
      </c>
      <c r="F213" s="3">
        <v>5.49</v>
      </c>
      <c r="G213" s="3">
        <v>5.49</v>
      </c>
      <c r="H213" s="3">
        <v>35</v>
      </c>
      <c r="I213" s="3" t="s">
        <v>1805</v>
      </c>
      <c r="J213" s="3">
        <v>0</v>
      </c>
      <c r="K213" s="3">
        <v>1</v>
      </c>
      <c r="L213" s="3">
        <v>0</v>
      </c>
      <c r="M213" s="3">
        <v>0</v>
      </c>
      <c r="N213" s="3">
        <v>0</v>
      </c>
      <c r="O213" s="3">
        <v>1</v>
      </c>
      <c r="P213" s="3">
        <v>1</v>
      </c>
      <c r="Q213" s="3">
        <v>0</v>
      </c>
      <c r="R213" s="3">
        <v>0</v>
      </c>
      <c r="S213" s="3">
        <v>0</v>
      </c>
      <c r="T213" s="3">
        <v>0</v>
      </c>
      <c r="U213" s="3">
        <v>1</v>
      </c>
      <c r="V213" s="3">
        <v>0</v>
      </c>
      <c r="W213" s="3">
        <v>0</v>
      </c>
      <c r="X213" s="7"/>
    </row>
    <row r="214" spans="1:24" x14ac:dyDescent="0.3">
      <c r="A214" s="4" t="s">
        <v>1806</v>
      </c>
      <c r="B214" s="5" t="s">
        <v>408</v>
      </c>
      <c r="C214" s="5" t="s">
        <v>1788</v>
      </c>
      <c r="D214" s="5" t="s">
        <v>27</v>
      </c>
      <c r="E214" s="5" t="s">
        <v>1801</v>
      </c>
      <c r="F214" s="5">
        <v>2.99</v>
      </c>
      <c r="G214" s="5">
        <v>2.99</v>
      </c>
      <c r="H214" s="5">
        <v>32</v>
      </c>
      <c r="I214" s="5" t="s">
        <v>1802</v>
      </c>
      <c r="J214" s="5">
        <v>0</v>
      </c>
      <c r="K214" s="5">
        <v>1</v>
      </c>
      <c r="L214" s="5">
        <v>0</v>
      </c>
      <c r="M214" s="5">
        <v>0</v>
      </c>
      <c r="N214" s="5">
        <v>0</v>
      </c>
      <c r="O214" s="5">
        <v>1</v>
      </c>
      <c r="P214" s="5">
        <v>0</v>
      </c>
      <c r="Q214" s="5">
        <v>0</v>
      </c>
      <c r="R214" s="5">
        <v>1</v>
      </c>
      <c r="S214" s="5">
        <v>0</v>
      </c>
      <c r="T214" s="5">
        <v>1</v>
      </c>
      <c r="U214" s="5">
        <v>1</v>
      </c>
      <c r="V214" s="5">
        <v>0</v>
      </c>
      <c r="W214" s="5">
        <v>0</v>
      </c>
      <c r="X214" s="6"/>
    </row>
    <row r="215" spans="1:24" x14ac:dyDescent="0.3">
      <c r="A215" s="2" t="s">
        <v>1807</v>
      </c>
      <c r="B215" s="3" t="s">
        <v>408</v>
      </c>
      <c r="C215" s="3" t="s">
        <v>1788</v>
      </c>
      <c r="D215" s="3" t="s">
        <v>1808</v>
      </c>
      <c r="E215" s="3" t="s">
        <v>1809</v>
      </c>
      <c r="F215" s="3">
        <v>2.4900000000000002</v>
      </c>
      <c r="G215" s="3">
        <v>2.4900000000000002</v>
      </c>
      <c r="H215" s="3">
        <v>25</v>
      </c>
      <c r="I215" s="3" t="s">
        <v>1805</v>
      </c>
      <c r="J215" s="3">
        <v>0</v>
      </c>
      <c r="K215" s="3">
        <v>1</v>
      </c>
      <c r="L215" s="3">
        <v>1</v>
      </c>
      <c r="M215" s="3">
        <v>1</v>
      </c>
      <c r="N215" s="3">
        <v>0</v>
      </c>
      <c r="O215" s="3">
        <v>0</v>
      </c>
      <c r="P215" s="3">
        <v>0</v>
      </c>
      <c r="Q215" s="3">
        <v>0</v>
      </c>
      <c r="R215" s="3">
        <v>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7"/>
    </row>
    <row r="216" spans="1:24" x14ac:dyDescent="0.3">
      <c r="A216" s="4" t="s">
        <v>1810</v>
      </c>
      <c r="B216" s="5" t="s">
        <v>408</v>
      </c>
      <c r="C216" s="5" t="s">
        <v>1788</v>
      </c>
      <c r="D216" s="5" t="s">
        <v>410</v>
      </c>
      <c r="E216" s="5" t="s">
        <v>1811</v>
      </c>
      <c r="F216" s="5">
        <v>2.99</v>
      </c>
      <c r="G216" s="5">
        <v>2.99</v>
      </c>
      <c r="H216" s="5">
        <v>5</v>
      </c>
      <c r="I216" s="5" t="s">
        <v>1805</v>
      </c>
      <c r="J216" s="5">
        <v>0</v>
      </c>
      <c r="K216" s="5">
        <v>0</v>
      </c>
      <c r="L216" s="5">
        <v>0</v>
      </c>
      <c r="M216" s="5">
        <v>1</v>
      </c>
      <c r="N216" s="5">
        <v>0</v>
      </c>
      <c r="O216" s="5">
        <v>0</v>
      </c>
      <c r="P216" s="5">
        <v>1</v>
      </c>
      <c r="Q216" s="5">
        <v>0</v>
      </c>
      <c r="R216" s="5">
        <v>0</v>
      </c>
      <c r="S216" s="5">
        <v>0</v>
      </c>
      <c r="T216" s="5">
        <v>0</v>
      </c>
      <c r="U216" s="5">
        <v>1</v>
      </c>
      <c r="V216" s="5">
        <v>0</v>
      </c>
      <c r="W216" s="5">
        <v>0</v>
      </c>
      <c r="X216" s="6"/>
    </row>
    <row r="217" spans="1:24" x14ac:dyDescent="0.3">
      <c r="A217" s="2" t="s">
        <v>1812</v>
      </c>
      <c r="B217" s="3" t="s">
        <v>408</v>
      </c>
      <c r="C217" s="3" t="s">
        <v>1788</v>
      </c>
      <c r="D217" s="3" t="s">
        <v>1719</v>
      </c>
      <c r="E217" s="3" t="s">
        <v>1813</v>
      </c>
      <c r="F217" s="3">
        <v>4.99</v>
      </c>
      <c r="G217" s="3">
        <v>4.99</v>
      </c>
      <c r="H217" s="3">
        <v>17.600000000000001</v>
      </c>
      <c r="I217" s="3" t="s">
        <v>1805</v>
      </c>
      <c r="J217" s="3">
        <v>0</v>
      </c>
      <c r="K217" s="3">
        <v>1</v>
      </c>
      <c r="L217" s="3">
        <v>1</v>
      </c>
      <c r="M217" s="3">
        <v>1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7"/>
    </row>
    <row r="218" spans="1:24" x14ac:dyDescent="0.3">
      <c r="A218" s="4" t="s">
        <v>468</v>
      </c>
      <c r="B218" s="5" t="s">
        <v>408</v>
      </c>
      <c r="C218" s="5" t="s">
        <v>1788</v>
      </c>
      <c r="D218" s="5" t="s">
        <v>469</v>
      </c>
      <c r="E218" s="5" t="s">
        <v>470</v>
      </c>
      <c r="F218" s="5">
        <v>5.29</v>
      </c>
      <c r="G218" s="5">
        <v>5.29</v>
      </c>
      <c r="H218" s="5">
        <v>14.5</v>
      </c>
      <c r="I218" s="5" t="s">
        <v>1805</v>
      </c>
      <c r="J218" s="5">
        <v>0</v>
      </c>
      <c r="K218" s="5">
        <v>1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6"/>
    </row>
    <row r="219" spans="1:24" x14ac:dyDescent="0.3">
      <c r="A219" s="2" t="s">
        <v>1814</v>
      </c>
      <c r="B219" s="3" t="s">
        <v>408</v>
      </c>
      <c r="C219" s="3" t="s">
        <v>1788</v>
      </c>
      <c r="D219" s="3" t="s">
        <v>410</v>
      </c>
      <c r="E219" s="3" t="s">
        <v>1815</v>
      </c>
      <c r="F219" s="3">
        <v>5.29</v>
      </c>
      <c r="G219" s="3">
        <v>5.29</v>
      </c>
      <c r="H219" s="3">
        <v>17</v>
      </c>
      <c r="I219" s="3" t="s">
        <v>1805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0</v>
      </c>
      <c r="R219" s="3">
        <v>0</v>
      </c>
      <c r="S219" s="3">
        <v>0</v>
      </c>
      <c r="T219" s="3">
        <v>1</v>
      </c>
      <c r="U219" s="3">
        <v>1</v>
      </c>
      <c r="V219" s="3">
        <v>0</v>
      </c>
      <c r="W219" s="3">
        <v>0</v>
      </c>
      <c r="X219" s="7"/>
    </row>
    <row r="220" spans="1:24" x14ac:dyDescent="0.3">
      <c r="A220" s="4" t="s">
        <v>1816</v>
      </c>
      <c r="B220" s="5" t="s">
        <v>408</v>
      </c>
      <c r="C220" s="5" t="s">
        <v>1788</v>
      </c>
      <c r="D220" s="5" t="s">
        <v>1817</v>
      </c>
      <c r="E220" s="5" t="s">
        <v>1818</v>
      </c>
      <c r="F220" s="5">
        <v>7.49</v>
      </c>
      <c r="G220" s="5">
        <v>7.49</v>
      </c>
      <c r="H220" s="5">
        <v>16.899999999999999</v>
      </c>
      <c r="I220" s="5" t="s">
        <v>1805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1</v>
      </c>
      <c r="W220" s="5">
        <v>0</v>
      </c>
      <c r="X220" s="6"/>
    </row>
    <row r="221" spans="1:24" x14ac:dyDescent="0.3">
      <c r="A221" s="2" t="s">
        <v>1819</v>
      </c>
      <c r="B221" s="3" t="s">
        <v>408</v>
      </c>
      <c r="C221" s="3" t="s">
        <v>1788</v>
      </c>
      <c r="D221" s="3" t="s">
        <v>466</v>
      </c>
      <c r="E221" s="3" t="s">
        <v>1820</v>
      </c>
      <c r="F221" s="3">
        <v>4.3899999999999997</v>
      </c>
      <c r="G221" s="3">
        <v>3.89</v>
      </c>
      <c r="H221" s="3">
        <v>17.899999999999999</v>
      </c>
      <c r="I221" s="3" t="s">
        <v>1805</v>
      </c>
      <c r="J221" s="3">
        <v>0</v>
      </c>
      <c r="K221" s="3">
        <v>1</v>
      </c>
      <c r="L221" s="3">
        <v>1</v>
      </c>
      <c r="M221" s="3">
        <v>1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1</v>
      </c>
      <c r="U221" s="3">
        <v>0</v>
      </c>
      <c r="V221" s="3">
        <v>1</v>
      </c>
      <c r="W221" s="3">
        <v>0</v>
      </c>
      <c r="X221" s="7"/>
    </row>
    <row r="222" spans="1:24" x14ac:dyDescent="0.3">
      <c r="A222" s="4" t="s">
        <v>1821</v>
      </c>
      <c r="B222" s="5" t="s">
        <v>408</v>
      </c>
      <c r="C222" s="5" t="s">
        <v>1788</v>
      </c>
      <c r="D222" s="5" t="s">
        <v>489</v>
      </c>
      <c r="E222" s="5" t="s">
        <v>1822</v>
      </c>
      <c r="F222" s="5">
        <v>8.7899999999999991</v>
      </c>
      <c r="G222" s="5">
        <v>8.7899999999999991</v>
      </c>
      <c r="H222" s="5">
        <v>16.899999999999999</v>
      </c>
      <c r="I222" s="5" t="s">
        <v>1802</v>
      </c>
      <c r="J222" s="5">
        <v>0</v>
      </c>
      <c r="K222" s="5">
        <v>1</v>
      </c>
      <c r="L222" s="5">
        <v>0</v>
      </c>
      <c r="M222" s="5">
        <v>0</v>
      </c>
      <c r="N222" s="5">
        <v>0</v>
      </c>
      <c r="O222" s="5">
        <v>1</v>
      </c>
      <c r="P222" s="5">
        <v>1</v>
      </c>
      <c r="Q222" s="5">
        <v>0</v>
      </c>
      <c r="R222" s="5">
        <v>1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6"/>
    </row>
    <row r="223" spans="1:24" x14ac:dyDescent="0.3">
      <c r="A223" s="2" t="s">
        <v>1971</v>
      </c>
      <c r="B223" s="3" t="s">
        <v>408</v>
      </c>
      <c r="C223" s="3" t="s">
        <v>758</v>
      </c>
      <c r="D223" s="3" t="s">
        <v>27</v>
      </c>
      <c r="E223" s="3" t="s">
        <v>1972</v>
      </c>
      <c r="F223" s="3">
        <v>3.99</v>
      </c>
      <c r="G223" s="3">
        <v>3.99</v>
      </c>
      <c r="H223" s="3">
        <v>16</v>
      </c>
      <c r="I223" s="3" t="s">
        <v>608</v>
      </c>
      <c r="J223" s="3">
        <v>0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1</v>
      </c>
      <c r="U223" s="3">
        <v>1</v>
      </c>
      <c r="V223" s="3">
        <v>0</v>
      </c>
      <c r="W223" s="3">
        <v>0</v>
      </c>
      <c r="X223" s="7"/>
    </row>
    <row r="224" spans="1:24" x14ac:dyDescent="0.3">
      <c r="A224" s="4" t="s">
        <v>1973</v>
      </c>
      <c r="B224" s="5" t="s">
        <v>408</v>
      </c>
      <c r="C224" s="5" t="s">
        <v>1701</v>
      </c>
      <c r="D224" s="5" t="s">
        <v>27</v>
      </c>
      <c r="E224" s="5" t="s">
        <v>1974</v>
      </c>
      <c r="F224" s="5">
        <v>1.69</v>
      </c>
      <c r="G224" s="5">
        <v>1.69</v>
      </c>
      <c r="H224" s="5">
        <v>6</v>
      </c>
      <c r="I224" s="5" t="s">
        <v>372</v>
      </c>
      <c r="J224" s="5">
        <v>0</v>
      </c>
      <c r="K224" s="5">
        <v>0</v>
      </c>
      <c r="L224" s="5">
        <v>0</v>
      </c>
      <c r="M224" s="5">
        <v>1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1</v>
      </c>
      <c r="U224" s="5">
        <v>1</v>
      </c>
      <c r="V224" s="5">
        <v>0</v>
      </c>
      <c r="W224" s="5">
        <v>0</v>
      </c>
      <c r="X224" s="6"/>
    </row>
    <row r="225" spans="1:24" x14ac:dyDescent="0.3">
      <c r="A225" s="2" t="s">
        <v>1975</v>
      </c>
      <c r="B225" s="3" t="s">
        <v>408</v>
      </c>
      <c r="C225" s="3" t="s">
        <v>873</v>
      </c>
      <c r="D225" s="3" t="s">
        <v>27</v>
      </c>
      <c r="E225" s="3" t="s">
        <v>1976</v>
      </c>
      <c r="F225" s="3">
        <v>5.39</v>
      </c>
      <c r="G225" s="3">
        <v>5.39</v>
      </c>
      <c r="H225" s="3">
        <v>11.3</v>
      </c>
      <c r="I225" s="3" t="s">
        <v>372</v>
      </c>
      <c r="J225" s="3">
        <v>0</v>
      </c>
      <c r="K225" s="3">
        <v>1</v>
      </c>
      <c r="L225" s="3">
        <v>1</v>
      </c>
      <c r="M225" s="3">
        <v>1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1</v>
      </c>
      <c r="T225" s="3">
        <v>1</v>
      </c>
      <c r="U225" s="3">
        <v>1</v>
      </c>
      <c r="V225" s="3">
        <v>0</v>
      </c>
      <c r="W225" s="3">
        <v>0</v>
      </c>
      <c r="X225" s="7"/>
    </row>
    <row r="226" spans="1:24" x14ac:dyDescent="0.3">
      <c r="A226" s="4" t="s">
        <v>1681</v>
      </c>
      <c r="B226" s="5" t="s">
        <v>408</v>
      </c>
      <c r="C226" s="5" t="s">
        <v>1740</v>
      </c>
      <c r="D226" s="5" t="s">
        <v>27</v>
      </c>
      <c r="E226" s="5" t="s">
        <v>1682</v>
      </c>
      <c r="F226" s="5">
        <v>2.69</v>
      </c>
      <c r="G226" s="5">
        <v>2.69</v>
      </c>
      <c r="H226" s="5">
        <v>25</v>
      </c>
      <c r="I226" s="5" t="s">
        <v>372</v>
      </c>
      <c r="J226" s="5">
        <v>0</v>
      </c>
      <c r="K226" s="5">
        <v>1</v>
      </c>
      <c r="L226" s="5">
        <v>1</v>
      </c>
      <c r="M226" s="5">
        <v>1</v>
      </c>
      <c r="N226" s="5">
        <v>0</v>
      </c>
      <c r="O226" s="5">
        <v>1</v>
      </c>
      <c r="P226" s="5">
        <v>0</v>
      </c>
      <c r="Q226" s="5">
        <v>0</v>
      </c>
      <c r="R226" s="5">
        <v>0</v>
      </c>
      <c r="S226" s="5">
        <v>0</v>
      </c>
      <c r="T226" s="5">
        <v>1</v>
      </c>
      <c r="U226" s="5">
        <v>1</v>
      </c>
      <c r="V226" s="5">
        <v>0</v>
      </c>
      <c r="W226" s="5">
        <v>0</v>
      </c>
      <c r="X226" s="6"/>
    </row>
    <row r="227" spans="1:24" x14ac:dyDescent="0.3">
      <c r="A227" s="2" t="s">
        <v>1977</v>
      </c>
      <c r="B227" s="3" t="s">
        <v>408</v>
      </c>
      <c r="C227" s="3" t="s">
        <v>1710</v>
      </c>
      <c r="D227" s="3" t="s">
        <v>27</v>
      </c>
      <c r="E227" s="3" t="s">
        <v>1978</v>
      </c>
      <c r="F227" s="3">
        <v>3.39</v>
      </c>
      <c r="G227" s="3">
        <v>3.39</v>
      </c>
      <c r="H227" s="3">
        <v>16</v>
      </c>
      <c r="I227" s="3" t="s">
        <v>372</v>
      </c>
      <c r="J227" s="3">
        <v>0</v>
      </c>
      <c r="K227" s="3">
        <v>1</v>
      </c>
      <c r="L227" s="3">
        <v>1</v>
      </c>
      <c r="M227" s="3">
        <v>1</v>
      </c>
      <c r="N227" s="3">
        <v>1</v>
      </c>
      <c r="O227" s="3">
        <v>0</v>
      </c>
      <c r="P227" s="3">
        <v>1</v>
      </c>
      <c r="Q227" s="3">
        <v>1</v>
      </c>
      <c r="R227" s="3">
        <v>0</v>
      </c>
      <c r="S227" s="3">
        <v>1</v>
      </c>
      <c r="T227" s="3">
        <v>1</v>
      </c>
      <c r="U227" s="3">
        <v>1</v>
      </c>
      <c r="V227" s="3">
        <v>0</v>
      </c>
      <c r="W227" s="3">
        <v>1</v>
      </c>
      <c r="X227" s="7"/>
    </row>
    <row r="228" spans="1:24" x14ac:dyDescent="0.3">
      <c r="A228" s="4" t="s">
        <v>1979</v>
      </c>
      <c r="B228" s="5" t="s">
        <v>408</v>
      </c>
      <c r="C228" s="5" t="s">
        <v>758</v>
      </c>
      <c r="D228" s="5" t="s">
        <v>27</v>
      </c>
      <c r="E228" s="5" t="s">
        <v>1980</v>
      </c>
      <c r="F228" s="5">
        <v>3.49</v>
      </c>
      <c r="G228" s="5">
        <v>3.49</v>
      </c>
      <c r="H228" s="5">
        <v>10</v>
      </c>
      <c r="I228" s="5" t="s">
        <v>372</v>
      </c>
      <c r="J228" s="5">
        <v>0</v>
      </c>
      <c r="K228" s="5">
        <v>1</v>
      </c>
      <c r="L228" s="5">
        <v>1</v>
      </c>
      <c r="M228" s="5">
        <v>1</v>
      </c>
      <c r="N228" s="5">
        <v>0</v>
      </c>
      <c r="O228" s="5">
        <v>0</v>
      </c>
      <c r="P228" s="5">
        <v>1</v>
      </c>
      <c r="Q228" s="5">
        <v>0</v>
      </c>
      <c r="R228" s="5">
        <v>1</v>
      </c>
      <c r="S228" s="5">
        <v>1</v>
      </c>
      <c r="T228" s="5">
        <v>1</v>
      </c>
      <c r="U228" s="5">
        <v>1</v>
      </c>
      <c r="V228" s="5">
        <v>0</v>
      </c>
      <c r="W228" s="5">
        <v>0</v>
      </c>
      <c r="X228" s="6"/>
    </row>
    <row r="229" spans="1:24" x14ac:dyDescent="0.3">
      <c r="A229" s="2" t="s">
        <v>1981</v>
      </c>
      <c r="B229" s="3" t="s">
        <v>408</v>
      </c>
      <c r="C229" s="3" t="s">
        <v>560</v>
      </c>
      <c r="D229" s="3" t="s">
        <v>27</v>
      </c>
      <c r="E229" s="3" t="s">
        <v>1982</v>
      </c>
      <c r="F229" s="3">
        <v>2.69</v>
      </c>
      <c r="G229" s="3">
        <v>2.69</v>
      </c>
      <c r="H229" s="3">
        <v>5</v>
      </c>
      <c r="I229" s="3" t="s">
        <v>372</v>
      </c>
      <c r="J229" s="3">
        <v>0</v>
      </c>
      <c r="K229" s="3">
        <v>1</v>
      </c>
      <c r="L229" s="3">
        <v>1</v>
      </c>
      <c r="M229" s="3">
        <v>1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1</v>
      </c>
      <c r="V229" s="3">
        <v>0</v>
      </c>
      <c r="W229" s="3">
        <v>0</v>
      </c>
      <c r="X229" s="7"/>
    </row>
    <row r="230" spans="1:24" x14ac:dyDescent="0.3">
      <c r="A230" s="4" t="s">
        <v>1983</v>
      </c>
      <c r="B230" s="5" t="s">
        <v>408</v>
      </c>
      <c r="C230" s="5" t="s">
        <v>1710</v>
      </c>
      <c r="D230" s="5" t="s">
        <v>27</v>
      </c>
      <c r="E230" s="5" t="s">
        <v>1984</v>
      </c>
      <c r="F230" s="5">
        <v>2.69</v>
      </c>
      <c r="G230" s="5">
        <v>2.69</v>
      </c>
      <c r="H230" s="5">
        <v>8.8000000000000007</v>
      </c>
      <c r="I230" s="5" t="s">
        <v>372</v>
      </c>
      <c r="J230" s="5">
        <v>0</v>
      </c>
      <c r="K230" s="5">
        <v>1</v>
      </c>
      <c r="L230" s="5">
        <v>1</v>
      </c>
      <c r="M230" s="5">
        <v>1</v>
      </c>
      <c r="N230" s="5">
        <v>1</v>
      </c>
      <c r="O230" s="5">
        <v>0</v>
      </c>
      <c r="P230" s="5">
        <v>1</v>
      </c>
      <c r="Q230" s="5">
        <v>0</v>
      </c>
      <c r="R230" s="5">
        <v>0</v>
      </c>
      <c r="S230" s="5">
        <v>1</v>
      </c>
      <c r="T230" s="5">
        <v>1</v>
      </c>
      <c r="U230" s="5">
        <v>1</v>
      </c>
      <c r="V230" s="5">
        <v>0</v>
      </c>
      <c r="W230" s="5">
        <v>0</v>
      </c>
      <c r="X230" s="6"/>
    </row>
    <row r="231" spans="1:24" x14ac:dyDescent="0.3">
      <c r="A231" s="2" t="s">
        <v>1985</v>
      </c>
      <c r="B231" s="3" t="s">
        <v>408</v>
      </c>
      <c r="C231" s="3" t="s">
        <v>1986</v>
      </c>
      <c r="D231" s="3" t="s">
        <v>27</v>
      </c>
      <c r="E231" s="3" t="s">
        <v>1987</v>
      </c>
      <c r="F231" s="3">
        <v>1.79</v>
      </c>
      <c r="G231" s="3">
        <v>1.79</v>
      </c>
      <c r="H231" s="3">
        <v>16</v>
      </c>
      <c r="I231" s="3" t="s">
        <v>372</v>
      </c>
      <c r="J231" s="3">
        <v>0</v>
      </c>
      <c r="K231" s="3">
        <v>1</v>
      </c>
      <c r="L231" s="3">
        <v>1</v>
      </c>
      <c r="M231" s="3">
        <v>1</v>
      </c>
      <c r="N231" s="3">
        <v>1</v>
      </c>
      <c r="O231" s="3">
        <v>0</v>
      </c>
      <c r="P231" s="3">
        <v>1</v>
      </c>
      <c r="Q231" s="3">
        <v>1</v>
      </c>
      <c r="R231" s="3">
        <v>0</v>
      </c>
      <c r="S231" s="3">
        <v>0</v>
      </c>
      <c r="T231" s="3">
        <v>1</v>
      </c>
      <c r="U231" s="3">
        <v>0</v>
      </c>
      <c r="V231" s="3">
        <v>0</v>
      </c>
      <c r="W231" s="3">
        <v>1</v>
      </c>
      <c r="X231" s="7"/>
    </row>
    <row r="232" spans="1:24" x14ac:dyDescent="0.3">
      <c r="A232" s="4" t="s">
        <v>1988</v>
      </c>
      <c r="B232" s="5" t="s">
        <v>408</v>
      </c>
      <c r="C232" s="5" t="s">
        <v>409</v>
      </c>
      <c r="D232" s="5" t="s">
        <v>27</v>
      </c>
      <c r="E232" s="5" t="s">
        <v>1989</v>
      </c>
      <c r="F232" s="5">
        <v>2.69</v>
      </c>
      <c r="G232" s="5">
        <v>2.69</v>
      </c>
      <c r="H232" s="5">
        <v>32</v>
      </c>
      <c r="I232" s="5" t="s">
        <v>608</v>
      </c>
      <c r="J232" s="5">
        <v>0</v>
      </c>
      <c r="K232" s="5">
        <v>1</v>
      </c>
      <c r="L232" s="5">
        <v>0</v>
      </c>
      <c r="M232" s="5">
        <v>0</v>
      </c>
      <c r="N232" s="5">
        <v>0</v>
      </c>
      <c r="O232" s="5">
        <v>1</v>
      </c>
      <c r="P232" s="5">
        <v>1</v>
      </c>
      <c r="Q232" s="5">
        <v>0</v>
      </c>
      <c r="R232" s="5">
        <v>1</v>
      </c>
      <c r="S232" s="5">
        <v>0</v>
      </c>
      <c r="T232" s="5">
        <v>1</v>
      </c>
      <c r="U232" s="5">
        <v>1</v>
      </c>
      <c r="V232" s="5">
        <v>0</v>
      </c>
      <c r="W232" s="5">
        <v>0</v>
      </c>
      <c r="X232" s="6"/>
    </row>
    <row r="233" spans="1:24" x14ac:dyDescent="0.3">
      <c r="A233" s="2" t="s">
        <v>1990</v>
      </c>
      <c r="B233" s="3" t="s">
        <v>408</v>
      </c>
      <c r="C233" s="3" t="s">
        <v>1710</v>
      </c>
      <c r="D233" s="3" t="s">
        <v>27</v>
      </c>
      <c r="E233" s="3" t="s">
        <v>1991</v>
      </c>
      <c r="F233" s="3">
        <v>2.69</v>
      </c>
      <c r="G233" s="3">
        <v>2.69</v>
      </c>
      <c r="H233" s="3">
        <v>6.1</v>
      </c>
      <c r="I233" s="3" t="s">
        <v>372</v>
      </c>
      <c r="J233" s="3">
        <v>0</v>
      </c>
      <c r="K233" s="3">
        <v>1</v>
      </c>
      <c r="L233" s="3">
        <v>1</v>
      </c>
      <c r="M233" s="3">
        <v>1</v>
      </c>
      <c r="N233" s="3">
        <v>0</v>
      </c>
      <c r="O233" s="3">
        <v>0</v>
      </c>
      <c r="P233" s="3">
        <v>1</v>
      </c>
      <c r="Q233" s="3">
        <v>0</v>
      </c>
      <c r="R233" s="3">
        <v>0</v>
      </c>
      <c r="S233" s="3">
        <v>1</v>
      </c>
      <c r="T233" s="3">
        <v>1</v>
      </c>
      <c r="U233" s="3">
        <v>1</v>
      </c>
      <c r="V233" s="3">
        <v>0</v>
      </c>
      <c r="W233" s="3">
        <v>0</v>
      </c>
      <c r="X233" s="7"/>
    </row>
    <row r="234" spans="1:24" x14ac:dyDescent="0.3">
      <c r="A234" s="4" t="s">
        <v>1992</v>
      </c>
      <c r="B234" s="5" t="s">
        <v>408</v>
      </c>
      <c r="C234" s="5" t="s">
        <v>1993</v>
      </c>
      <c r="D234" s="5" t="s">
        <v>27</v>
      </c>
      <c r="E234" s="5" t="s">
        <v>1994</v>
      </c>
      <c r="F234" s="5">
        <v>6.99</v>
      </c>
      <c r="G234" s="5">
        <v>6.99</v>
      </c>
      <c r="H234" s="5">
        <v>12.3</v>
      </c>
      <c r="I234" s="5" t="s">
        <v>372</v>
      </c>
      <c r="J234" s="5">
        <v>0</v>
      </c>
      <c r="K234" s="5">
        <v>0</v>
      </c>
      <c r="L234" s="5">
        <v>0</v>
      </c>
      <c r="M234" s="5">
        <v>1</v>
      </c>
      <c r="N234" s="5">
        <v>1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1</v>
      </c>
      <c r="V234" s="5">
        <v>0</v>
      </c>
      <c r="W234" s="5">
        <v>0</v>
      </c>
      <c r="X234" s="6"/>
    </row>
    <row r="235" spans="1:24" x14ac:dyDescent="0.3">
      <c r="A235" s="2" t="s">
        <v>1995</v>
      </c>
      <c r="B235" s="3" t="s">
        <v>408</v>
      </c>
      <c r="C235" s="3" t="s">
        <v>873</v>
      </c>
      <c r="D235" s="3" t="s">
        <v>27</v>
      </c>
      <c r="E235" s="3" t="s">
        <v>1996</v>
      </c>
      <c r="F235" s="3">
        <v>4.79</v>
      </c>
      <c r="G235" s="3">
        <v>4.79</v>
      </c>
      <c r="H235" s="3">
        <v>17</v>
      </c>
      <c r="I235" s="3" t="s">
        <v>372</v>
      </c>
      <c r="J235" s="3">
        <v>0</v>
      </c>
      <c r="K235" s="3">
        <v>1</v>
      </c>
      <c r="L235" s="3">
        <v>1</v>
      </c>
      <c r="M235" s="3">
        <v>1</v>
      </c>
      <c r="N235" s="3">
        <v>1</v>
      </c>
      <c r="O235" s="3">
        <v>0</v>
      </c>
      <c r="P235" s="3">
        <v>0</v>
      </c>
      <c r="Q235" s="3">
        <v>0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7"/>
    </row>
    <row r="236" spans="1:24" x14ac:dyDescent="0.3">
      <c r="A236" s="4" t="s">
        <v>1997</v>
      </c>
      <c r="B236" s="5" t="s">
        <v>408</v>
      </c>
      <c r="C236" s="5" t="s">
        <v>1986</v>
      </c>
      <c r="D236" s="5" t="s">
        <v>27</v>
      </c>
      <c r="E236" s="5" t="s">
        <v>1998</v>
      </c>
      <c r="F236" s="5">
        <v>3.99</v>
      </c>
      <c r="G236" s="5">
        <v>3.33</v>
      </c>
      <c r="H236" s="5">
        <v>24</v>
      </c>
      <c r="I236" s="5" t="s">
        <v>372</v>
      </c>
      <c r="J236" s="5">
        <v>0</v>
      </c>
      <c r="K236" s="5">
        <v>1</v>
      </c>
      <c r="L236" s="5">
        <v>1</v>
      </c>
      <c r="M236" s="5">
        <v>1</v>
      </c>
      <c r="N236" s="5">
        <v>1</v>
      </c>
      <c r="O236" s="5">
        <v>0</v>
      </c>
      <c r="P236" s="5">
        <v>0</v>
      </c>
      <c r="Q236" s="5">
        <v>0</v>
      </c>
      <c r="R236" s="5">
        <v>0</v>
      </c>
      <c r="S236" s="5">
        <v>1</v>
      </c>
      <c r="T236" s="5">
        <v>1</v>
      </c>
      <c r="U236" s="5">
        <v>1</v>
      </c>
      <c r="V236" s="5">
        <v>0</v>
      </c>
      <c r="W236" s="5">
        <v>0</v>
      </c>
      <c r="X236" s="6"/>
    </row>
    <row r="237" spans="1:24" x14ac:dyDescent="0.3">
      <c r="A237" s="2" t="s">
        <v>1999</v>
      </c>
      <c r="B237" s="3" t="s">
        <v>408</v>
      </c>
      <c r="C237" s="3" t="s">
        <v>1701</v>
      </c>
      <c r="D237" s="3" t="s">
        <v>27</v>
      </c>
      <c r="E237" s="3" t="s">
        <v>2000</v>
      </c>
      <c r="F237" s="3">
        <v>2.79</v>
      </c>
      <c r="G237" s="3">
        <v>2.79</v>
      </c>
      <c r="H237" s="3">
        <v>16</v>
      </c>
      <c r="I237" s="3" t="s">
        <v>372</v>
      </c>
      <c r="J237" s="3">
        <v>0</v>
      </c>
      <c r="K237" s="3">
        <v>1</v>
      </c>
      <c r="L237" s="3">
        <v>0</v>
      </c>
      <c r="M237" s="3">
        <v>1</v>
      </c>
      <c r="N237" s="3">
        <v>1</v>
      </c>
      <c r="O237" s="3">
        <v>0</v>
      </c>
      <c r="P237" s="3">
        <v>1</v>
      </c>
      <c r="Q237" s="3">
        <v>0</v>
      </c>
      <c r="R237" s="3">
        <v>0</v>
      </c>
      <c r="S237" s="3">
        <v>1</v>
      </c>
      <c r="T237" s="3">
        <v>1</v>
      </c>
      <c r="U237" s="3">
        <v>1</v>
      </c>
      <c r="V237" s="3">
        <v>0</v>
      </c>
      <c r="W237" s="3">
        <v>0</v>
      </c>
      <c r="X237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A6AA-B109-48CD-9BEC-039EC4A9E5AF}">
  <dimension ref="A1:X27"/>
  <sheetViews>
    <sheetView workbookViewId="0">
      <selection activeCell="B1" sqref="B1"/>
    </sheetView>
  </sheetViews>
  <sheetFormatPr defaultRowHeight="15.6" x14ac:dyDescent="0.3"/>
  <sheetData>
    <row r="1" spans="1:24" x14ac:dyDescent="0.3">
      <c r="A1" t="s">
        <v>2069</v>
      </c>
      <c r="B1">
        <f>COUNT(F11:F27)</f>
        <v>17</v>
      </c>
    </row>
    <row r="4" spans="1:24" x14ac:dyDescent="0.3">
      <c r="A4" t="s">
        <v>2065</v>
      </c>
      <c r="F4">
        <f>AVERAGE(F11:F27)</f>
        <v>9.7958823529411774</v>
      </c>
      <c r="G4">
        <f>AVERAGE(G11:G27)</f>
        <v>9.7958823529411774</v>
      </c>
    </row>
    <row r="5" spans="1:24" x14ac:dyDescent="0.3">
      <c r="A5" t="s">
        <v>2066</v>
      </c>
      <c r="F5">
        <f>MIN(F11:F27)</f>
        <v>3.49</v>
      </c>
      <c r="G5">
        <f>MIN(G11:G27)</f>
        <v>3.49</v>
      </c>
    </row>
    <row r="6" spans="1:24" x14ac:dyDescent="0.3">
      <c r="A6" t="s">
        <v>2067</v>
      </c>
      <c r="F6">
        <f>MAX(F11:F27)</f>
        <v>24.99</v>
      </c>
      <c r="G6">
        <f>MAX(G11:G27)</f>
        <v>24.99</v>
      </c>
    </row>
    <row r="7" spans="1:24" x14ac:dyDescent="0.3">
      <c r="A7" t="s">
        <v>2068</v>
      </c>
      <c r="F7">
        <f>F6-F5</f>
        <v>21.5</v>
      </c>
      <c r="G7">
        <f>G6-G5</f>
        <v>21.5</v>
      </c>
    </row>
    <row r="8" spans="1:24" x14ac:dyDescent="0.3">
      <c r="A8" t="s">
        <v>2074</v>
      </c>
      <c r="F8">
        <f>_xlfn.STDEV.S(F11:F27)</f>
        <v>5.674776492100289</v>
      </c>
      <c r="G8">
        <f>_xlfn.STDEV.S(G11:G27)</f>
        <v>5.674776492100289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365</v>
      </c>
      <c r="B11" s="3" t="s">
        <v>366</v>
      </c>
      <c r="C11" s="3" t="s">
        <v>367</v>
      </c>
      <c r="D11" s="3" t="s">
        <v>366</v>
      </c>
      <c r="E11" s="3" t="s">
        <v>368</v>
      </c>
      <c r="F11" s="3">
        <v>5.99</v>
      </c>
      <c r="G11" s="3">
        <v>5.99</v>
      </c>
      <c r="H11" s="3">
        <v>1</v>
      </c>
      <c r="I11" s="3" t="s">
        <v>38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369</v>
      </c>
      <c r="B12" s="5" t="s">
        <v>366</v>
      </c>
      <c r="C12" s="5" t="s">
        <v>367</v>
      </c>
      <c r="D12" s="5" t="s">
        <v>370</v>
      </c>
      <c r="E12" s="5" t="s">
        <v>371</v>
      </c>
      <c r="F12" s="5">
        <v>6.99</v>
      </c>
      <c r="G12" s="5">
        <v>6.99</v>
      </c>
      <c r="H12" s="5">
        <v>14</v>
      </c>
      <c r="I12" s="5" t="s">
        <v>372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/>
    </row>
    <row r="13" spans="1:24" x14ac:dyDescent="0.3">
      <c r="A13" s="2" t="s">
        <v>373</v>
      </c>
      <c r="B13" s="3" t="s">
        <v>366</v>
      </c>
      <c r="C13" s="3" t="s">
        <v>367</v>
      </c>
      <c r="D13" s="3" t="s">
        <v>374</v>
      </c>
      <c r="E13" s="3" t="s">
        <v>375</v>
      </c>
      <c r="F13" s="3">
        <v>3.49</v>
      </c>
      <c r="G13" s="3">
        <v>3.49</v>
      </c>
      <c r="H13" s="3">
        <v>14</v>
      </c>
      <c r="I13" s="3" t="s">
        <v>372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7"/>
    </row>
    <row r="14" spans="1:24" x14ac:dyDescent="0.3">
      <c r="A14" s="4" t="s">
        <v>376</v>
      </c>
      <c r="B14" s="5" t="s">
        <v>366</v>
      </c>
      <c r="C14" s="5" t="s">
        <v>367</v>
      </c>
      <c r="D14" s="5" t="s">
        <v>377</v>
      </c>
      <c r="E14" s="5" t="s">
        <v>378</v>
      </c>
      <c r="F14" s="5">
        <v>5.49</v>
      </c>
      <c r="G14" s="5">
        <v>5.49</v>
      </c>
      <c r="H14" s="5">
        <v>8</v>
      </c>
      <c r="I14" s="5" t="s">
        <v>372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/>
    </row>
    <row r="15" spans="1:24" x14ac:dyDescent="0.3">
      <c r="A15" s="2" t="s">
        <v>379</v>
      </c>
      <c r="B15" s="3" t="s">
        <v>366</v>
      </c>
      <c r="C15" s="3" t="s">
        <v>367</v>
      </c>
      <c r="D15" s="3" t="s">
        <v>380</v>
      </c>
      <c r="E15" s="3" t="s">
        <v>381</v>
      </c>
      <c r="F15" s="3">
        <v>4.1900000000000004</v>
      </c>
      <c r="G15" s="3">
        <v>4.1900000000000004</v>
      </c>
      <c r="H15" s="3">
        <v>10</v>
      </c>
      <c r="I15" s="3" t="s">
        <v>372</v>
      </c>
      <c r="J15" s="3">
        <v>0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7"/>
    </row>
    <row r="16" spans="1:24" x14ac:dyDescent="0.3">
      <c r="A16" s="4" t="s">
        <v>382</v>
      </c>
      <c r="B16" s="5" t="s">
        <v>366</v>
      </c>
      <c r="C16" s="5" t="s">
        <v>367</v>
      </c>
      <c r="D16" s="5" t="s">
        <v>383</v>
      </c>
      <c r="E16" s="5" t="s">
        <v>384</v>
      </c>
      <c r="F16" s="5">
        <v>7.99</v>
      </c>
      <c r="G16" s="5">
        <v>7.99</v>
      </c>
      <c r="H16" s="5">
        <v>9</v>
      </c>
      <c r="I16" s="5" t="s">
        <v>372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/>
    </row>
    <row r="17" spans="1:24" x14ac:dyDescent="0.3">
      <c r="A17" s="2" t="s">
        <v>385</v>
      </c>
      <c r="B17" s="3" t="s">
        <v>366</v>
      </c>
      <c r="C17" s="3" t="s">
        <v>386</v>
      </c>
      <c r="D17" s="3" t="s">
        <v>387</v>
      </c>
      <c r="E17" s="3" t="s">
        <v>388</v>
      </c>
      <c r="F17" s="3">
        <v>8.49</v>
      </c>
      <c r="G17" s="3">
        <v>8.49</v>
      </c>
      <c r="H17" s="3">
        <v>23.5</v>
      </c>
      <c r="I17" s="3" t="s">
        <v>372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7"/>
    </row>
    <row r="18" spans="1:24" x14ac:dyDescent="0.3">
      <c r="A18" s="4" t="s">
        <v>389</v>
      </c>
      <c r="B18" s="5" t="s">
        <v>366</v>
      </c>
      <c r="C18" s="5" t="s">
        <v>386</v>
      </c>
      <c r="D18" s="5" t="s">
        <v>377</v>
      </c>
      <c r="E18" s="5" t="s">
        <v>390</v>
      </c>
      <c r="F18" s="5">
        <v>4.99</v>
      </c>
      <c r="G18" s="5">
        <v>4.99</v>
      </c>
      <c r="H18" s="5">
        <v>8</v>
      </c>
      <c r="I18" s="5" t="s">
        <v>372</v>
      </c>
      <c r="J18" s="5">
        <v>0</v>
      </c>
      <c r="K18" s="5">
        <v>1</v>
      </c>
      <c r="L18" s="5">
        <v>1</v>
      </c>
      <c r="M18" s="5">
        <v>1</v>
      </c>
      <c r="N18" s="5">
        <v>0</v>
      </c>
      <c r="O18" s="5">
        <v>0</v>
      </c>
      <c r="P18" s="5">
        <v>1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6"/>
    </row>
    <row r="19" spans="1:24" x14ac:dyDescent="0.3">
      <c r="A19" s="2" t="s">
        <v>391</v>
      </c>
      <c r="B19" s="3" t="s">
        <v>366</v>
      </c>
      <c r="C19" s="3" t="s">
        <v>367</v>
      </c>
      <c r="D19" s="3" t="s">
        <v>49</v>
      </c>
      <c r="E19" s="3" t="s">
        <v>392</v>
      </c>
      <c r="F19" s="3">
        <v>24.99</v>
      </c>
      <c r="G19" s="3">
        <v>24.99</v>
      </c>
      <c r="H19" s="3">
        <v>1</v>
      </c>
      <c r="I19" s="3" t="s">
        <v>35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3">
        <v>1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7"/>
    </row>
    <row r="20" spans="1:24" x14ac:dyDescent="0.3">
      <c r="A20" s="4" t="s">
        <v>393</v>
      </c>
      <c r="B20" s="5" t="s">
        <v>366</v>
      </c>
      <c r="C20" s="5" t="s">
        <v>367</v>
      </c>
      <c r="D20" s="5" t="s">
        <v>49</v>
      </c>
      <c r="E20" s="5" t="s">
        <v>394</v>
      </c>
      <c r="F20" s="5">
        <v>13.99</v>
      </c>
      <c r="G20" s="5">
        <v>13.99</v>
      </c>
      <c r="H20" s="5">
        <v>1</v>
      </c>
      <c r="I20" s="5" t="s">
        <v>35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6"/>
    </row>
    <row r="21" spans="1:24" x14ac:dyDescent="0.3">
      <c r="A21" s="2" t="s">
        <v>395</v>
      </c>
      <c r="B21" s="3" t="s">
        <v>366</v>
      </c>
      <c r="C21" s="3" t="s">
        <v>367</v>
      </c>
      <c r="D21" s="3" t="s">
        <v>49</v>
      </c>
      <c r="E21" s="3" t="s">
        <v>396</v>
      </c>
      <c r="F21" s="3">
        <v>9.99</v>
      </c>
      <c r="G21" s="3">
        <v>9.99</v>
      </c>
      <c r="H21" s="3">
        <v>12</v>
      </c>
      <c r="I21" s="3" t="s">
        <v>372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7"/>
    </row>
    <row r="22" spans="1:24" x14ac:dyDescent="0.3">
      <c r="A22" s="4" t="s">
        <v>397</v>
      </c>
      <c r="B22" s="5" t="s">
        <v>366</v>
      </c>
      <c r="C22" s="5" t="s">
        <v>367</v>
      </c>
      <c r="D22" s="5" t="s">
        <v>49</v>
      </c>
      <c r="E22" s="5" t="s">
        <v>398</v>
      </c>
      <c r="F22" s="5">
        <v>19.989999999999998</v>
      </c>
      <c r="G22" s="5">
        <v>19.989999999999998</v>
      </c>
      <c r="H22" s="5">
        <v>32</v>
      </c>
      <c r="I22" s="5" t="s">
        <v>372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6"/>
    </row>
    <row r="23" spans="1:24" x14ac:dyDescent="0.3">
      <c r="A23" s="2" t="s">
        <v>399</v>
      </c>
      <c r="B23" s="3" t="s">
        <v>366</v>
      </c>
      <c r="C23" s="3" t="s">
        <v>386</v>
      </c>
      <c r="D23" s="3" t="s">
        <v>49</v>
      </c>
      <c r="E23" s="3" t="s">
        <v>400</v>
      </c>
      <c r="F23" s="3">
        <v>13.99</v>
      </c>
      <c r="G23" s="3">
        <v>13.99</v>
      </c>
      <c r="H23" s="3">
        <v>1</v>
      </c>
      <c r="I23" s="3" t="s">
        <v>35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7"/>
    </row>
    <row r="24" spans="1:24" x14ac:dyDescent="0.3">
      <c r="A24" s="4" t="s">
        <v>401</v>
      </c>
      <c r="B24" s="5" t="s">
        <v>366</v>
      </c>
      <c r="C24" s="5" t="s">
        <v>386</v>
      </c>
      <c r="D24" s="5" t="s">
        <v>49</v>
      </c>
      <c r="E24" s="5" t="s">
        <v>402</v>
      </c>
      <c r="F24" s="5">
        <v>9.99</v>
      </c>
      <c r="G24" s="5">
        <v>9.99</v>
      </c>
      <c r="H24" s="5">
        <v>24</v>
      </c>
      <c r="I24" s="5" t="s">
        <v>372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</v>
      </c>
      <c r="W24" s="5">
        <v>0</v>
      </c>
      <c r="X24" s="6"/>
    </row>
    <row r="25" spans="1:24" x14ac:dyDescent="0.3">
      <c r="A25" s="2" t="s">
        <v>403</v>
      </c>
      <c r="B25" s="3" t="s">
        <v>366</v>
      </c>
      <c r="C25" s="3" t="s">
        <v>386</v>
      </c>
      <c r="D25" s="3" t="s">
        <v>49</v>
      </c>
      <c r="E25" s="3" t="s">
        <v>404</v>
      </c>
      <c r="F25" s="3">
        <v>8.49</v>
      </c>
      <c r="G25" s="3">
        <v>8.49</v>
      </c>
      <c r="H25" s="3">
        <v>24</v>
      </c>
      <c r="I25" s="3" t="s">
        <v>372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7"/>
    </row>
    <row r="26" spans="1:24" x14ac:dyDescent="0.3">
      <c r="A26" s="4" t="s">
        <v>405</v>
      </c>
      <c r="B26" s="5" t="s">
        <v>366</v>
      </c>
      <c r="C26" s="5" t="s">
        <v>386</v>
      </c>
      <c r="D26" s="5" t="s">
        <v>49</v>
      </c>
      <c r="E26" s="5" t="s">
        <v>406</v>
      </c>
      <c r="F26" s="5">
        <v>9.49</v>
      </c>
      <c r="G26" s="5">
        <v>9.49</v>
      </c>
      <c r="H26" s="5">
        <v>24</v>
      </c>
      <c r="I26" s="5" t="s">
        <v>372</v>
      </c>
      <c r="J26" s="5">
        <v>0</v>
      </c>
      <c r="K26" s="5">
        <v>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6"/>
    </row>
    <row r="27" spans="1:24" x14ac:dyDescent="0.3">
      <c r="A27" s="2" t="s">
        <v>1969</v>
      </c>
      <c r="B27" s="3" t="s">
        <v>366</v>
      </c>
      <c r="C27" s="3" t="s">
        <v>367</v>
      </c>
      <c r="D27" s="3" t="s">
        <v>27</v>
      </c>
      <c r="E27" s="3" t="s">
        <v>1970</v>
      </c>
      <c r="F27" s="3">
        <v>7.99</v>
      </c>
      <c r="G27" s="3">
        <v>7.99</v>
      </c>
      <c r="H27" s="3">
        <v>17</v>
      </c>
      <c r="I27" s="3" t="s">
        <v>372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A28A-BF5F-4B68-B884-FD18CD238870}">
  <dimension ref="A1:X41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COUNT(F11:F41)</f>
        <v>31</v>
      </c>
    </row>
    <row r="4" spans="1:24" x14ac:dyDescent="0.3">
      <c r="A4" t="s">
        <v>2065</v>
      </c>
      <c r="F4">
        <f>AVERAGE(F11:F41)</f>
        <v>3.9054838709677404</v>
      </c>
      <c r="G4">
        <f>AVERAGE(G11:G41)</f>
        <v>3.8477419354838696</v>
      </c>
    </row>
    <row r="5" spans="1:24" x14ac:dyDescent="0.3">
      <c r="A5" t="s">
        <v>2066</v>
      </c>
      <c r="F5">
        <f>MIN(F11:F41)</f>
        <v>0.99</v>
      </c>
      <c r="G5">
        <f>MIN(G11:G41)</f>
        <v>0.99</v>
      </c>
    </row>
    <row r="6" spans="1:24" x14ac:dyDescent="0.3">
      <c r="A6" t="s">
        <v>2067</v>
      </c>
      <c r="F6">
        <f>MAX(F11:F41)</f>
        <v>14.99</v>
      </c>
      <c r="G6">
        <f>MAX(G11:G41)</f>
        <v>14.99</v>
      </c>
    </row>
    <row r="7" spans="1:24" x14ac:dyDescent="0.3">
      <c r="A7" t="s">
        <v>2068</v>
      </c>
      <c r="F7">
        <f>F6-F5</f>
        <v>14</v>
      </c>
      <c r="G7">
        <f>G6-G5</f>
        <v>14</v>
      </c>
    </row>
    <row r="8" spans="1:24" x14ac:dyDescent="0.3">
      <c r="A8" t="s">
        <v>2074</v>
      </c>
      <c r="F8">
        <f>_xlfn.STDEV.S(F11:F41)</f>
        <v>2.4256240966119504</v>
      </c>
      <c r="G8">
        <f>_xlfn.STDEV.S(G11:G41)</f>
        <v>2.436758379045711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24</v>
      </c>
      <c r="B11" s="3" t="s">
        <v>25</v>
      </c>
      <c r="C11" s="3" t="s">
        <v>26</v>
      </c>
      <c r="D11" s="3" t="s">
        <v>27</v>
      </c>
      <c r="E11" s="3" t="s">
        <v>28</v>
      </c>
      <c r="F11" s="3">
        <v>5</v>
      </c>
      <c r="G11" s="3">
        <v>5</v>
      </c>
      <c r="H11" s="3">
        <v>1</v>
      </c>
      <c r="I11" s="3" t="s">
        <v>29</v>
      </c>
      <c r="J11" s="3">
        <v>0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0</v>
      </c>
      <c r="T11" s="3">
        <v>1</v>
      </c>
      <c r="U11" s="3">
        <v>0</v>
      </c>
      <c r="V11" s="3">
        <v>0</v>
      </c>
      <c r="W11" s="3">
        <v>1</v>
      </c>
      <c r="X11" s="7"/>
    </row>
    <row r="12" spans="1:24" x14ac:dyDescent="0.3">
      <c r="A12" s="4" t="s">
        <v>30</v>
      </c>
      <c r="B12" s="5" t="s">
        <v>25</v>
      </c>
      <c r="C12" s="5" t="s">
        <v>26</v>
      </c>
      <c r="D12" s="5" t="s">
        <v>25</v>
      </c>
      <c r="E12" s="5" t="s">
        <v>31</v>
      </c>
      <c r="F12" s="5">
        <v>3.99</v>
      </c>
      <c r="G12" s="5">
        <v>3.99</v>
      </c>
      <c r="H12" s="5">
        <v>1</v>
      </c>
      <c r="I12" s="5" t="s">
        <v>32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6"/>
    </row>
    <row r="13" spans="1:24" x14ac:dyDescent="0.3">
      <c r="A13" s="2" t="s">
        <v>33</v>
      </c>
      <c r="B13" s="3" t="s">
        <v>25</v>
      </c>
      <c r="C13" s="3" t="s">
        <v>26</v>
      </c>
      <c r="D13" s="3" t="s">
        <v>25</v>
      </c>
      <c r="E13" s="3" t="s">
        <v>34</v>
      </c>
      <c r="F13" s="3">
        <v>2.39</v>
      </c>
      <c r="G13" s="3">
        <v>1.79</v>
      </c>
      <c r="H13" s="3">
        <v>1</v>
      </c>
      <c r="I13" s="3" t="s">
        <v>35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0</v>
      </c>
      <c r="Q13" s="3">
        <v>1</v>
      </c>
      <c r="R13" s="3">
        <v>0</v>
      </c>
      <c r="S13" s="3">
        <v>0</v>
      </c>
      <c r="T13" s="3">
        <v>1</v>
      </c>
      <c r="U13" s="3">
        <v>1</v>
      </c>
      <c r="V13" s="3">
        <v>0</v>
      </c>
      <c r="W13" s="3">
        <v>1</v>
      </c>
      <c r="X13" s="7"/>
    </row>
    <row r="14" spans="1:24" x14ac:dyDescent="0.3">
      <c r="A14" s="4" t="s">
        <v>36</v>
      </c>
      <c r="B14" s="5" t="s">
        <v>25</v>
      </c>
      <c r="C14" s="5" t="s">
        <v>26</v>
      </c>
      <c r="D14" s="5" t="s">
        <v>25</v>
      </c>
      <c r="E14" s="5" t="s">
        <v>37</v>
      </c>
      <c r="F14" s="5">
        <v>4.6900000000000004</v>
      </c>
      <c r="G14" s="5">
        <v>3.5</v>
      </c>
      <c r="H14" s="5">
        <v>1</v>
      </c>
      <c r="I14" s="5" t="s">
        <v>38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0</v>
      </c>
      <c r="Q14" s="5">
        <v>1</v>
      </c>
      <c r="R14" s="5">
        <v>0</v>
      </c>
      <c r="S14" s="5">
        <v>0</v>
      </c>
      <c r="T14" s="5">
        <v>1</v>
      </c>
      <c r="U14" s="5">
        <v>1</v>
      </c>
      <c r="V14" s="5">
        <v>1</v>
      </c>
      <c r="W14" s="5">
        <v>1</v>
      </c>
      <c r="X14" s="6"/>
    </row>
    <row r="15" spans="1:24" x14ac:dyDescent="0.3">
      <c r="A15" s="2" t="s">
        <v>39</v>
      </c>
      <c r="B15" s="3" t="s">
        <v>25</v>
      </c>
      <c r="C15" s="3" t="s">
        <v>26</v>
      </c>
      <c r="D15" s="3" t="s">
        <v>25</v>
      </c>
      <c r="E15" s="3" t="s">
        <v>40</v>
      </c>
      <c r="F15" s="3">
        <v>0.99</v>
      </c>
      <c r="G15" s="3">
        <v>0.99</v>
      </c>
      <c r="H15" s="3">
        <v>1</v>
      </c>
      <c r="I15" s="3" t="s">
        <v>38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0</v>
      </c>
      <c r="Q15" s="3">
        <v>1</v>
      </c>
      <c r="R15" s="3">
        <v>0</v>
      </c>
      <c r="S15" s="3">
        <v>0</v>
      </c>
      <c r="T15" s="3">
        <v>1</v>
      </c>
      <c r="U15" s="3">
        <v>0</v>
      </c>
      <c r="V15" s="3">
        <v>0</v>
      </c>
      <c r="W15" s="3">
        <v>1</v>
      </c>
      <c r="X15" s="7"/>
    </row>
    <row r="16" spans="1:24" x14ac:dyDescent="0.3">
      <c r="A16" s="4" t="s">
        <v>41</v>
      </c>
      <c r="B16" s="5" t="s">
        <v>25</v>
      </c>
      <c r="C16" s="5" t="s">
        <v>26</v>
      </c>
      <c r="D16" s="5" t="s">
        <v>25</v>
      </c>
      <c r="E16" s="5" t="s">
        <v>42</v>
      </c>
      <c r="F16" s="5">
        <v>3.99</v>
      </c>
      <c r="G16" s="5">
        <v>3.99</v>
      </c>
      <c r="H16" s="5">
        <v>1</v>
      </c>
      <c r="I16" s="5" t="s">
        <v>35</v>
      </c>
      <c r="J16" s="5">
        <v>0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0</v>
      </c>
      <c r="Q16" s="5">
        <v>1</v>
      </c>
      <c r="R16" s="5">
        <v>1</v>
      </c>
      <c r="S16" s="5">
        <v>0</v>
      </c>
      <c r="T16" s="5">
        <v>1</v>
      </c>
      <c r="U16" s="5">
        <v>1</v>
      </c>
      <c r="V16" s="5">
        <v>1</v>
      </c>
      <c r="W16" s="5">
        <v>1</v>
      </c>
      <c r="X16" s="6"/>
    </row>
    <row r="17" spans="1:24" x14ac:dyDescent="0.3">
      <c r="A17" s="2" t="s">
        <v>43</v>
      </c>
      <c r="B17" s="3" t="s">
        <v>25</v>
      </c>
      <c r="C17" s="3" t="s">
        <v>26</v>
      </c>
      <c r="D17" s="3" t="s">
        <v>25</v>
      </c>
      <c r="E17" s="3" t="s">
        <v>44</v>
      </c>
      <c r="F17" s="3">
        <v>3.99</v>
      </c>
      <c r="G17" s="3">
        <v>3.99</v>
      </c>
      <c r="H17" s="3">
        <v>1</v>
      </c>
      <c r="I17" s="3" t="s">
        <v>35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1</v>
      </c>
      <c r="R17" s="3">
        <v>1</v>
      </c>
      <c r="S17" s="3">
        <v>0</v>
      </c>
      <c r="T17" s="3">
        <v>1</v>
      </c>
      <c r="U17" s="3">
        <v>0</v>
      </c>
      <c r="V17" s="3">
        <v>1</v>
      </c>
      <c r="W17" s="3">
        <v>1</v>
      </c>
      <c r="X17" s="7"/>
    </row>
    <row r="18" spans="1:24" x14ac:dyDescent="0.3">
      <c r="A18" s="4" t="s">
        <v>45</v>
      </c>
      <c r="B18" s="5" t="s">
        <v>25</v>
      </c>
      <c r="C18" s="5" t="s">
        <v>26</v>
      </c>
      <c r="D18" s="5" t="s">
        <v>25</v>
      </c>
      <c r="E18" s="5" t="s">
        <v>46</v>
      </c>
      <c r="F18" s="5">
        <v>5.99</v>
      </c>
      <c r="G18" s="5">
        <v>5.99</v>
      </c>
      <c r="H18" s="5">
        <v>1</v>
      </c>
      <c r="I18" s="5" t="s">
        <v>35</v>
      </c>
      <c r="J18" s="5">
        <v>0</v>
      </c>
      <c r="K18" s="5">
        <v>1</v>
      </c>
      <c r="L18" s="5">
        <v>1</v>
      </c>
      <c r="M18" s="5">
        <v>1</v>
      </c>
      <c r="N18" s="5">
        <v>0</v>
      </c>
      <c r="O18" s="5">
        <v>1</v>
      </c>
      <c r="P18" s="5">
        <v>0</v>
      </c>
      <c r="Q18" s="5">
        <v>1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5">
        <v>1</v>
      </c>
      <c r="X18" s="6"/>
    </row>
    <row r="19" spans="1:24" x14ac:dyDescent="0.3">
      <c r="A19" s="2" t="s">
        <v>47</v>
      </c>
      <c r="B19" s="3" t="s">
        <v>25</v>
      </c>
      <c r="C19" s="3" t="s">
        <v>48</v>
      </c>
      <c r="D19" s="3" t="s">
        <v>49</v>
      </c>
      <c r="E19" s="3" t="s">
        <v>50</v>
      </c>
      <c r="F19" s="3">
        <v>3.99</v>
      </c>
      <c r="G19" s="3">
        <v>3.99</v>
      </c>
      <c r="H19" s="3">
        <v>1</v>
      </c>
      <c r="I19" s="3" t="s">
        <v>38</v>
      </c>
      <c r="J19" s="3">
        <v>0</v>
      </c>
      <c r="K19" s="3">
        <v>1</v>
      </c>
      <c r="L19" s="3">
        <v>1</v>
      </c>
      <c r="M19" s="3">
        <v>1</v>
      </c>
      <c r="N19" s="3">
        <v>0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0</v>
      </c>
      <c r="U19" s="3">
        <v>1</v>
      </c>
      <c r="V19" s="3">
        <v>0</v>
      </c>
      <c r="W19" s="3">
        <v>1</v>
      </c>
      <c r="X19" s="7"/>
    </row>
    <row r="20" spans="1:24" x14ac:dyDescent="0.3">
      <c r="A20" s="4" t="s">
        <v>51</v>
      </c>
      <c r="B20" s="5" t="s">
        <v>25</v>
      </c>
      <c r="C20" s="5" t="s">
        <v>48</v>
      </c>
      <c r="D20" s="5" t="s">
        <v>49</v>
      </c>
      <c r="E20" s="5" t="s">
        <v>52</v>
      </c>
      <c r="F20" s="5">
        <v>3.99</v>
      </c>
      <c r="G20" s="5">
        <v>3.99</v>
      </c>
      <c r="H20" s="5">
        <v>1</v>
      </c>
      <c r="I20" s="5" t="s">
        <v>38</v>
      </c>
      <c r="J20" s="5">
        <v>0</v>
      </c>
      <c r="K20" s="5">
        <v>1</v>
      </c>
      <c r="L20" s="5">
        <v>1</v>
      </c>
      <c r="M20" s="5">
        <v>1</v>
      </c>
      <c r="N20" s="5">
        <v>0</v>
      </c>
      <c r="O20" s="5">
        <v>1</v>
      </c>
      <c r="P20" s="5">
        <v>0</v>
      </c>
      <c r="Q20" s="5">
        <v>1</v>
      </c>
      <c r="R20" s="5">
        <v>1</v>
      </c>
      <c r="S20" s="5">
        <v>0</v>
      </c>
      <c r="T20" s="5">
        <v>0</v>
      </c>
      <c r="U20" s="5">
        <v>1</v>
      </c>
      <c r="V20" s="5">
        <v>1</v>
      </c>
      <c r="W20" s="5">
        <v>1</v>
      </c>
      <c r="X20" s="6"/>
    </row>
    <row r="21" spans="1:24" x14ac:dyDescent="0.3">
      <c r="A21" s="2" t="s">
        <v>53</v>
      </c>
      <c r="B21" s="3" t="s">
        <v>25</v>
      </c>
      <c r="C21" s="3" t="s">
        <v>48</v>
      </c>
      <c r="D21" s="3" t="s">
        <v>54</v>
      </c>
      <c r="E21" s="3" t="s">
        <v>55</v>
      </c>
      <c r="F21" s="3">
        <v>1.99</v>
      </c>
      <c r="G21" s="3">
        <v>1.99</v>
      </c>
      <c r="H21" s="3">
        <v>1</v>
      </c>
      <c r="I21" s="3" t="s">
        <v>38</v>
      </c>
      <c r="J21" s="3">
        <v>0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1</v>
      </c>
      <c r="U21" s="3">
        <v>1</v>
      </c>
      <c r="V21" s="3">
        <v>0</v>
      </c>
      <c r="W21" s="3">
        <v>1</v>
      </c>
      <c r="X21" s="7"/>
    </row>
    <row r="22" spans="1:24" x14ac:dyDescent="0.3">
      <c r="A22" s="4" t="s">
        <v>56</v>
      </c>
      <c r="B22" s="5" t="s">
        <v>25</v>
      </c>
      <c r="C22" s="5" t="s">
        <v>48</v>
      </c>
      <c r="D22" s="5" t="s">
        <v>57</v>
      </c>
      <c r="E22" s="5" t="s">
        <v>58</v>
      </c>
      <c r="F22" s="5">
        <v>6.99</v>
      </c>
      <c r="G22" s="5">
        <v>6.99</v>
      </c>
      <c r="H22" s="5">
        <v>1</v>
      </c>
      <c r="I22" s="5" t="s">
        <v>38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6"/>
    </row>
    <row r="23" spans="1:24" x14ac:dyDescent="0.3">
      <c r="A23" s="2" t="s">
        <v>59</v>
      </c>
      <c r="B23" s="3" t="s">
        <v>25</v>
      </c>
      <c r="C23" s="3" t="s">
        <v>48</v>
      </c>
      <c r="D23" s="3" t="s">
        <v>25</v>
      </c>
      <c r="E23" s="3" t="s">
        <v>60</v>
      </c>
      <c r="F23" s="3">
        <v>4.29</v>
      </c>
      <c r="G23" s="3">
        <v>4.29</v>
      </c>
      <c r="H23" s="3">
        <v>1</v>
      </c>
      <c r="I23" s="3" t="s">
        <v>38</v>
      </c>
      <c r="J23" s="3">
        <v>0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0</v>
      </c>
      <c r="Q23" s="3">
        <v>1</v>
      </c>
      <c r="R23" s="3">
        <v>1</v>
      </c>
      <c r="S23" s="3">
        <v>0</v>
      </c>
      <c r="T23" s="3">
        <v>1</v>
      </c>
      <c r="U23" s="3">
        <v>0</v>
      </c>
      <c r="V23" s="3">
        <v>1</v>
      </c>
      <c r="W23" s="3">
        <v>1</v>
      </c>
      <c r="X23" s="7"/>
    </row>
    <row r="24" spans="1:24" x14ac:dyDescent="0.3">
      <c r="A24" s="4" t="s">
        <v>61</v>
      </c>
      <c r="B24" s="5" t="s">
        <v>25</v>
      </c>
      <c r="C24" s="5" t="s">
        <v>48</v>
      </c>
      <c r="D24" s="5" t="s">
        <v>25</v>
      </c>
      <c r="E24" s="5" t="s">
        <v>62</v>
      </c>
      <c r="F24" s="5">
        <v>3.99</v>
      </c>
      <c r="G24" s="5">
        <v>3.99</v>
      </c>
      <c r="H24" s="5">
        <v>1</v>
      </c>
      <c r="I24" s="5" t="s">
        <v>38</v>
      </c>
      <c r="J24" s="5">
        <v>0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6"/>
    </row>
    <row r="25" spans="1:24" x14ac:dyDescent="0.3">
      <c r="A25" s="2" t="s">
        <v>63</v>
      </c>
      <c r="B25" s="3" t="s">
        <v>25</v>
      </c>
      <c r="C25" s="3" t="s">
        <v>48</v>
      </c>
      <c r="D25" s="3" t="s">
        <v>25</v>
      </c>
      <c r="E25" s="3" t="s">
        <v>64</v>
      </c>
      <c r="F25" s="3">
        <v>4.49</v>
      </c>
      <c r="G25" s="3">
        <v>4.49</v>
      </c>
      <c r="H25" s="3">
        <v>57</v>
      </c>
      <c r="I25" s="3" t="s">
        <v>65</v>
      </c>
      <c r="J25" s="3">
        <v>0</v>
      </c>
      <c r="K25" s="3">
        <v>1</v>
      </c>
      <c r="L25" s="3">
        <v>1</v>
      </c>
      <c r="M25" s="3">
        <v>1</v>
      </c>
      <c r="N25" s="3">
        <v>0</v>
      </c>
      <c r="O25" s="3">
        <v>1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7"/>
    </row>
    <row r="26" spans="1:24" x14ac:dyDescent="0.3">
      <c r="A26" s="4" t="s">
        <v>66</v>
      </c>
      <c r="B26" s="5" t="s">
        <v>25</v>
      </c>
      <c r="C26" s="5" t="s">
        <v>48</v>
      </c>
      <c r="D26" s="5" t="s">
        <v>25</v>
      </c>
      <c r="E26" s="5" t="s">
        <v>67</v>
      </c>
      <c r="F26" s="5">
        <v>2.79</v>
      </c>
      <c r="G26" s="5">
        <v>2.79</v>
      </c>
      <c r="H26" s="5">
        <v>1</v>
      </c>
      <c r="I26" s="5" t="s">
        <v>38</v>
      </c>
      <c r="J26" s="5">
        <v>0</v>
      </c>
      <c r="K26" s="5">
        <v>1</v>
      </c>
      <c r="L26" s="5">
        <v>1</v>
      </c>
      <c r="M26" s="5">
        <v>1</v>
      </c>
      <c r="N26" s="5">
        <v>0</v>
      </c>
      <c r="O26" s="5">
        <v>1</v>
      </c>
      <c r="P26" s="5">
        <v>1</v>
      </c>
      <c r="Q26" s="5">
        <v>0</v>
      </c>
      <c r="R26" s="5">
        <v>1</v>
      </c>
      <c r="S26" s="5">
        <v>0</v>
      </c>
      <c r="T26" s="5">
        <v>1</v>
      </c>
      <c r="U26" s="5">
        <v>1</v>
      </c>
      <c r="V26" s="5">
        <v>1</v>
      </c>
      <c r="W26" s="5">
        <v>1</v>
      </c>
      <c r="X26" s="6"/>
    </row>
    <row r="27" spans="1:24" x14ac:dyDescent="0.3">
      <c r="A27" s="2" t="s">
        <v>68</v>
      </c>
      <c r="B27" s="3" t="s">
        <v>25</v>
      </c>
      <c r="C27" s="3" t="s">
        <v>48</v>
      </c>
      <c r="D27" s="3" t="s">
        <v>25</v>
      </c>
      <c r="E27" s="3" t="s">
        <v>69</v>
      </c>
      <c r="F27" s="3">
        <v>1.99</v>
      </c>
      <c r="G27" s="3">
        <v>1.99</v>
      </c>
      <c r="H27" s="3">
        <v>1</v>
      </c>
      <c r="I27" s="3" t="s">
        <v>35</v>
      </c>
      <c r="J27" s="3">
        <v>0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0</v>
      </c>
      <c r="T27" s="3">
        <v>1</v>
      </c>
      <c r="U27" s="3">
        <v>0</v>
      </c>
      <c r="V27" s="3">
        <v>1</v>
      </c>
      <c r="W27" s="3">
        <v>1</v>
      </c>
      <c r="X27" s="7"/>
    </row>
    <row r="28" spans="1:24" x14ac:dyDescent="0.3">
      <c r="A28" s="4" t="s">
        <v>70</v>
      </c>
      <c r="B28" s="5" t="s">
        <v>25</v>
      </c>
      <c r="C28" s="5" t="s">
        <v>48</v>
      </c>
      <c r="D28" s="5" t="s">
        <v>25</v>
      </c>
      <c r="E28" s="5" t="s">
        <v>71</v>
      </c>
      <c r="F28" s="5">
        <v>2.4900000000000002</v>
      </c>
      <c r="G28" s="5">
        <v>2.4900000000000002</v>
      </c>
      <c r="H28" s="5">
        <v>1</v>
      </c>
      <c r="I28" s="5" t="s">
        <v>35</v>
      </c>
      <c r="J28" s="5">
        <v>0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0</v>
      </c>
      <c r="R28" s="5">
        <v>1</v>
      </c>
      <c r="S28" s="5">
        <v>0</v>
      </c>
      <c r="T28" s="5">
        <v>1</v>
      </c>
      <c r="U28" s="5">
        <v>1</v>
      </c>
      <c r="V28" s="5">
        <v>1</v>
      </c>
      <c r="W28" s="5">
        <v>1</v>
      </c>
      <c r="X28" s="6"/>
    </row>
    <row r="29" spans="1:24" x14ac:dyDescent="0.3">
      <c r="A29" s="2" t="s">
        <v>72</v>
      </c>
      <c r="B29" s="3" t="s">
        <v>25</v>
      </c>
      <c r="C29" s="3" t="s">
        <v>48</v>
      </c>
      <c r="D29" s="3" t="s">
        <v>73</v>
      </c>
      <c r="E29" s="3" t="s">
        <v>74</v>
      </c>
      <c r="F29" s="3">
        <v>2.99</v>
      </c>
      <c r="G29" s="3">
        <v>2.99</v>
      </c>
      <c r="H29" s="3">
        <v>113</v>
      </c>
      <c r="I29" s="3" t="s">
        <v>65</v>
      </c>
      <c r="J29" s="3">
        <v>0</v>
      </c>
      <c r="K29" s="3">
        <v>1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0</v>
      </c>
      <c r="T29" s="3">
        <v>0</v>
      </c>
      <c r="U29" s="3">
        <v>1</v>
      </c>
      <c r="V29" s="3">
        <v>0</v>
      </c>
      <c r="W29" s="3">
        <v>1</v>
      </c>
      <c r="X29" s="7"/>
    </row>
    <row r="30" spans="1:24" x14ac:dyDescent="0.3">
      <c r="A30" s="4" t="s">
        <v>75</v>
      </c>
      <c r="B30" s="5" t="s">
        <v>25</v>
      </c>
      <c r="C30" s="5" t="s">
        <v>48</v>
      </c>
      <c r="D30" s="5" t="s">
        <v>25</v>
      </c>
      <c r="E30" s="5" t="s">
        <v>76</v>
      </c>
      <c r="F30" s="5">
        <v>2.39</v>
      </c>
      <c r="G30" s="5">
        <v>2.39</v>
      </c>
      <c r="H30" s="5">
        <v>1</v>
      </c>
      <c r="I30" s="5" t="s">
        <v>38</v>
      </c>
      <c r="J30" s="5">
        <v>0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0</v>
      </c>
      <c r="R30" s="5">
        <v>1</v>
      </c>
      <c r="S30" s="5">
        <v>0</v>
      </c>
      <c r="T30" s="5">
        <v>1</v>
      </c>
      <c r="U30" s="5">
        <v>0</v>
      </c>
      <c r="V30" s="5">
        <v>1</v>
      </c>
      <c r="W30" s="5">
        <v>1</v>
      </c>
      <c r="X30" s="6"/>
    </row>
    <row r="31" spans="1:24" x14ac:dyDescent="0.3">
      <c r="A31" s="2" t="s">
        <v>77</v>
      </c>
      <c r="B31" s="3" t="s">
        <v>25</v>
      </c>
      <c r="C31" s="3" t="s">
        <v>48</v>
      </c>
      <c r="D31" s="3" t="s">
        <v>25</v>
      </c>
      <c r="E31" s="3" t="s">
        <v>78</v>
      </c>
      <c r="F31" s="3">
        <v>2.99</v>
      </c>
      <c r="G31" s="3">
        <v>2.99</v>
      </c>
      <c r="H31" s="3">
        <v>1</v>
      </c>
      <c r="I31" s="3" t="s">
        <v>38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0</v>
      </c>
      <c r="T31" s="3">
        <v>1</v>
      </c>
      <c r="U31" s="3">
        <v>0</v>
      </c>
      <c r="V31" s="3">
        <v>0</v>
      </c>
      <c r="W31" s="3">
        <v>1</v>
      </c>
      <c r="X31" s="7"/>
    </row>
    <row r="32" spans="1:24" x14ac:dyDescent="0.3">
      <c r="A32" s="4" t="s">
        <v>79</v>
      </c>
      <c r="B32" s="5" t="s">
        <v>25</v>
      </c>
      <c r="C32" s="5" t="s">
        <v>48</v>
      </c>
      <c r="D32" s="5" t="s">
        <v>25</v>
      </c>
      <c r="E32" s="5" t="s">
        <v>80</v>
      </c>
      <c r="F32" s="5">
        <v>2.99</v>
      </c>
      <c r="G32" s="5">
        <v>2.99</v>
      </c>
      <c r="H32" s="5">
        <v>1</v>
      </c>
      <c r="I32" s="5" t="s">
        <v>35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1</v>
      </c>
      <c r="R32" s="5">
        <v>0</v>
      </c>
      <c r="S32" s="5">
        <v>0</v>
      </c>
      <c r="T32" s="5">
        <v>1</v>
      </c>
      <c r="U32" s="5">
        <v>1</v>
      </c>
      <c r="V32" s="5">
        <v>1</v>
      </c>
      <c r="W32" s="5">
        <v>1</v>
      </c>
      <c r="X32" s="6"/>
    </row>
    <row r="33" spans="1:24" x14ac:dyDescent="0.3">
      <c r="A33" s="2" t="s">
        <v>81</v>
      </c>
      <c r="B33" s="3" t="s">
        <v>25</v>
      </c>
      <c r="C33" s="3" t="s">
        <v>48</v>
      </c>
      <c r="D33" s="3" t="s">
        <v>25</v>
      </c>
      <c r="E33" s="3" t="s">
        <v>82</v>
      </c>
      <c r="F33" s="3">
        <v>3.46</v>
      </c>
      <c r="G33" s="3">
        <v>3.46</v>
      </c>
      <c r="H33" s="3">
        <v>1</v>
      </c>
      <c r="I33" s="3" t="s">
        <v>38</v>
      </c>
      <c r="J33" s="3">
        <v>0</v>
      </c>
      <c r="K33" s="3">
        <v>1</v>
      </c>
      <c r="L33" s="3">
        <v>1</v>
      </c>
      <c r="M33" s="3">
        <v>1</v>
      </c>
      <c r="N33" s="3">
        <v>0</v>
      </c>
      <c r="O33" s="3">
        <v>1</v>
      </c>
      <c r="P33" s="3">
        <v>0</v>
      </c>
      <c r="Q33" s="3">
        <v>1</v>
      </c>
      <c r="R33" s="3">
        <v>1</v>
      </c>
      <c r="S33" s="3">
        <v>0</v>
      </c>
      <c r="T33" s="3">
        <v>0</v>
      </c>
      <c r="U33" s="3">
        <v>0</v>
      </c>
      <c r="V33" s="3">
        <v>1</v>
      </c>
      <c r="W33" s="3">
        <v>1</v>
      </c>
      <c r="X33" s="7"/>
    </row>
    <row r="34" spans="1:24" x14ac:dyDescent="0.3">
      <c r="A34" s="4" t="s">
        <v>83</v>
      </c>
      <c r="B34" s="5" t="s">
        <v>25</v>
      </c>
      <c r="C34" s="5" t="s">
        <v>48</v>
      </c>
      <c r="D34" s="5" t="s">
        <v>25</v>
      </c>
      <c r="E34" s="5" t="s">
        <v>84</v>
      </c>
      <c r="F34" s="5">
        <v>3.79</v>
      </c>
      <c r="G34" s="5">
        <v>3.79</v>
      </c>
      <c r="H34" s="5">
        <v>3</v>
      </c>
      <c r="I34" s="5" t="s">
        <v>38</v>
      </c>
      <c r="J34" s="5">
        <v>0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  <c r="X34" s="6"/>
    </row>
    <row r="35" spans="1:24" x14ac:dyDescent="0.3">
      <c r="A35" s="2" t="s">
        <v>85</v>
      </c>
      <c r="B35" s="3" t="s">
        <v>25</v>
      </c>
      <c r="C35" s="3" t="s">
        <v>48</v>
      </c>
      <c r="D35" s="3" t="s">
        <v>25</v>
      </c>
      <c r="E35" s="3" t="s">
        <v>86</v>
      </c>
      <c r="F35" s="3">
        <v>2.99</v>
      </c>
      <c r="G35" s="3">
        <v>2.99</v>
      </c>
      <c r="H35" s="3">
        <v>1</v>
      </c>
      <c r="I35" s="3" t="s">
        <v>35</v>
      </c>
      <c r="J35" s="3">
        <v>0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>
        <v>1</v>
      </c>
      <c r="X35" s="7"/>
    </row>
    <row r="36" spans="1:24" x14ac:dyDescent="0.3">
      <c r="A36" s="4" t="s">
        <v>87</v>
      </c>
      <c r="B36" s="5" t="s">
        <v>25</v>
      </c>
      <c r="C36" s="5" t="s">
        <v>48</v>
      </c>
      <c r="D36" s="5" t="s">
        <v>25</v>
      </c>
      <c r="E36" s="5" t="s">
        <v>88</v>
      </c>
      <c r="F36" s="5">
        <v>2.99</v>
      </c>
      <c r="G36" s="5">
        <v>2.99</v>
      </c>
      <c r="H36" s="5">
        <v>88</v>
      </c>
      <c r="I36" s="5" t="s">
        <v>65</v>
      </c>
      <c r="J36" s="5">
        <v>0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0</v>
      </c>
      <c r="T36" s="5">
        <v>1</v>
      </c>
      <c r="U36" s="5">
        <v>0</v>
      </c>
      <c r="V36" s="5">
        <v>1</v>
      </c>
      <c r="W36" s="5">
        <v>1</v>
      </c>
      <c r="X36" s="6"/>
    </row>
    <row r="37" spans="1:24" x14ac:dyDescent="0.3">
      <c r="A37" s="2" t="s">
        <v>89</v>
      </c>
      <c r="B37" s="3" t="s">
        <v>25</v>
      </c>
      <c r="C37" s="3" t="s">
        <v>48</v>
      </c>
      <c r="D37" s="3" t="s">
        <v>90</v>
      </c>
      <c r="E37" s="3" t="s">
        <v>91</v>
      </c>
      <c r="F37" s="3">
        <v>4.99</v>
      </c>
      <c r="G37" s="3">
        <v>4.99</v>
      </c>
      <c r="H37" s="3">
        <v>99</v>
      </c>
      <c r="I37" s="3" t="s">
        <v>65</v>
      </c>
      <c r="J37" s="3">
        <v>0</v>
      </c>
      <c r="K37" s="3">
        <v>1</v>
      </c>
      <c r="L37" s="3">
        <v>1</v>
      </c>
      <c r="M37" s="3">
        <v>1</v>
      </c>
      <c r="N37" s="3">
        <v>0</v>
      </c>
      <c r="O37" s="3">
        <v>1</v>
      </c>
      <c r="P37" s="3">
        <v>0</v>
      </c>
      <c r="Q37" s="3">
        <v>1</v>
      </c>
      <c r="R37" s="3">
        <v>1</v>
      </c>
      <c r="S37" s="3">
        <v>0</v>
      </c>
      <c r="T37" s="3">
        <v>0</v>
      </c>
      <c r="U37" s="3">
        <v>1</v>
      </c>
      <c r="V37" s="3">
        <v>1</v>
      </c>
      <c r="W37" s="3">
        <v>1</v>
      </c>
      <c r="X37" s="7"/>
    </row>
    <row r="38" spans="1:24" x14ac:dyDescent="0.3">
      <c r="A38" s="4" t="s">
        <v>1687</v>
      </c>
      <c r="B38" s="5" t="s">
        <v>25</v>
      </c>
      <c r="C38" s="5" t="s">
        <v>1688</v>
      </c>
      <c r="D38" s="5" t="s">
        <v>25</v>
      </c>
      <c r="E38" s="5" t="s">
        <v>1689</v>
      </c>
      <c r="F38" s="5">
        <v>14.99</v>
      </c>
      <c r="G38" s="5">
        <v>14.99</v>
      </c>
      <c r="H38" s="5">
        <v>1</v>
      </c>
      <c r="I38" s="5" t="s">
        <v>35</v>
      </c>
      <c r="J38" s="5">
        <v>0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0</v>
      </c>
      <c r="T38" s="5">
        <v>1</v>
      </c>
      <c r="U38" s="5">
        <v>1</v>
      </c>
      <c r="V38" s="5">
        <v>1</v>
      </c>
      <c r="W38" s="5">
        <v>1</v>
      </c>
      <c r="X38" s="6"/>
    </row>
    <row r="39" spans="1:24" x14ac:dyDescent="0.3">
      <c r="A39" s="2" t="s">
        <v>1690</v>
      </c>
      <c r="B39" s="3" t="s">
        <v>25</v>
      </c>
      <c r="C39" s="3" t="s">
        <v>1688</v>
      </c>
      <c r="D39" s="3" t="s">
        <v>1691</v>
      </c>
      <c r="E39" s="3" t="s">
        <v>1692</v>
      </c>
      <c r="F39" s="3">
        <v>4.49</v>
      </c>
      <c r="G39" s="3">
        <v>4.49</v>
      </c>
      <c r="H39" s="3">
        <v>4</v>
      </c>
      <c r="I39" s="3" t="s">
        <v>372</v>
      </c>
      <c r="J39" s="3">
        <v>0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1</v>
      </c>
      <c r="X39" s="7"/>
    </row>
    <row r="40" spans="1:24" x14ac:dyDescent="0.3">
      <c r="A40" s="4" t="s">
        <v>1951</v>
      </c>
      <c r="B40" s="5" t="s">
        <v>25</v>
      </c>
      <c r="C40" s="5" t="s">
        <v>48</v>
      </c>
      <c r="D40" s="5" t="s">
        <v>27</v>
      </c>
      <c r="E40" s="5" t="s">
        <v>1952</v>
      </c>
      <c r="F40" s="5">
        <v>1.49</v>
      </c>
      <c r="G40" s="5">
        <v>1.49</v>
      </c>
      <c r="H40" s="5">
        <v>16</v>
      </c>
      <c r="I40" s="5" t="s">
        <v>372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1</v>
      </c>
      <c r="P40" s="5">
        <v>0</v>
      </c>
      <c r="Q40" s="5">
        <v>1</v>
      </c>
      <c r="R40" s="5">
        <v>1</v>
      </c>
      <c r="S40" s="5">
        <v>1</v>
      </c>
      <c r="T40" s="5">
        <v>0</v>
      </c>
      <c r="U40" s="5">
        <v>1</v>
      </c>
      <c r="V40" s="5">
        <v>0</v>
      </c>
      <c r="W40" s="5">
        <v>1</v>
      </c>
      <c r="X40" s="6"/>
    </row>
    <row r="41" spans="1:24" x14ac:dyDescent="0.3">
      <c r="A41" s="2" t="s">
        <v>1953</v>
      </c>
      <c r="B41" s="3" t="s">
        <v>25</v>
      </c>
      <c r="C41" s="3" t="s">
        <v>48</v>
      </c>
      <c r="D41" s="3" t="s">
        <v>27</v>
      </c>
      <c r="E41" s="3" t="s">
        <v>1954</v>
      </c>
      <c r="F41" s="3">
        <v>2.4900000000000002</v>
      </c>
      <c r="G41" s="3">
        <v>2.4900000000000002</v>
      </c>
      <c r="H41" s="3">
        <v>5</v>
      </c>
      <c r="I41" s="3" t="s">
        <v>372</v>
      </c>
      <c r="J41" s="3">
        <v>0</v>
      </c>
      <c r="K41" s="3">
        <v>1</v>
      </c>
      <c r="L41" s="3">
        <v>1</v>
      </c>
      <c r="M41" s="3">
        <v>1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0</v>
      </c>
      <c r="U41" s="3">
        <v>1</v>
      </c>
      <c r="V41" s="3">
        <v>0</v>
      </c>
      <c r="W41" s="3">
        <v>1</v>
      </c>
      <c r="X4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264-951A-490F-BBE1-EECC98EDB7E2}">
  <dimension ref="A1:X15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COUNT(F11:F15)</f>
        <v>5</v>
      </c>
    </row>
    <row r="4" spans="1:24" x14ac:dyDescent="0.3">
      <c r="A4" t="s">
        <v>2065</v>
      </c>
      <c r="F4">
        <f>AVERAGE(F11:F15)</f>
        <v>18.79</v>
      </c>
      <c r="G4">
        <f>AVERAGE(G11:G15)</f>
        <v>17.989999999999998</v>
      </c>
    </row>
    <row r="5" spans="1:24" x14ac:dyDescent="0.3">
      <c r="A5" t="s">
        <v>2066</v>
      </c>
      <c r="F5">
        <f>MIN(F11:F15)</f>
        <v>11.99</v>
      </c>
      <c r="G5">
        <f>MIN(G11:G15)</f>
        <v>9.99</v>
      </c>
    </row>
    <row r="6" spans="1:24" x14ac:dyDescent="0.3">
      <c r="A6" t="s">
        <v>2067</v>
      </c>
      <c r="F6">
        <f>MAX(F11:F15)</f>
        <v>22.99</v>
      </c>
      <c r="G6">
        <f>MAX(G11:G15)</f>
        <v>22.99</v>
      </c>
    </row>
    <row r="7" spans="1:24" x14ac:dyDescent="0.3">
      <c r="A7" t="s">
        <v>2068</v>
      </c>
      <c r="F7">
        <f>F6-F5</f>
        <v>10.999999999999998</v>
      </c>
      <c r="G7">
        <f>G6-G5</f>
        <v>12.999999999999998</v>
      </c>
    </row>
    <row r="8" spans="1:24" x14ac:dyDescent="0.3">
      <c r="A8" t="s">
        <v>2074</v>
      </c>
      <c r="F8">
        <f>_xlfn.STDEV.S(F11:F15)</f>
        <v>4.4384682042344412</v>
      </c>
      <c r="G8">
        <f>_xlfn.STDEV.S(G11:G15)</f>
        <v>5.4313902456001131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1178</v>
      </c>
      <c r="B11" s="3" t="s">
        <v>417</v>
      </c>
      <c r="C11" s="3" t="s">
        <v>1179</v>
      </c>
      <c r="D11" s="3" t="s">
        <v>1180</v>
      </c>
      <c r="E11" s="3" t="s">
        <v>1181</v>
      </c>
      <c r="F11" s="3">
        <v>11.99</v>
      </c>
      <c r="G11" s="3">
        <v>9.99</v>
      </c>
      <c r="H11" s="3">
        <v>4</v>
      </c>
      <c r="I11" s="3" t="s">
        <v>96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7">
        <v>0</v>
      </c>
    </row>
    <row r="12" spans="1:24" x14ac:dyDescent="0.3">
      <c r="A12" s="4" t="s">
        <v>1182</v>
      </c>
      <c r="B12" s="5" t="s">
        <v>417</v>
      </c>
      <c r="C12" s="5" t="s">
        <v>1179</v>
      </c>
      <c r="D12" s="5" t="s">
        <v>49</v>
      </c>
      <c r="E12" s="5" t="s">
        <v>1183</v>
      </c>
      <c r="F12" s="5">
        <v>16.989999999999998</v>
      </c>
      <c r="G12" s="5">
        <v>14.99</v>
      </c>
      <c r="H12" s="5">
        <v>1</v>
      </c>
      <c r="I12" s="5" t="s">
        <v>125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1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>
        <v>0</v>
      </c>
    </row>
    <row r="13" spans="1:24" x14ac:dyDescent="0.3">
      <c r="A13" s="2" t="s">
        <v>1184</v>
      </c>
      <c r="B13" s="3" t="s">
        <v>417</v>
      </c>
      <c r="C13" s="3" t="s">
        <v>1179</v>
      </c>
      <c r="D13" s="3" t="s">
        <v>27</v>
      </c>
      <c r="E13" s="3" t="s">
        <v>1185</v>
      </c>
      <c r="F13" s="3">
        <v>21.99</v>
      </c>
      <c r="G13" s="3">
        <v>21.99</v>
      </c>
      <c r="H13" s="3">
        <v>32</v>
      </c>
      <c r="I13" s="3" t="s">
        <v>96</v>
      </c>
      <c r="J13" s="3">
        <v>0</v>
      </c>
      <c r="K13" s="3">
        <v>1</v>
      </c>
      <c r="L13" s="3">
        <v>0</v>
      </c>
      <c r="M13" s="3">
        <v>0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7">
        <v>0</v>
      </c>
    </row>
    <row r="14" spans="1:24" x14ac:dyDescent="0.3">
      <c r="A14" s="4" t="s">
        <v>1186</v>
      </c>
      <c r="B14" s="5" t="s">
        <v>417</v>
      </c>
      <c r="C14" s="5" t="s">
        <v>1187</v>
      </c>
      <c r="D14" s="5" t="s">
        <v>27</v>
      </c>
      <c r="E14" s="5" t="s">
        <v>1188</v>
      </c>
      <c r="F14" s="5">
        <v>19.989999999999998</v>
      </c>
      <c r="G14" s="5">
        <v>19.989999999999998</v>
      </c>
      <c r="H14" s="5">
        <v>32</v>
      </c>
      <c r="I14" s="5" t="s">
        <v>96</v>
      </c>
      <c r="J14" s="5">
        <v>0</v>
      </c>
      <c r="K14" s="5">
        <v>1</v>
      </c>
      <c r="L14" s="5">
        <v>0</v>
      </c>
      <c r="M14" s="5">
        <v>0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6">
        <v>0</v>
      </c>
    </row>
    <row r="15" spans="1:24" x14ac:dyDescent="0.3">
      <c r="A15" s="2" t="s">
        <v>2047</v>
      </c>
      <c r="B15" s="3" t="s">
        <v>417</v>
      </c>
      <c r="C15" s="3" t="s">
        <v>1179</v>
      </c>
      <c r="D15" s="3" t="s">
        <v>27</v>
      </c>
      <c r="E15" s="3" t="s">
        <v>2048</v>
      </c>
      <c r="F15" s="3">
        <v>22.99</v>
      </c>
      <c r="G15" s="3">
        <v>22.99</v>
      </c>
      <c r="H15" s="3">
        <v>16</v>
      </c>
      <c r="I15" s="3" t="s">
        <v>372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1E10-EC08-4EDE-BAF8-646C078EE063}">
  <sheetPr>
    <tabColor rgb="FFFFC000"/>
  </sheetPr>
  <dimension ref="A1:Z772"/>
  <sheetViews>
    <sheetView zoomScale="80" zoomScaleNormal="80" workbookViewId="0">
      <selection activeCell="E614" sqref="E614"/>
    </sheetView>
  </sheetViews>
  <sheetFormatPr defaultColWidth="11.19921875" defaultRowHeight="15.6" x14ac:dyDescent="0.3"/>
  <cols>
    <col min="2" max="2" width="11.69921875" customWidth="1"/>
    <col min="3" max="3" width="18.69921875" customWidth="1"/>
    <col min="4" max="4" width="30.8984375" bestFit="1" customWidth="1"/>
    <col min="5" max="5" width="12.8984375" customWidth="1"/>
    <col min="6" max="6" width="19.19921875" bestFit="1" customWidth="1"/>
    <col min="7" max="7" width="36.5" customWidth="1"/>
    <col min="8" max="8" width="15.8984375" customWidth="1"/>
    <col min="9" max="9" width="12.09765625" customWidth="1"/>
    <col min="12" max="12" width="12.296875" customWidth="1"/>
    <col min="13" max="13" width="12.3984375" customWidth="1"/>
    <col min="15" max="15" width="13.59765625" customWidth="1"/>
    <col min="16" max="16" width="14.59765625" customWidth="1"/>
    <col min="17" max="17" width="16.8984375" customWidth="1"/>
    <col min="18" max="19" width="19.296875" customWidth="1"/>
    <col min="20" max="20" width="15.796875" customWidth="1"/>
    <col min="24" max="24" width="14.097656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2118</v>
      </c>
      <c r="F1" s="1" t="s">
        <v>2062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t="s">
        <v>24</v>
      </c>
      <c r="B2" t="s">
        <v>25</v>
      </c>
      <c r="C2" t="s">
        <v>26</v>
      </c>
      <c r="D2" t="s">
        <v>27</v>
      </c>
      <c r="E2">
        <v>1</v>
      </c>
      <c r="F2" t="s">
        <v>2063</v>
      </c>
      <c r="G2" t="s">
        <v>28</v>
      </c>
      <c r="H2">
        <v>5</v>
      </c>
      <c r="I2">
        <v>5</v>
      </c>
      <c r="J2">
        <v>1</v>
      </c>
      <c r="K2" t="s">
        <v>29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</row>
    <row r="3" spans="1:26" x14ac:dyDescent="0.3">
      <c r="A3" t="s">
        <v>30</v>
      </c>
      <c r="B3" t="s">
        <v>25</v>
      </c>
      <c r="C3" t="s">
        <v>26</v>
      </c>
      <c r="D3" t="s">
        <v>25</v>
      </c>
      <c r="E3">
        <v>0</v>
      </c>
      <c r="F3" t="s">
        <v>2064</v>
      </c>
      <c r="G3" t="s">
        <v>31</v>
      </c>
      <c r="H3">
        <v>3.99</v>
      </c>
      <c r="I3">
        <v>3.99</v>
      </c>
      <c r="J3">
        <v>1</v>
      </c>
      <c r="K3" t="s">
        <v>32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</row>
    <row r="4" spans="1:26" x14ac:dyDescent="0.3">
      <c r="A4" t="s">
        <v>33</v>
      </c>
      <c r="B4" t="s">
        <v>25</v>
      </c>
      <c r="C4" t="s">
        <v>26</v>
      </c>
      <c r="D4" t="s">
        <v>25</v>
      </c>
      <c r="E4">
        <v>0</v>
      </c>
      <c r="F4" t="s">
        <v>2064</v>
      </c>
      <c r="G4" t="s">
        <v>34</v>
      </c>
      <c r="H4">
        <v>2.39</v>
      </c>
      <c r="I4">
        <v>1.79</v>
      </c>
      <c r="J4">
        <v>1</v>
      </c>
      <c r="K4" t="s">
        <v>35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</row>
    <row r="5" spans="1:26" x14ac:dyDescent="0.3">
      <c r="A5" t="s">
        <v>36</v>
      </c>
      <c r="B5" t="s">
        <v>25</v>
      </c>
      <c r="C5" t="s">
        <v>26</v>
      </c>
      <c r="D5" t="s">
        <v>25</v>
      </c>
      <c r="E5">
        <v>0</v>
      </c>
      <c r="F5" t="s">
        <v>2064</v>
      </c>
      <c r="G5" t="s">
        <v>37</v>
      </c>
      <c r="H5">
        <v>4.6900000000000004</v>
      </c>
      <c r="I5">
        <v>3.5</v>
      </c>
      <c r="J5">
        <v>1</v>
      </c>
      <c r="K5" t="s">
        <v>38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</row>
    <row r="6" spans="1:26" x14ac:dyDescent="0.3">
      <c r="A6" t="s">
        <v>39</v>
      </c>
      <c r="B6" t="s">
        <v>25</v>
      </c>
      <c r="C6" t="s">
        <v>26</v>
      </c>
      <c r="D6" t="s">
        <v>25</v>
      </c>
      <c r="E6">
        <v>0</v>
      </c>
      <c r="F6" t="s">
        <v>2064</v>
      </c>
      <c r="G6" t="s">
        <v>40</v>
      </c>
      <c r="H6">
        <v>0.99</v>
      </c>
      <c r="I6">
        <v>0.99</v>
      </c>
      <c r="J6">
        <v>1</v>
      </c>
      <c r="K6" t="s">
        <v>38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</row>
    <row r="7" spans="1:26" x14ac:dyDescent="0.3">
      <c r="A7" t="s">
        <v>41</v>
      </c>
      <c r="B7" t="s">
        <v>25</v>
      </c>
      <c r="C7" t="s">
        <v>26</v>
      </c>
      <c r="D7" t="s">
        <v>25</v>
      </c>
      <c r="E7">
        <v>0</v>
      </c>
      <c r="F7" t="s">
        <v>2064</v>
      </c>
      <c r="G7" t="s">
        <v>42</v>
      </c>
      <c r="H7">
        <v>3.99</v>
      </c>
      <c r="I7">
        <v>3.99</v>
      </c>
      <c r="J7">
        <v>1</v>
      </c>
      <c r="K7" t="s">
        <v>35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</row>
    <row r="8" spans="1:26" x14ac:dyDescent="0.3">
      <c r="A8" t="s">
        <v>43</v>
      </c>
      <c r="B8" t="s">
        <v>25</v>
      </c>
      <c r="C8" t="s">
        <v>26</v>
      </c>
      <c r="D8" t="s">
        <v>25</v>
      </c>
      <c r="E8">
        <v>0</v>
      </c>
      <c r="F8" t="s">
        <v>2064</v>
      </c>
      <c r="G8" t="s">
        <v>44</v>
      </c>
      <c r="H8">
        <v>3.99</v>
      </c>
      <c r="I8">
        <v>3.99</v>
      </c>
      <c r="J8">
        <v>1</v>
      </c>
      <c r="K8" t="s">
        <v>35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</row>
    <row r="9" spans="1:26" x14ac:dyDescent="0.3">
      <c r="A9" t="s">
        <v>45</v>
      </c>
      <c r="B9" t="s">
        <v>25</v>
      </c>
      <c r="C9" t="s">
        <v>26</v>
      </c>
      <c r="D9" t="s">
        <v>25</v>
      </c>
      <c r="E9">
        <v>0</v>
      </c>
      <c r="F9" t="s">
        <v>2064</v>
      </c>
      <c r="G9" t="s">
        <v>46</v>
      </c>
      <c r="H9">
        <v>5.99</v>
      </c>
      <c r="I9">
        <v>5.99</v>
      </c>
      <c r="J9">
        <v>1</v>
      </c>
      <c r="K9" t="s">
        <v>35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</row>
    <row r="10" spans="1:26" x14ac:dyDescent="0.3">
      <c r="A10" t="s">
        <v>47</v>
      </c>
      <c r="B10" t="s">
        <v>25</v>
      </c>
      <c r="C10" t="s">
        <v>48</v>
      </c>
      <c r="D10" t="s">
        <v>49</v>
      </c>
      <c r="E10">
        <v>1</v>
      </c>
      <c r="F10" t="s">
        <v>2063</v>
      </c>
      <c r="G10" t="s">
        <v>50</v>
      </c>
      <c r="H10">
        <v>3.99</v>
      </c>
      <c r="I10">
        <v>3.99</v>
      </c>
      <c r="J10">
        <v>1</v>
      </c>
      <c r="K10" t="s">
        <v>38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</row>
    <row r="11" spans="1:26" x14ac:dyDescent="0.3">
      <c r="A11" t="s">
        <v>51</v>
      </c>
      <c r="B11" t="s">
        <v>25</v>
      </c>
      <c r="C11" t="s">
        <v>48</v>
      </c>
      <c r="D11" t="s">
        <v>49</v>
      </c>
      <c r="E11">
        <v>1</v>
      </c>
      <c r="F11" t="s">
        <v>2063</v>
      </c>
      <c r="G11" t="s">
        <v>52</v>
      </c>
      <c r="H11">
        <v>3.99</v>
      </c>
      <c r="I11">
        <v>3.99</v>
      </c>
      <c r="J11">
        <v>1</v>
      </c>
      <c r="K11" t="s">
        <v>38</v>
      </c>
      <c r="L11">
        <v>0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1</v>
      </c>
      <c r="X11">
        <v>1</v>
      </c>
      <c r="Y11">
        <v>1</v>
      </c>
    </row>
    <row r="12" spans="1:26" x14ac:dyDescent="0.3">
      <c r="A12" t="s">
        <v>53</v>
      </c>
      <c r="B12" t="s">
        <v>25</v>
      </c>
      <c r="C12" t="s">
        <v>48</v>
      </c>
      <c r="D12" t="s">
        <v>54</v>
      </c>
      <c r="E12">
        <v>1</v>
      </c>
      <c r="F12" t="s">
        <v>2063</v>
      </c>
      <c r="G12" t="s">
        <v>55</v>
      </c>
      <c r="H12">
        <v>1.99</v>
      </c>
      <c r="I12">
        <v>1.99</v>
      </c>
      <c r="J12">
        <v>1</v>
      </c>
      <c r="K12" t="s">
        <v>38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</row>
    <row r="13" spans="1:26" hidden="1" x14ac:dyDescent="0.3">
      <c r="A13" t="s">
        <v>56</v>
      </c>
      <c r="B13" t="s">
        <v>25</v>
      </c>
      <c r="C13" t="s">
        <v>48</v>
      </c>
      <c r="D13" t="s">
        <v>57</v>
      </c>
      <c r="E13">
        <v>0</v>
      </c>
      <c r="F13" t="s">
        <v>2064</v>
      </c>
      <c r="G13" t="s">
        <v>58</v>
      </c>
      <c r="H13">
        <v>6.99</v>
      </c>
      <c r="I13">
        <v>6.99</v>
      </c>
      <c r="J13">
        <v>1</v>
      </c>
      <c r="K13" t="s">
        <v>38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</row>
    <row r="14" spans="1:26" x14ac:dyDescent="0.3">
      <c r="A14" t="s">
        <v>59</v>
      </c>
      <c r="B14" t="s">
        <v>25</v>
      </c>
      <c r="C14" t="s">
        <v>48</v>
      </c>
      <c r="D14" t="s">
        <v>25</v>
      </c>
      <c r="E14">
        <v>0</v>
      </c>
      <c r="F14" t="s">
        <v>2064</v>
      </c>
      <c r="G14" t="s">
        <v>60</v>
      </c>
      <c r="H14">
        <v>4.29</v>
      </c>
      <c r="I14">
        <v>4.29</v>
      </c>
      <c r="J14">
        <v>1</v>
      </c>
      <c r="K14" t="s">
        <v>38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1</v>
      </c>
      <c r="Y14">
        <v>1</v>
      </c>
    </row>
    <row r="15" spans="1:26" x14ac:dyDescent="0.3">
      <c r="A15" t="s">
        <v>61</v>
      </c>
      <c r="B15" t="s">
        <v>25</v>
      </c>
      <c r="C15" t="s">
        <v>48</v>
      </c>
      <c r="D15" t="s">
        <v>25</v>
      </c>
      <c r="E15">
        <v>0</v>
      </c>
      <c r="F15" t="s">
        <v>2064</v>
      </c>
      <c r="G15" t="s">
        <v>62</v>
      </c>
      <c r="H15">
        <v>3.99</v>
      </c>
      <c r="I15">
        <v>3.99</v>
      </c>
      <c r="J15">
        <v>1</v>
      </c>
      <c r="K15" t="s">
        <v>38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</row>
    <row r="16" spans="1:26" x14ac:dyDescent="0.3">
      <c r="A16" t="s">
        <v>63</v>
      </c>
      <c r="B16" t="s">
        <v>25</v>
      </c>
      <c r="C16" t="s">
        <v>48</v>
      </c>
      <c r="D16" t="s">
        <v>25</v>
      </c>
      <c r="E16">
        <v>0</v>
      </c>
      <c r="F16" t="s">
        <v>2064</v>
      </c>
      <c r="G16" t="s">
        <v>64</v>
      </c>
      <c r="H16">
        <v>4.49</v>
      </c>
      <c r="I16">
        <v>4.49</v>
      </c>
      <c r="J16">
        <v>57</v>
      </c>
      <c r="K16" t="s">
        <v>65</v>
      </c>
      <c r="L16">
        <v>0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1</v>
      </c>
      <c r="Y16">
        <v>1</v>
      </c>
    </row>
    <row r="17" spans="1:25" hidden="1" x14ac:dyDescent="0.3">
      <c r="A17" t="s">
        <v>66</v>
      </c>
      <c r="B17" t="s">
        <v>25</v>
      </c>
      <c r="C17" t="s">
        <v>48</v>
      </c>
      <c r="D17" t="s">
        <v>25</v>
      </c>
      <c r="E17">
        <v>0</v>
      </c>
      <c r="F17" t="s">
        <v>2064</v>
      </c>
      <c r="G17" t="s">
        <v>67</v>
      </c>
      <c r="H17">
        <v>2.79</v>
      </c>
      <c r="I17">
        <v>2.79</v>
      </c>
      <c r="J17">
        <v>1</v>
      </c>
      <c r="K17" t="s">
        <v>38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t="s">
        <v>68</v>
      </c>
      <c r="B18" t="s">
        <v>25</v>
      </c>
      <c r="C18" t="s">
        <v>48</v>
      </c>
      <c r="D18" t="s">
        <v>25</v>
      </c>
      <c r="E18">
        <v>0</v>
      </c>
      <c r="F18" t="s">
        <v>2064</v>
      </c>
      <c r="G18" t="s">
        <v>69</v>
      </c>
      <c r="H18">
        <v>1.99</v>
      </c>
      <c r="I18">
        <v>1.99</v>
      </c>
      <c r="J18">
        <v>1</v>
      </c>
      <c r="K18" t="s">
        <v>35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1</v>
      </c>
    </row>
    <row r="19" spans="1:25" hidden="1" x14ac:dyDescent="0.3">
      <c r="A19" t="s">
        <v>70</v>
      </c>
      <c r="B19" t="s">
        <v>25</v>
      </c>
      <c r="C19" t="s">
        <v>48</v>
      </c>
      <c r="D19" t="s">
        <v>25</v>
      </c>
      <c r="E19">
        <v>0</v>
      </c>
      <c r="F19" t="s">
        <v>2064</v>
      </c>
      <c r="G19" t="s">
        <v>71</v>
      </c>
      <c r="H19">
        <v>2.4900000000000002</v>
      </c>
      <c r="I19">
        <v>2.4900000000000002</v>
      </c>
      <c r="J19">
        <v>1</v>
      </c>
      <c r="K19" t="s">
        <v>35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t="s">
        <v>72</v>
      </c>
      <c r="B20" t="s">
        <v>25</v>
      </c>
      <c r="C20" t="s">
        <v>48</v>
      </c>
      <c r="D20" t="s">
        <v>73</v>
      </c>
      <c r="E20">
        <v>0</v>
      </c>
      <c r="F20" t="s">
        <v>2064</v>
      </c>
      <c r="G20" t="s">
        <v>74</v>
      </c>
      <c r="H20">
        <v>2.99</v>
      </c>
      <c r="I20">
        <v>2.99</v>
      </c>
      <c r="J20">
        <v>113</v>
      </c>
      <c r="K20" t="s">
        <v>65</v>
      </c>
      <c r="L20">
        <v>0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</row>
    <row r="21" spans="1:25" hidden="1" x14ac:dyDescent="0.3">
      <c r="A21" t="s">
        <v>75</v>
      </c>
      <c r="B21" t="s">
        <v>25</v>
      </c>
      <c r="C21" t="s">
        <v>48</v>
      </c>
      <c r="D21" t="s">
        <v>25</v>
      </c>
      <c r="E21">
        <v>0</v>
      </c>
      <c r="F21" t="s">
        <v>2064</v>
      </c>
      <c r="G21" t="s">
        <v>76</v>
      </c>
      <c r="H21">
        <v>2.39</v>
      </c>
      <c r="I21">
        <v>2.39</v>
      </c>
      <c r="J21">
        <v>1</v>
      </c>
      <c r="K21" t="s">
        <v>38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1</v>
      </c>
    </row>
    <row r="22" spans="1:25" x14ac:dyDescent="0.3">
      <c r="A22" t="s">
        <v>77</v>
      </c>
      <c r="B22" t="s">
        <v>25</v>
      </c>
      <c r="C22" t="s">
        <v>48</v>
      </c>
      <c r="D22" t="s">
        <v>25</v>
      </c>
      <c r="E22">
        <v>0</v>
      </c>
      <c r="F22" t="s">
        <v>2064</v>
      </c>
      <c r="G22" t="s">
        <v>78</v>
      </c>
      <c r="H22">
        <v>2.99</v>
      </c>
      <c r="I22">
        <v>2.99</v>
      </c>
      <c r="J22">
        <v>1</v>
      </c>
      <c r="K22" t="s">
        <v>38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</row>
    <row r="23" spans="1:25" x14ac:dyDescent="0.3">
      <c r="A23" t="s">
        <v>79</v>
      </c>
      <c r="B23" t="s">
        <v>25</v>
      </c>
      <c r="C23" t="s">
        <v>48</v>
      </c>
      <c r="D23" t="s">
        <v>25</v>
      </c>
      <c r="E23">
        <v>0</v>
      </c>
      <c r="F23" t="s">
        <v>2064</v>
      </c>
      <c r="G23" t="s">
        <v>80</v>
      </c>
      <c r="H23">
        <v>2.99</v>
      </c>
      <c r="I23">
        <v>2.99</v>
      </c>
      <c r="J23">
        <v>1</v>
      </c>
      <c r="K23" t="s">
        <v>35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</row>
    <row r="24" spans="1:25" x14ac:dyDescent="0.3">
      <c r="A24" t="s">
        <v>81</v>
      </c>
      <c r="B24" t="s">
        <v>25</v>
      </c>
      <c r="C24" t="s">
        <v>48</v>
      </c>
      <c r="D24" t="s">
        <v>25</v>
      </c>
      <c r="E24">
        <v>0</v>
      </c>
      <c r="F24" t="s">
        <v>2064</v>
      </c>
      <c r="G24" t="s">
        <v>82</v>
      </c>
      <c r="H24">
        <v>3.46</v>
      </c>
      <c r="I24">
        <v>3.46</v>
      </c>
      <c r="J24">
        <v>1</v>
      </c>
      <c r="K24" t="s">
        <v>38</v>
      </c>
      <c r="L24">
        <v>0</v>
      </c>
      <c r="M24">
        <v>1</v>
      </c>
      <c r="N24">
        <v>1</v>
      </c>
      <c r="O24">
        <v>1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</row>
    <row r="25" spans="1:25" x14ac:dyDescent="0.3">
      <c r="A25" t="s">
        <v>83</v>
      </c>
      <c r="B25" t="s">
        <v>25</v>
      </c>
      <c r="C25" t="s">
        <v>48</v>
      </c>
      <c r="D25" t="s">
        <v>25</v>
      </c>
      <c r="E25">
        <v>0</v>
      </c>
      <c r="F25" t="s">
        <v>2064</v>
      </c>
      <c r="G25" t="s">
        <v>84</v>
      </c>
      <c r="H25">
        <v>3.79</v>
      </c>
      <c r="I25">
        <v>3.79</v>
      </c>
      <c r="J25">
        <v>3</v>
      </c>
      <c r="K25" t="s">
        <v>38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</row>
    <row r="26" spans="1:25" x14ac:dyDescent="0.3">
      <c r="A26" t="s">
        <v>85</v>
      </c>
      <c r="B26" t="s">
        <v>25</v>
      </c>
      <c r="C26" t="s">
        <v>48</v>
      </c>
      <c r="D26" t="s">
        <v>25</v>
      </c>
      <c r="E26">
        <v>0</v>
      </c>
      <c r="F26" t="s">
        <v>2064</v>
      </c>
      <c r="G26" t="s">
        <v>86</v>
      </c>
      <c r="H26">
        <v>2.99</v>
      </c>
      <c r="I26">
        <v>2.99</v>
      </c>
      <c r="J26">
        <v>1</v>
      </c>
      <c r="K26" t="s">
        <v>35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1</v>
      </c>
    </row>
    <row r="27" spans="1:25" x14ac:dyDescent="0.3">
      <c r="A27" t="s">
        <v>87</v>
      </c>
      <c r="B27" t="s">
        <v>25</v>
      </c>
      <c r="C27" t="s">
        <v>48</v>
      </c>
      <c r="D27" t="s">
        <v>25</v>
      </c>
      <c r="E27">
        <v>0</v>
      </c>
      <c r="F27" t="s">
        <v>2064</v>
      </c>
      <c r="G27" t="s">
        <v>88</v>
      </c>
      <c r="H27">
        <v>2.99</v>
      </c>
      <c r="I27">
        <v>2.99</v>
      </c>
      <c r="J27">
        <v>88</v>
      </c>
      <c r="K27" t="s">
        <v>65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1</v>
      </c>
    </row>
    <row r="28" spans="1:25" x14ac:dyDescent="0.3">
      <c r="A28" t="s">
        <v>89</v>
      </c>
      <c r="B28" t="s">
        <v>25</v>
      </c>
      <c r="C28" t="s">
        <v>48</v>
      </c>
      <c r="D28" t="s">
        <v>90</v>
      </c>
      <c r="E28">
        <v>0</v>
      </c>
      <c r="F28" t="s">
        <v>2064</v>
      </c>
      <c r="G28" t="s">
        <v>91</v>
      </c>
      <c r="H28">
        <v>4.99</v>
      </c>
      <c r="I28">
        <v>4.99</v>
      </c>
      <c r="J28">
        <v>99</v>
      </c>
      <c r="K28" t="s">
        <v>65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</row>
    <row r="29" spans="1:25" hidden="1" x14ac:dyDescent="0.3">
      <c r="A29" t="s">
        <v>92</v>
      </c>
      <c r="B29" t="s">
        <v>93</v>
      </c>
      <c r="C29" t="s">
        <v>94</v>
      </c>
      <c r="D29" t="s">
        <v>27</v>
      </c>
      <c r="E29">
        <v>1</v>
      </c>
      <c r="F29" t="s">
        <v>2063</v>
      </c>
      <c r="G29" t="s">
        <v>95</v>
      </c>
      <c r="H29">
        <v>4.1900000000000004</v>
      </c>
      <c r="I29">
        <v>4.1900000000000004</v>
      </c>
      <c r="J29">
        <v>16</v>
      </c>
      <c r="K29" t="s">
        <v>96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</row>
    <row r="30" spans="1:25" hidden="1" x14ac:dyDescent="0.3">
      <c r="A30" t="s">
        <v>97</v>
      </c>
      <c r="B30" t="s">
        <v>93</v>
      </c>
      <c r="C30" t="s">
        <v>94</v>
      </c>
      <c r="D30" t="s">
        <v>98</v>
      </c>
      <c r="E30">
        <v>0</v>
      </c>
      <c r="F30" t="s">
        <v>2064</v>
      </c>
      <c r="G30" t="s">
        <v>99</v>
      </c>
      <c r="H30">
        <v>4.99</v>
      </c>
      <c r="I30">
        <v>4.99</v>
      </c>
      <c r="J30">
        <v>8</v>
      </c>
      <c r="K30" t="s">
        <v>96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idden="1" x14ac:dyDescent="0.3">
      <c r="A31" t="s">
        <v>100</v>
      </c>
      <c r="B31" t="s">
        <v>93</v>
      </c>
      <c r="C31" t="s">
        <v>94</v>
      </c>
      <c r="D31" t="s">
        <v>98</v>
      </c>
      <c r="E31">
        <v>0</v>
      </c>
      <c r="F31" t="s">
        <v>2064</v>
      </c>
      <c r="G31" t="s">
        <v>101</v>
      </c>
      <c r="H31">
        <v>4.99</v>
      </c>
      <c r="I31">
        <v>4.99</v>
      </c>
      <c r="J31">
        <v>8</v>
      </c>
      <c r="K31" t="s">
        <v>96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idden="1" x14ac:dyDescent="0.3">
      <c r="A32" t="s">
        <v>102</v>
      </c>
      <c r="B32" t="s">
        <v>93</v>
      </c>
      <c r="C32" t="s">
        <v>94</v>
      </c>
      <c r="D32" t="s">
        <v>98</v>
      </c>
      <c r="E32">
        <v>0</v>
      </c>
      <c r="F32" t="s">
        <v>2064</v>
      </c>
      <c r="G32" t="s">
        <v>103</v>
      </c>
      <c r="H32">
        <v>8.99</v>
      </c>
      <c r="I32">
        <v>7.99</v>
      </c>
      <c r="J32">
        <v>16</v>
      </c>
      <c r="K32" t="s">
        <v>96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idden="1" x14ac:dyDescent="0.3">
      <c r="A33" t="s">
        <v>104</v>
      </c>
      <c r="B33" t="s">
        <v>93</v>
      </c>
      <c r="C33" t="s">
        <v>94</v>
      </c>
      <c r="D33" t="s">
        <v>105</v>
      </c>
      <c r="E33">
        <v>0</v>
      </c>
      <c r="F33" t="s">
        <v>2064</v>
      </c>
      <c r="G33" t="s">
        <v>106</v>
      </c>
      <c r="H33">
        <v>6.99</v>
      </c>
      <c r="I33">
        <v>6.99</v>
      </c>
      <c r="J33">
        <v>8</v>
      </c>
      <c r="K33" t="s">
        <v>96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idden="1" x14ac:dyDescent="0.3">
      <c r="A34" t="s">
        <v>107</v>
      </c>
      <c r="B34" t="s">
        <v>93</v>
      </c>
      <c r="C34" t="s">
        <v>94</v>
      </c>
      <c r="D34" t="s">
        <v>105</v>
      </c>
      <c r="E34">
        <v>0</v>
      </c>
      <c r="F34" t="s">
        <v>2064</v>
      </c>
      <c r="G34" t="s">
        <v>108</v>
      </c>
      <c r="H34">
        <v>6.99</v>
      </c>
      <c r="I34">
        <v>6.99</v>
      </c>
      <c r="J34">
        <v>8</v>
      </c>
      <c r="K34" t="s">
        <v>96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idden="1" x14ac:dyDescent="0.3">
      <c r="A35" t="s">
        <v>109</v>
      </c>
      <c r="B35" t="s">
        <v>93</v>
      </c>
      <c r="C35" t="s">
        <v>94</v>
      </c>
      <c r="D35" t="s">
        <v>110</v>
      </c>
      <c r="E35">
        <v>0</v>
      </c>
      <c r="F35" t="s">
        <v>2064</v>
      </c>
      <c r="G35" t="s">
        <v>111</v>
      </c>
      <c r="H35">
        <v>5.49</v>
      </c>
      <c r="I35">
        <v>5.29</v>
      </c>
      <c r="J35">
        <v>8</v>
      </c>
      <c r="K35" t="s">
        <v>96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0</v>
      </c>
    </row>
    <row r="36" spans="1:25" x14ac:dyDescent="0.3">
      <c r="A36" t="s">
        <v>112</v>
      </c>
      <c r="B36" t="s">
        <v>93</v>
      </c>
      <c r="C36" t="s">
        <v>113</v>
      </c>
      <c r="D36" t="s">
        <v>27</v>
      </c>
      <c r="E36">
        <v>1</v>
      </c>
      <c r="F36" t="s">
        <v>2063</v>
      </c>
      <c r="G36" t="s">
        <v>114</v>
      </c>
      <c r="H36">
        <v>4.79</v>
      </c>
      <c r="I36">
        <v>4.79</v>
      </c>
      <c r="J36">
        <v>8</v>
      </c>
      <c r="K36" t="s">
        <v>96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">
        <v>115</v>
      </c>
      <c r="B37" t="s">
        <v>93</v>
      </c>
      <c r="C37" t="s">
        <v>113</v>
      </c>
      <c r="D37" t="s">
        <v>27</v>
      </c>
      <c r="E37">
        <v>1</v>
      </c>
      <c r="F37" t="s">
        <v>2063</v>
      </c>
      <c r="G37" t="s">
        <v>116</v>
      </c>
      <c r="H37">
        <v>5.79</v>
      </c>
      <c r="I37">
        <v>5.79</v>
      </c>
      <c r="J37">
        <v>8</v>
      </c>
      <c r="K37" t="s">
        <v>96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</row>
    <row r="38" spans="1:25" x14ac:dyDescent="0.3">
      <c r="A38" t="s">
        <v>117</v>
      </c>
      <c r="B38" t="s">
        <v>93</v>
      </c>
      <c r="C38" t="s">
        <v>113</v>
      </c>
      <c r="D38" t="s">
        <v>27</v>
      </c>
      <c r="E38">
        <v>1</v>
      </c>
      <c r="F38" t="s">
        <v>2063</v>
      </c>
      <c r="G38" t="s">
        <v>118</v>
      </c>
      <c r="H38">
        <v>4.29</v>
      </c>
      <c r="I38">
        <v>4.29</v>
      </c>
      <c r="J38">
        <v>8</v>
      </c>
      <c r="K38" t="s">
        <v>96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 t="s">
        <v>119</v>
      </c>
      <c r="B39" t="s">
        <v>93</v>
      </c>
      <c r="C39" t="s">
        <v>113</v>
      </c>
      <c r="D39" t="s">
        <v>120</v>
      </c>
      <c r="E39">
        <v>0</v>
      </c>
      <c r="F39" t="s">
        <v>2064</v>
      </c>
      <c r="G39" t="s">
        <v>121</v>
      </c>
      <c r="H39">
        <v>3.99</v>
      </c>
      <c r="I39">
        <v>3.99</v>
      </c>
      <c r="J39">
        <v>8</v>
      </c>
      <c r="K39" t="s">
        <v>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idden="1" x14ac:dyDescent="0.3">
      <c r="A40" t="s">
        <v>122</v>
      </c>
      <c r="B40" t="s">
        <v>93</v>
      </c>
      <c r="C40" t="s">
        <v>113</v>
      </c>
      <c r="D40" t="s">
        <v>123</v>
      </c>
      <c r="E40">
        <v>0</v>
      </c>
      <c r="F40" t="s">
        <v>2064</v>
      </c>
      <c r="G40" t="s">
        <v>124</v>
      </c>
      <c r="H40">
        <v>33.99</v>
      </c>
      <c r="I40">
        <v>33.99</v>
      </c>
      <c r="J40">
        <v>1</v>
      </c>
      <c r="K40" t="s">
        <v>125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</row>
    <row r="41" spans="1:25" x14ac:dyDescent="0.3">
      <c r="A41" t="s">
        <v>126</v>
      </c>
      <c r="B41" t="s">
        <v>93</v>
      </c>
      <c r="C41" t="s">
        <v>113</v>
      </c>
      <c r="D41" t="s">
        <v>127</v>
      </c>
      <c r="E41">
        <v>0</v>
      </c>
      <c r="F41" t="s">
        <v>2064</v>
      </c>
      <c r="G41" t="s">
        <v>128</v>
      </c>
      <c r="H41">
        <v>31.99</v>
      </c>
      <c r="I41">
        <v>31.99</v>
      </c>
      <c r="J41">
        <v>1</v>
      </c>
      <c r="K41" t="s">
        <v>125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 t="s">
        <v>129</v>
      </c>
      <c r="B42" t="s">
        <v>93</v>
      </c>
      <c r="C42" t="s">
        <v>113</v>
      </c>
      <c r="D42" t="s">
        <v>27</v>
      </c>
      <c r="E42">
        <v>1</v>
      </c>
      <c r="F42" t="s">
        <v>2063</v>
      </c>
      <c r="G42" t="s">
        <v>130</v>
      </c>
      <c r="H42">
        <v>8.49</v>
      </c>
      <c r="I42">
        <v>8.49</v>
      </c>
      <c r="J42">
        <v>1</v>
      </c>
      <c r="K42" t="s">
        <v>125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 t="s">
        <v>131</v>
      </c>
      <c r="B43" t="s">
        <v>93</v>
      </c>
      <c r="C43" t="s">
        <v>113</v>
      </c>
      <c r="D43" t="s">
        <v>27</v>
      </c>
      <c r="E43">
        <v>1</v>
      </c>
      <c r="F43" t="s">
        <v>2063</v>
      </c>
      <c r="G43" t="s">
        <v>132</v>
      </c>
      <c r="H43">
        <v>4.79</v>
      </c>
      <c r="I43">
        <v>4.79</v>
      </c>
      <c r="J43">
        <v>8</v>
      </c>
      <c r="K43" t="s">
        <v>96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</row>
    <row r="44" spans="1:25" hidden="1" x14ac:dyDescent="0.3">
      <c r="A44" t="s">
        <v>133</v>
      </c>
      <c r="B44" t="s">
        <v>93</v>
      </c>
      <c r="C44" t="s">
        <v>113</v>
      </c>
      <c r="D44" t="s">
        <v>27</v>
      </c>
      <c r="E44">
        <v>1</v>
      </c>
      <c r="F44" t="s">
        <v>2063</v>
      </c>
      <c r="G44" t="s">
        <v>134</v>
      </c>
      <c r="H44">
        <v>2.99</v>
      </c>
      <c r="I44">
        <v>2.99</v>
      </c>
      <c r="J44">
        <v>8</v>
      </c>
      <c r="K44" t="s">
        <v>96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</row>
    <row r="45" spans="1:25" x14ac:dyDescent="0.3">
      <c r="A45" t="s">
        <v>135</v>
      </c>
      <c r="B45" t="s">
        <v>136</v>
      </c>
      <c r="C45" t="s">
        <v>113</v>
      </c>
      <c r="D45" t="s">
        <v>27</v>
      </c>
      <c r="E45">
        <v>1</v>
      </c>
      <c r="F45" t="s">
        <v>2063</v>
      </c>
      <c r="G45" t="s">
        <v>137</v>
      </c>
      <c r="H45">
        <v>3.49</v>
      </c>
      <c r="I45">
        <v>3.49</v>
      </c>
      <c r="J45">
        <v>6</v>
      </c>
      <c r="K45" t="s">
        <v>96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idden="1" x14ac:dyDescent="0.3">
      <c r="A46" t="s">
        <v>138</v>
      </c>
      <c r="B46" t="s">
        <v>93</v>
      </c>
      <c r="C46" t="s">
        <v>113</v>
      </c>
      <c r="D46" t="s">
        <v>139</v>
      </c>
      <c r="E46">
        <v>0</v>
      </c>
      <c r="F46" t="s">
        <v>2064</v>
      </c>
      <c r="G46" t="s">
        <v>140</v>
      </c>
      <c r="H46">
        <v>8.49</v>
      </c>
      <c r="I46">
        <v>8.49</v>
      </c>
      <c r="J46">
        <v>1</v>
      </c>
      <c r="K46" t="s">
        <v>125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">
        <v>141</v>
      </c>
      <c r="B47" t="s">
        <v>93</v>
      </c>
      <c r="C47" t="s">
        <v>113</v>
      </c>
      <c r="D47" t="s">
        <v>142</v>
      </c>
      <c r="E47">
        <v>0</v>
      </c>
      <c r="F47" t="s">
        <v>2064</v>
      </c>
      <c r="G47" t="s">
        <v>143</v>
      </c>
      <c r="H47">
        <v>12.99</v>
      </c>
      <c r="I47">
        <v>12.99</v>
      </c>
      <c r="J47">
        <v>1</v>
      </c>
      <c r="K47" t="s">
        <v>125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">
      <c r="A48" t="s">
        <v>144</v>
      </c>
      <c r="B48" t="s">
        <v>93</v>
      </c>
      <c r="C48" t="s">
        <v>113</v>
      </c>
      <c r="D48" t="s">
        <v>120</v>
      </c>
      <c r="E48">
        <v>0</v>
      </c>
      <c r="F48" t="s">
        <v>2064</v>
      </c>
      <c r="G48" t="s">
        <v>145</v>
      </c>
      <c r="H48">
        <v>3.99</v>
      </c>
      <c r="I48">
        <v>3.99</v>
      </c>
      <c r="J48">
        <v>8</v>
      </c>
      <c r="K48" t="s">
        <v>96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</row>
    <row r="49" spans="1:25" hidden="1" x14ac:dyDescent="0.3">
      <c r="A49" t="s">
        <v>146</v>
      </c>
      <c r="B49" t="s">
        <v>93</v>
      </c>
      <c r="C49" t="s">
        <v>147</v>
      </c>
      <c r="D49" t="s">
        <v>54</v>
      </c>
      <c r="E49">
        <v>1</v>
      </c>
      <c r="F49" t="s">
        <v>2063</v>
      </c>
      <c r="G49" t="s">
        <v>148</v>
      </c>
      <c r="H49">
        <v>3.49</v>
      </c>
      <c r="I49">
        <v>3.49</v>
      </c>
      <c r="J49">
        <v>64</v>
      </c>
      <c r="K49" t="s">
        <v>149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0</v>
      </c>
      <c r="Y49">
        <v>0</v>
      </c>
    </row>
    <row r="50" spans="1:25" hidden="1" x14ac:dyDescent="0.3">
      <c r="A50" t="s">
        <v>150</v>
      </c>
      <c r="B50" t="s">
        <v>93</v>
      </c>
      <c r="C50" t="s">
        <v>147</v>
      </c>
      <c r="D50" t="s">
        <v>27</v>
      </c>
      <c r="E50">
        <v>1</v>
      </c>
      <c r="F50" t="s">
        <v>2063</v>
      </c>
      <c r="G50" t="s">
        <v>151</v>
      </c>
      <c r="H50">
        <v>3.49</v>
      </c>
      <c r="I50">
        <v>3.49</v>
      </c>
      <c r="J50">
        <v>64</v>
      </c>
      <c r="K50" t="s">
        <v>149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3">
      <c r="A51" t="s">
        <v>152</v>
      </c>
      <c r="B51" t="s">
        <v>93</v>
      </c>
      <c r="C51" t="s">
        <v>147</v>
      </c>
      <c r="D51" t="s">
        <v>27</v>
      </c>
      <c r="E51">
        <v>1</v>
      </c>
      <c r="F51" t="s">
        <v>2063</v>
      </c>
      <c r="G51" t="s">
        <v>153</v>
      </c>
      <c r="H51">
        <v>2.99</v>
      </c>
      <c r="I51">
        <v>2.99</v>
      </c>
      <c r="J51">
        <v>13.5</v>
      </c>
      <c r="K51" t="s">
        <v>149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0</v>
      </c>
      <c r="Y51">
        <v>0</v>
      </c>
    </row>
    <row r="52" spans="1:25" hidden="1" x14ac:dyDescent="0.3">
      <c r="A52" t="s">
        <v>154</v>
      </c>
      <c r="B52" t="s">
        <v>136</v>
      </c>
      <c r="C52" t="s">
        <v>147</v>
      </c>
      <c r="D52" t="s">
        <v>155</v>
      </c>
      <c r="E52">
        <v>0</v>
      </c>
      <c r="F52" t="s">
        <v>2064</v>
      </c>
      <c r="G52" t="s">
        <v>156</v>
      </c>
      <c r="H52">
        <v>4.99</v>
      </c>
      <c r="I52">
        <v>4.99</v>
      </c>
      <c r="J52">
        <v>64</v>
      </c>
      <c r="K52" t="s">
        <v>149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3">
      <c r="A53" t="s">
        <v>157</v>
      </c>
      <c r="B53" t="s">
        <v>136</v>
      </c>
      <c r="C53" t="s">
        <v>158</v>
      </c>
      <c r="D53" t="s">
        <v>159</v>
      </c>
      <c r="E53">
        <v>0</v>
      </c>
      <c r="F53" t="s">
        <v>2064</v>
      </c>
      <c r="G53" t="s">
        <v>160</v>
      </c>
      <c r="H53">
        <v>6.29</v>
      </c>
      <c r="I53">
        <v>6.29</v>
      </c>
      <c r="J53">
        <v>24</v>
      </c>
      <c r="K53" t="s">
        <v>96</v>
      </c>
      <c r="L53">
        <v>0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</row>
    <row r="54" spans="1:25" x14ac:dyDescent="0.3">
      <c r="A54" t="s">
        <v>161</v>
      </c>
      <c r="B54" t="s">
        <v>93</v>
      </c>
      <c r="C54" t="s">
        <v>162</v>
      </c>
      <c r="D54" t="s">
        <v>163</v>
      </c>
      <c r="E54">
        <v>0</v>
      </c>
      <c r="F54" t="s">
        <v>2064</v>
      </c>
      <c r="G54" t="s">
        <v>164</v>
      </c>
      <c r="H54">
        <v>5.99</v>
      </c>
      <c r="I54">
        <v>5.99</v>
      </c>
      <c r="J54">
        <v>64</v>
      </c>
      <c r="K54" t="s">
        <v>165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</row>
    <row r="55" spans="1:25" x14ac:dyDescent="0.3">
      <c r="A55" t="s">
        <v>166</v>
      </c>
      <c r="B55" t="s">
        <v>93</v>
      </c>
      <c r="C55" t="s">
        <v>162</v>
      </c>
      <c r="D55" t="s">
        <v>163</v>
      </c>
      <c r="E55">
        <v>0</v>
      </c>
      <c r="F55" t="s">
        <v>2064</v>
      </c>
      <c r="G55" t="s">
        <v>167</v>
      </c>
      <c r="H55">
        <v>6.59</v>
      </c>
      <c r="I55">
        <v>6.59</v>
      </c>
      <c r="J55">
        <v>64</v>
      </c>
      <c r="K55" t="s">
        <v>165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</row>
    <row r="56" spans="1:25" x14ac:dyDescent="0.3">
      <c r="A56" t="s">
        <v>168</v>
      </c>
      <c r="B56" t="s">
        <v>93</v>
      </c>
      <c r="C56" t="s">
        <v>162</v>
      </c>
      <c r="D56" t="s">
        <v>169</v>
      </c>
      <c r="E56">
        <v>0</v>
      </c>
      <c r="F56" t="s">
        <v>2064</v>
      </c>
      <c r="G56" t="s">
        <v>170</v>
      </c>
      <c r="H56">
        <v>5.49</v>
      </c>
      <c r="I56">
        <v>5.49</v>
      </c>
      <c r="J56">
        <v>64</v>
      </c>
      <c r="K56" t="s">
        <v>165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</row>
    <row r="57" spans="1:25" x14ac:dyDescent="0.3">
      <c r="A57" t="s">
        <v>171</v>
      </c>
      <c r="B57" t="s">
        <v>93</v>
      </c>
      <c r="C57" t="s">
        <v>162</v>
      </c>
      <c r="D57" t="s">
        <v>27</v>
      </c>
      <c r="E57">
        <v>1</v>
      </c>
      <c r="F57" t="s">
        <v>2063</v>
      </c>
      <c r="G57" t="s">
        <v>172</v>
      </c>
      <c r="H57">
        <v>3.79</v>
      </c>
      <c r="I57">
        <v>3.79</v>
      </c>
      <c r="J57">
        <v>64</v>
      </c>
      <c r="K57" t="s">
        <v>165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3">
      <c r="A58" t="s">
        <v>173</v>
      </c>
      <c r="B58" t="s">
        <v>93</v>
      </c>
      <c r="C58" t="s">
        <v>162</v>
      </c>
      <c r="D58" t="s">
        <v>27</v>
      </c>
      <c r="E58">
        <v>1</v>
      </c>
      <c r="F58" t="s">
        <v>2063</v>
      </c>
      <c r="G58" t="s">
        <v>167</v>
      </c>
      <c r="H58">
        <v>2.99</v>
      </c>
      <c r="I58">
        <v>2.99</v>
      </c>
      <c r="J58">
        <v>32</v>
      </c>
      <c r="K58" t="s">
        <v>165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hidden="1" x14ac:dyDescent="0.3">
      <c r="A59" t="s">
        <v>174</v>
      </c>
      <c r="B59" t="s">
        <v>93</v>
      </c>
      <c r="C59" t="s">
        <v>162</v>
      </c>
      <c r="D59" t="s">
        <v>27</v>
      </c>
      <c r="E59">
        <v>1</v>
      </c>
      <c r="F59" t="s">
        <v>2063</v>
      </c>
      <c r="G59" t="s">
        <v>175</v>
      </c>
      <c r="H59">
        <v>3.19</v>
      </c>
      <c r="I59">
        <v>3.19</v>
      </c>
      <c r="J59">
        <v>16</v>
      </c>
      <c r="K59" t="s">
        <v>165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</row>
    <row r="60" spans="1:25" x14ac:dyDescent="0.3">
      <c r="A60" t="s">
        <v>176</v>
      </c>
      <c r="B60" t="s">
        <v>93</v>
      </c>
      <c r="C60" t="s">
        <v>162</v>
      </c>
      <c r="D60" t="s">
        <v>27</v>
      </c>
      <c r="E60">
        <v>1</v>
      </c>
      <c r="F60" t="s">
        <v>2063</v>
      </c>
      <c r="G60" t="s">
        <v>177</v>
      </c>
      <c r="H60">
        <v>2.29</v>
      </c>
      <c r="I60">
        <v>2.29</v>
      </c>
      <c r="J60">
        <v>13</v>
      </c>
      <c r="K60" t="s">
        <v>165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3">
      <c r="A61" t="s">
        <v>178</v>
      </c>
      <c r="B61" t="s">
        <v>93</v>
      </c>
      <c r="C61" t="s">
        <v>162</v>
      </c>
      <c r="D61" t="s">
        <v>159</v>
      </c>
      <c r="E61">
        <v>0</v>
      </c>
      <c r="F61" t="s">
        <v>2064</v>
      </c>
      <c r="G61" t="s">
        <v>167</v>
      </c>
      <c r="H61">
        <v>8.99</v>
      </c>
      <c r="I61">
        <v>8.99</v>
      </c>
      <c r="J61">
        <v>125</v>
      </c>
      <c r="K61" t="s">
        <v>165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3">
      <c r="A62" t="s">
        <v>179</v>
      </c>
      <c r="B62" t="s">
        <v>93</v>
      </c>
      <c r="C62" t="s">
        <v>162</v>
      </c>
      <c r="D62" t="s">
        <v>159</v>
      </c>
      <c r="E62">
        <v>0</v>
      </c>
      <c r="F62" t="s">
        <v>2064</v>
      </c>
      <c r="G62" t="s">
        <v>180</v>
      </c>
      <c r="H62">
        <v>8.99</v>
      </c>
      <c r="I62">
        <v>8.99</v>
      </c>
      <c r="J62">
        <v>125</v>
      </c>
      <c r="K62" t="s">
        <v>165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</row>
    <row r="63" spans="1:25" x14ac:dyDescent="0.3">
      <c r="A63" t="s">
        <v>181</v>
      </c>
      <c r="B63" t="s">
        <v>93</v>
      </c>
      <c r="C63" t="s">
        <v>162</v>
      </c>
      <c r="D63" t="s">
        <v>159</v>
      </c>
      <c r="E63">
        <v>0</v>
      </c>
      <c r="F63" t="s">
        <v>2064</v>
      </c>
      <c r="G63" t="s">
        <v>182</v>
      </c>
      <c r="H63">
        <v>6.49</v>
      </c>
      <c r="I63">
        <v>6.49</v>
      </c>
      <c r="J63">
        <v>64</v>
      </c>
      <c r="K63" t="s">
        <v>165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</row>
    <row r="64" spans="1:25" x14ac:dyDescent="0.3">
      <c r="A64" t="s">
        <v>183</v>
      </c>
      <c r="B64" t="s">
        <v>93</v>
      </c>
      <c r="C64" t="s">
        <v>162</v>
      </c>
      <c r="D64" t="s">
        <v>159</v>
      </c>
      <c r="E64">
        <v>0</v>
      </c>
      <c r="F64" t="s">
        <v>2064</v>
      </c>
      <c r="G64" t="s">
        <v>184</v>
      </c>
      <c r="H64">
        <v>5.49</v>
      </c>
      <c r="I64">
        <v>5.49</v>
      </c>
      <c r="J64">
        <v>64</v>
      </c>
      <c r="K64" t="s">
        <v>165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0</v>
      </c>
      <c r="Y64">
        <v>0</v>
      </c>
    </row>
    <row r="65" spans="1:25" x14ac:dyDescent="0.3">
      <c r="A65" t="s">
        <v>185</v>
      </c>
      <c r="B65" t="s">
        <v>136</v>
      </c>
      <c r="C65" t="s">
        <v>162</v>
      </c>
      <c r="D65" t="s">
        <v>110</v>
      </c>
      <c r="E65">
        <v>0</v>
      </c>
      <c r="F65" t="s">
        <v>2064</v>
      </c>
      <c r="G65" t="s">
        <v>170</v>
      </c>
      <c r="H65">
        <v>6.39</v>
      </c>
      <c r="I65">
        <v>6.39</v>
      </c>
      <c r="J65">
        <v>1.89</v>
      </c>
      <c r="K65" t="s">
        <v>186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3">
      <c r="A66" t="s">
        <v>187</v>
      </c>
      <c r="B66" t="s">
        <v>93</v>
      </c>
      <c r="C66" t="s">
        <v>188</v>
      </c>
      <c r="D66" t="s">
        <v>27</v>
      </c>
      <c r="E66">
        <v>1</v>
      </c>
      <c r="F66" t="s">
        <v>2063</v>
      </c>
      <c r="G66" t="s">
        <v>189</v>
      </c>
      <c r="H66">
        <v>3.99</v>
      </c>
      <c r="I66">
        <v>3.99</v>
      </c>
      <c r="J66">
        <v>32</v>
      </c>
      <c r="K66" t="s">
        <v>96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</row>
    <row r="67" spans="1:25" x14ac:dyDescent="0.3">
      <c r="A67" t="s">
        <v>190</v>
      </c>
      <c r="B67" t="s">
        <v>93</v>
      </c>
      <c r="C67" t="s">
        <v>188</v>
      </c>
      <c r="D67" t="s">
        <v>27</v>
      </c>
      <c r="E67">
        <v>1</v>
      </c>
      <c r="F67" t="s">
        <v>2063</v>
      </c>
      <c r="G67" t="s">
        <v>191</v>
      </c>
      <c r="H67">
        <v>5.69</v>
      </c>
      <c r="I67">
        <v>5.69</v>
      </c>
      <c r="J67">
        <v>32</v>
      </c>
      <c r="K67" t="s">
        <v>96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</row>
    <row r="68" spans="1:25" hidden="1" x14ac:dyDescent="0.3">
      <c r="A68" t="s">
        <v>192</v>
      </c>
      <c r="B68" t="s">
        <v>93</v>
      </c>
      <c r="C68" t="s">
        <v>188</v>
      </c>
      <c r="D68" t="s">
        <v>27</v>
      </c>
      <c r="E68">
        <v>1</v>
      </c>
      <c r="F68" t="s">
        <v>2063</v>
      </c>
      <c r="G68" t="s">
        <v>193</v>
      </c>
      <c r="H68">
        <v>3.99</v>
      </c>
      <c r="I68">
        <v>3.99</v>
      </c>
      <c r="J68">
        <v>32</v>
      </c>
      <c r="K68" t="s">
        <v>96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</row>
    <row r="69" spans="1:25" x14ac:dyDescent="0.3">
      <c r="A69" t="s">
        <v>194</v>
      </c>
      <c r="B69" t="s">
        <v>93</v>
      </c>
      <c r="C69" t="s">
        <v>188</v>
      </c>
      <c r="D69" t="s">
        <v>195</v>
      </c>
      <c r="E69">
        <v>0</v>
      </c>
      <c r="F69" t="s">
        <v>2064</v>
      </c>
      <c r="G69" t="s">
        <v>196</v>
      </c>
      <c r="H69">
        <v>5.99</v>
      </c>
      <c r="I69">
        <v>5.99</v>
      </c>
      <c r="J69">
        <v>2</v>
      </c>
      <c r="K69" t="s">
        <v>125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</row>
    <row r="70" spans="1:25" hidden="1" x14ac:dyDescent="0.3">
      <c r="A70" t="s">
        <v>197</v>
      </c>
      <c r="B70" t="s">
        <v>93</v>
      </c>
      <c r="C70" t="s">
        <v>188</v>
      </c>
      <c r="D70" t="s">
        <v>198</v>
      </c>
      <c r="E70">
        <v>0</v>
      </c>
      <c r="F70" t="s">
        <v>2064</v>
      </c>
      <c r="G70" t="s">
        <v>199</v>
      </c>
      <c r="H70">
        <v>5.99</v>
      </c>
      <c r="I70">
        <v>5.99</v>
      </c>
      <c r="J70">
        <v>32</v>
      </c>
      <c r="K70" t="s">
        <v>96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</row>
    <row r="71" spans="1:25" x14ac:dyDescent="0.3">
      <c r="A71" t="s">
        <v>200</v>
      </c>
      <c r="B71" t="s">
        <v>136</v>
      </c>
      <c r="C71" t="s">
        <v>188</v>
      </c>
      <c r="D71" t="s">
        <v>201</v>
      </c>
      <c r="E71">
        <v>0</v>
      </c>
      <c r="F71" t="s">
        <v>2064</v>
      </c>
      <c r="G71" t="s">
        <v>202</v>
      </c>
      <c r="H71">
        <v>7.99</v>
      </c>
      <c r="I71">
        <v>7.99</v>
      </c>
      <c r="J71">
        <v>1.5</v>
      </c>
      <c r="K71" t="s">
        <v>125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0</v>
      </c>
    </row>
    <row r="72" spans="1:25" hidden="1" x14ac:dyDescent="0.3">
      <c r="A72" t="s">
        <v>203</v>
      </c>
      <c r="B72" t="s">
        <v>93</v>
      </c>
      <c r="C72" t="s">
        <v>188</v>
      </c>
      <c r="D72" t="s">
        <v>204</v>
      </c>
      <c r="E72">
        <v>0</v>
      </c>
      <c r="F72" t="s">
        <v>2064</v>
      </c>
      <c r="G72" t="s">
        <v>205</v>
      </c>
      <c r="H72">
        <v>3.19</v>
      </c>
      <c r="I72">
        <v>3.19</v>
      </c>
      <c r="J72">
        <v>5.3</v>
      </c>
      <c r="K72" t="s">
        <v>96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hidden="1" x14ac:dyDescent="0.3">
      <c r="A73" t="s">
        <v>206</v>
      </c>
      <c r="B73" t="s">
        <v>93</v>
      </c>
      <c r="C73" t="s">
        <v>188</v>
      </c>
      <c r="D73" t="s">
        <v>207</v>
      </c>
      <c r="E73">
        <v>0</v>
      </c>
      <c r="F73" t="s">
        <v>2064</v>
      </c>
      <c r="G73" t="s">
        <v>208</v>
      </c>
      <c r="H73">
        <v>1.49</v>
      </c>
      <c r="I73">
        <v>1.49</v>
      </c>
      <c r="J73">
        <v>5.3</v>
      </c>
      <c r="K73" t="s">
        <v>96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1</v>
      </c>
      <c r="Y73">
        <v>0</v>
      </c>
    </row>
    <row r="74" spans="1:25" hidden="1" x14ac:dyDescent="0.3">
      <c r="A74" t="s">
        <v>209</v>
      </c>
      <c r="B74" t="s">
        <v>93</v>
      </c>
      <c r="C74" t="s">
        <v>188</v>
      </c>
      <c r="D74" t="s">
        <v>210</v>
      </c>
      <c r="E74">
        <v>0</v>
      </c>
      <c r="F74" t="s">
        <v>2064</v>
      </c>
      <c r="G74" t="s">
        <v>211</v>
      </c>
      <c r="H74">
        <v>6.29</v>
      </c>
      <c r="I74">
        <v>6.29</v>
      </c>
      <c r="J74">
        <v>32</v>
      </c>
      <c r="K74" t="s">
        <v>96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0</v>
      </c>
      <c r="X74">
        <v>1</v>
      </c>
      <c r="Y74">
        <v>0</v>
      </c>
    </row>
    <row r="75" spans="1:25" hidden="1" x14ac:dyDescent="0.3">
      <c r="A75" t="s">
        <v>212</v>
      </c>
      <c r="B75" t="s">
        <v>93</v>
      </c>
      <c r="C75" t="s">
        <v>188</v>
      </c>
      <c r="D75" t="s">
        <v>213</v>
      </c>
      <c r="E75">
        <v>0</v>
      </c>
      <c r="F75" t="s">
        <v>2064</v>
      </c>
      <c r="G75" t="s">
        <v>214</v>
      </c>
      <c r="H75">
        <v>1.89</v>
      </c>
      <c r="I75">
        <v>1.89</v>
      </c>
      <c r="J75">
        <v>4.4000000000000004</v>
      </c>
      <c r="K75" t="s">
        <v>96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idden="1" x14ac:dyDescent="0.3">
      <c r="A76" t="s">
        <v>215</v>
      </c>
      <c r="B76" t="s">
        <v>93</v>
      </c>
      <c r="C76" t="s">
        <v>188</v>
      </c>
      <c r="D76" t="s">
        <v>216</v>
      </c>
      <c r="E76">
        <v>0</v>
      </c>
      <c r="F76" t="s">
        <v>2064</v>
      </c>
      <c r="G76" t="s">
        <v>217</v>
      </c>
      <c r="H76">
        <v>4.49</v>
      </c>
      <c r="I76">
        <v>4.49</v>
      </c>
      <c r="J76">
        <v>3.5</v>
      </c>
      <c r="K76" t="s">
        <v>149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v>1</v>
      </c>
      <c r="Y76">
        <v>0</v>
      </c>
    </row>
    <row r="77" spans="1:25" hidden="1" x14ac:dyDescent="0.3">
      <c r="A77" t="s">
        <v>218</v>
      </c>
      <c r="B77" t="s">
        <v>93</v>
      </c>
      <c r="C77" t="s">
        <v>188</v>
      </c>
      <c r="D77" t="s">
        <v>219</v>
      </c>
      <c r="E77">
        <v>0</v>
      </c>
      <c r="F77" t="s">
        <v>2064</v>
      </c>
      <c r="G77" t="s">
        <v>220</v>
      </c>
      <c r="H77">
        <v>2.39</v>
      </c>
      <c r="I77">
        <v>2.39</v>
      </c>
      <c r="J77">
        <v>8</v>
      </c>
      <c r="K77" t="s">
        <v>96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</row>
    <row r="78" spans="1:25" hidden="1" x14ac:dyDescent="0.3">
      <c r="A78" t="s">
        <v>221</v>
      </c>
      <c r="B78" t="s">
        <v>93</v>
      </c>
      <c r="C78" t="s">
        <v>188</v>
      </c>
      <c r="D78" t="s">
        <v>219</v>
      </c>
      <c r="E78">
        <v>0</v>
      </c>
      <c r="F78" t="s">
        <v>2064</v>
      </c>
      <c r="G78" t="s">
        <v>222</v>
      </c>
      <c r="H78">
        <v>2.39</v>
      </c>
      <c r="I78">
        <v>2.39</v>
      </c>
      <c r="J78">
        <v>8</v>
      </c>
      <c r="K78" t="s">
        <v>96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</row>
    <row r="79" spans="1:25" hidden="1" x14ac:dyDescent="0.3">
      <c r="A79" t="s">
        <v>223</v>
      </c>
      <c r="B79" t="s">
        <v>224</v>
      </c>
      <c r="C79" t="s">
        <v>225</v>
      </c>
      <c r="D79" t="s">
        <v>226</v>
      </c>
      <c r="E79">
        <v>0</v>
      </c>
      <c r="F79" t="s">
        <v>2064</v>
      </c>
      <c r="G79" t="s">
        <v>227</v>
      </c>
      <c r="H79">
        <v>7.99</v>
      </c>
      <c r="I79">
        <v>6.99</v>
      </c>
      <c r="J79">
        <v>114</v>
      </c>
      <c r="K79" t="s">
        <v>228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hidden="1" x14ac:dyDescent="0.3">
      <c r="A80" t="s">
        <v>229</v>
      </c>
      <c r="B80" t="s">
        <v>224</v>
      </c>
      <c r="C80" t="s">
        <v>225</v>
      </c>
      <c r="D80" t="s">
        <v>230</v>
      </c>
      <c r="E80">
        <v>0</v>
      </c>
      <c r="F80" t="s">
        <v>2064</v>
      </c>
      <c r="G80" t="s">
        <v>231</v>
      </c>
      <c r="H80">
        <v>6.99</v>
      </c>
      <c r="I80">
        <v>6.99</v>
      </c>
      <c r="J80">
        <v>112</v>
      </c>
      <c r="K80" t="s">
        <v>228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0</v>
      </c>
    </row>
    <row r="81" spans="1:25" hidden="1" x14ac:dyDescent="0.3">
      <c r="A81" t="s">
        <v>232</v>
      </c>
      <c r="B81" t="s">
        <v>224</v>
      </c>
      <c r="C81" t="s">
        <v>225</v>
      </c>
      <c r="D81" t="s">
        <v>230</v>
      </c>
      <c r="E81">
        <v>0</v>
      </c>
      <c r="F81" t="s">
        <v>2064</v>
      </c>
      <c r="G81" t="s">
        <v>233</v>
      </c>
      <c r="H81">
        <v>10.49</v>
      </c>
      <c r="I81">
        <v>8.99</v>
      </c>
      <c r="J81">
        <v>168</v>
      </c>
      <c r="K81" t="s">
        <v>228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hidden="1" x14ac:dyDescent="0.3">
      <c r="A82" t="s">
        <v>234</v>
      </c>
      <c r="B82" t="s">
        <v>224</v>
      </c>
      <c r="C82" t="s">
        <v>225</v>
      </c>
      <c r="D82" t="s">
        <v>235</v>
      </c>
      <c r="E82">
        <v>0</v>
      </c>
      <c r="F82" t="s">
        <v>2064</v>
      </c>
      <c r="G82" t="s">
        <v>236</v>
      </c>
      <c r="H82">
        <v>16.989999999999998</v>
      </c>
      <c r="I82">
        <v>16.989999999999998</v>
      </c>
      <c r="J82">
        <v>85.04</v>
      </c>
      <c r="K82" t="s">
        <v>228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hidden="1" x14ac:dyDescent="0.3">
      <c r="A83" t="s">
        <v>237</v>
      </c>
      <c r="B83" t="s">
        <v>224</v>
      </c>
      <c r="C83" t="s">
        <v>238</v>
      </c>
      <c r="D83" t="s">
        <v>239</v>
      </c>
      <c r="E83">
        <v>0</v>
      </c>
      <c r="F83" t="s">
        <v>2064</v>
      </c>
      <c r="G83" t="s">
        <v>240</v>
      </c>
      <c r="H83">
        <v>5.39</v>
      </c>
      <c r="I83">
        <v>5.39</v>
      </c>
      <c r="J83">
        <v>174</v>
      </c>
      <c r="K83" t="s">
        <v>228</v>
      </c>
      <c r="L83">
        <v>0</v>
      </c>
      <c r="M83">
        <v>1</v>
      </c>
      <c r="N83">
        <v>1</v>
      </c>
      <c r="O83">
        <v>1</v>
      </c>
      <c r="P83">
        <v>0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</row>
    <row r="84" spans="1:25" x14ac:dyDescent="0.3">
      <c r="A84" t="s">
        <v>241</v>
      </c>
      <c r="B84" t="s">
        <v>224</v>
      </c>
      <c r="C84" t="s">
        <v>242</v>
      </c>
      <c r="D84" t="s">
        <v>27</v>
      </c>
      <c r="E84">
        <v>1</v>
      </c>
      <c r="F84" t="s">
        <v>2063</v>
      </c>
      <c r="G84" t="s">
        <v>243</v>
      </c>
      <c r="H84">
        <v>8.99</v>
      </c>
      <c r="I84">
        <v>8.99</v>
      </c>
      <c r="J84">
        <v>112</v>
      </c>
      <c r="K84" t="s">
        <v>228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0</v>
      </c>
    </row>
    <row r="85" spans="1:25" hidden="1" x14ac:dyDescent="0.3">
      <c r="A85" t="s">
        <v>244</v>
      </c>
      <c r="B85" t="s">
        <v>224</v>
      </c>
      <c r="C85" t="s">
        <v>225</v>
      </c>
      <c r="D85" t="s">
        <v>226</v>
      </c>
      <c r="E85">
        <v>0</v>
      </c>
      <c r="F85" t="s">
        <v>2064</v>
      </c>
      <c r="G85" t="s">
        <v>245</v>
      </c>
      <c r="H85">
        <v>10.99</v>
      </c>
      <c r="I85">
        <v>10.99</v>
      </c>
      <c r="J85">
        <v>30</v>
      </c>
      <c r="K85" t="s">
        <v>228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1</v>
      </c>
      <c r="Y85">
        <v>0</v>
      </c>
    </row>
    <row r="86" spans="1:25" hidden="1" x14ac:dyDescent="0.3">
      <c r="A86" t="s">
        <v>246</v>
      </c>
      <c r="B86" t="s">
        <v>224</v>
      </c>
      <c r="C86" t="s">
        <v>247</v>
      </c>
      <c r="D86" t="s">
        <v>248</v>
      </c>
      <c r="E86">
        <v>0</v>
      </c>
      <c r="F86" t="s">
        <v>2064</v>
      </c>
      <c r="G86" t="s">
        <v>249</v>
      </c>
      <c r="H86">
        <v>12.99</v>
      </c>
      <c r="I86">
        <v>10.39</v>
      </c>
      <c r="J86">
        <v>679.5</v>
      </c>
      <c r="K86" t="s">
        <v>228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hidden="1" x14ac:dyDescent="0.3">
      <c r="A87" t="s">
        <v>250</v>
      </c>
      <c r="B87" t="s">
        <v>224</v>
      </c>
      <c r="C87" t="s">
        <v>251</v>
      </c>
      <c r="D87" t="s">
        <v>27</v>
      </c>
      <c r="E87">
        <v>1</v>
      </c>
      <c r="F87" t="s">
        <v>2063</v>
      </c>
      <c r="G87" t="s">
        <v>252</v>
      </c>
      <c r="H87">
        <v>5.99</v>
      </c>
      <c r="I87">
        <v>5.99</v>
      </c>
      <c r="J87">
        <v>168</v>
      </c>
      <c r="K87" t="s">
        <v>228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</row>
    <row r="88" spans="1:25" x14ac:dyDescent="0.3">
      <c r="A88" t="s">
        <v>253</v>
      </c>
      <c r="B88" t="s">
        <v>224</v>
      </c>
      <c r="C88" t="s">
        <v>242</v>
      </c>
      <c r="D88" t="s">
        <v>27</v>
      </c>
      <c r="E88">
        <v>1</v>
      </c>
      <c r="F88" t="s">
        <v>2063</v>
      </c>
      <c r="G88" t="s">
        <v>254</v>
      </c>
      <c r="H88">
        <v>4.49</v>
      </c>
      <c r="I88">
        <v>4.49</v>
      </c>
      <c r="J88">
        <v>112</v>
      </c>
      <c r="K88" t="s">
        <v>228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</row>
    <row r="89" spans="1:25" hidden="1" x14ac:dyDescent="0.3">
      <c r="A89" t="s">
        <v>255</v>
      </c>
      <c r="B89" t="s">
        <v>224</v>
      </c>
      <c r="C89" t="s">
        <v>238</v>
      </c>
      <c r="D89" t="s">
        <v>256</v>
      </c>
      <c r="E89">
        <v>0</v>
      </c>
      <c r="F89" t="s">
        <v>2064</v>
      </c>
      <c r="G89" t="s">
        <v>257</v>
      </c>
      <c r="H89">
        <v>2.69</v>
      </c>
      <c r="I89">
        <v>2.69</v>
      </c>
      <c r="J89">
        <v>672</v>
      </c>
      <c r="K89" t="s">
        <v>228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hidden="1" x14ac:dyDescent="0.3">
      <c r="A90" t="s">
        <v>244</v>
      </c>
      <c r="B90" t="s">
        <v>224</v>
      </c>
      <c r="C90" t="s">
        <v>225</v>
      </c>
      <c r="D90" t="s">
        <v>258</v>
      </c>
      <c r="E90">
        <v>0</v>
      </c>
      <c r="F90" t="s">
        <v>2064</v>
      </c>
      <c r="G90" t="s">
        <v>259</v>
      </c>
      <c r="H90">
        <v>7.99</v>
      </c>
      <c r="I90">
        <v>7.99</v>
      </c>
      <c r="J90">
        <v>168</v>
      </c>
      <c r="K90" t="s">
        <v>228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</row>
    <row r="91" spans="1:25" hidden="1" x14ac:dyDescent="0.3">
      <c r="A91" t="s">
        <v>260</v>
      </c>
      <c r="B91" t="s">
        <v>224</v>
      </c>
      <c r="C91" t="s">
        <v>225</v>
      </c>
      <c r="D91" t="s">
        <v>230</v>
      </c>
      <c r="E91">
        <v>0</v>
      </c>
      <c r="F91" t="s">
        <v>2064</v>
      </c>
      <c r="G91" t="s">
        <v>261</v>
      </c>
      <c r="H91">
        <v>6.99</v>
      </c>
      <c r="I91">
        <v>6.99</v>
      </c>
      <c r="J91">
        <v>4</v>
      </c>
      <c r="K91" t="s">
        <v>262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1</v>
      </c>
      <c r="Y91">
        <v>0</v>
      </c>
    </row>
    <row r="92" spans="1:25" hidden="1" x14ac:dyDescent="0.3">
      <c r="A92" t="s">
        <v>263</v>
      </c>
      <c r="B92" t="s">
        <v>224</v>
      </c>
      <c r="C92" t="s">
        <v>251</v>
      </c>
      <c r="D92" t="s">
        <v>258</v>
      </c>
      <c r="E92">
        <v>0</v>
      </c>
      <c r="F92" t="s">
        <v>2064</v>
      </c>
      <c r="G92" t="s">
        <v>264</v>
      </c>
      <c r="H92">
        <v>7.99</v>
      </c>
      <c r="I92">
        <v>7.99</v>
      </c>
      <c r="J92">
        <v>168</v>
      </c>
      <c r="K92" t="s">
        <v>228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  <c r="Y92">
        <v>0</v>
      </c>
    </row>
    <row r="93" spans="1:25" hidden="1" x14ac:dyDescent="0.3">
      <c r="A93" t="s">
        <v>265</v>
      </c>
      <c r="B93" t="s">
        <v>224</v>
      </c>
      <c r="C93" t="s">
        <v>238</v>
      </c>
      <c r="D93" t="s">
        <v>239</v>
      </c>
      <c r="E93">
        <v>0</v>
      </c>
      <c r="F93" t="s">
        <v>2064</v>
      </c>
      <c r="G93" t="s">
        <v>266</v>
      </c>
      <c r="H93">
        <v>7.99</v>
      </c>
      <c r="I93">
        <v>7.99</v>
      </c>
      <c r="J93">
        <v>400</v>
      </c>
      <c r="K93" t="s">
        <v>228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1</v>
      </c>
      <c r="V93">
        <v>0</v>
      </c>
      <c r="W93">
        <v>0</v>
      </c>
      <c r="X93">
        <v>1</v>
      </c>
      <c r="Y93">
        <v>0</v>
      </c>
    </row>
    <row r="94" spans="1:25" x14ac:dyDescent="0.3">
      <c r="A94" t="s">
        <v>267</v>
      </c>
      <c r="B94" t="s">
        <v>224</v>
      </c>
      <c r="C94" t="s">
        <v>247</v>
      </c>
      <c r="D94" t="s">
        <v>224</v>
      </c>
      <c r="E94">
        <v>0</v>
      </c>
      <c r="F94" t="s">
        <v>2064</v>
      </c>
      <c r="G94" t="s">
        <v>268</v>
      </c>
      <c r="H94">
        <v>18.989999999999998</v>
      </c>
      <c r="I94">
        <v>18.989999999999998</v>
      </c>
      <c r="J94">
        <v>85</v>
      </c>
      <c r="K94" t="s">
        <v>228</v>
      </c>
      <c r="L94">
        <v>0</v>
      </c>
      <c r="M94">
        <v>1</v>
      </c>
      <c r="N94">
        <v>0</v>
      </c>
      <c r="O94">
        <v>0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A95" t="s">
        <v>269</v>
      </c>
      <c r="B95" t="s">
        <v>224</v>
      </c>
      <c r="C95" t="s">
        <v>247</v>
      </c>
      <c r="D95" t="s">
        <v>224</v>
      </c>
      <c r="E95">
        <v>0</v>
      </c>
      <c r="F95" t="s">
        <v>2064</v>
      </c>
      <c r="G95" t="s">
        <v>270</v>
      </c>
      <c r="H95">
        <v>8.99</v>
      </c>
      <c r="I95">
        <v>8.99</v>
      </c>
      <c r="J95">
        <v>85</v>
      </c>
      <c r="K95" t="s">
        <v>228</v>
      </c>
      <c r="L95">
        <v>0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hidden="1" x14ac:dyDescent="0.3">
      <c r="A96" t="s">
        <v>271</v>
      </c>
      <c r="B96" t="s">
        <v>224</v>
      </c>
      <c r="C96" t="s">
        <v>247</v>
      </c>
      <c r="D96" t="s">
        <v>272</v>
      </c>
      <c r="E96">
        <v>0</v>
      </c>
      <c r="F96" t="s">
        <v>2064</v>
      </c>
      <c r="G96" t="s">
        <v>273</v>
      </c>
      <c r="H96">
        <v>13.99</v>
      </c>
      <c r="I96">
        <v>13.99</v>
      </c>
      <c r="J96">
        <v>1</v>
      </c>
      <c r="K96" t="s">
        <v>262</v>
      </c>
      <c r="L96">
        <v>0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hidden="1" x14ac:dyDescent="0.3">
      <c r="A97" t="s">
        <v>274</v>
      </c>
      <c r="B97" t="s">
        <v>224</v>
      </c>
      <c r="C97" t="s">
        <v>225</v>
      </c>
      <c r="D97" t="s">
        <v>275</v>
      </c>
      <c r="E97">
        <v>0</v>
      </c>
      <c r="F97" t="s">
        <v>2064</v>
      </c>
      <c r="G97" t="s">
        <v>276</v>
      </c>
      <c r="H97">
        <v>7.99</v>
      </c>
      <c r="I97">
        <v>7.99</v>
      </c>
      <c r="J97">
        <v>28</v>
      </c>
      <c r="K97" t="s">
        <v>228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hidden="1" x14ac:dyDescent="0.3">
      <c r="A98" t="s">
        <v>277</v>
      </c>
      <c r="B98" t="s">
        <v>224</v>
      </c>
      <c r="C98" t="s">
        <v>238</v>
      </c>
      <c r="D98" t="s">
        <v>278</v>
      </c>
      <c r="E98">
        <v>0</v>
      </c>
      <c r="F98" t="s">
        <v>2064</v>
      </c>
      <c r="G98" t="s">
        <v>279</v>
      </c>
      <c r="H98">
        <v>6.79</v>
      </c>
      <c r="I98">
        <v>6.79</v>
      </c>
      <c r="J98">
        <v>92</v>
      </c>
      <c r="K98" t="s">
        <v>228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hidden="1" x14ac:dyDescent="0.3">
      <c r="A99" t="s">
        <v>280</v>
      </c>
      <c r="B99" t="s">
        <v>224</v>
      </c>
      <c r="C99" t="s">
        <v>238</v>
      </c>
      <c r="D99" t="s">
        <v>27</v>
      </c>
      <c r="E99">
        <v>1</v>
      </c>
      <c r="F99" t="s">
        <v>2063</v>
      </c>
      <c r="G99" t="s">
        <v>281</v>
      </c>
      <c r="H99">
        <v>4.79</v>
      </c>
      <c r="I99">
        <v>4.79</v>
      </c>
      <c r="J99">
        <v>71</v>
      </c>
      <c r="K99" t="s">
        <v>228</v>
      </c>
      <c r="L99">
        <v>0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</row>
    <row r="100" spans="1:25" x14ac:dyDescent="0.3">
      <c r="A100" t="s">
        <v>282</v>
      </c>
      <c r="B100" t="s">
        <v>224</v>
      </c>
      <c r="C100" t="s">
        <v>238</v>
      </c>
      <c r="D100" t="s">
        <v>283</v>
      </c>
      <c r="E100">
        <v>0</v>
      </c>
      <c r="F100" t="s">
        <v>2064</v>
      </c>
      <c r="G100" t="s">
        <v>284</v>
      </c>
      <c r="H100">
        <v>2.79</v>
      </c>
      <c r="I100">
        <v>2.79</v>
      </c>
      <c r="J100">
        <v>252</v>
      </c>
      <c r="K100" t="s">
        <v>228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1</v>
      </c>
    </row>
    <row r="101" spans="1:25" hidden="1" x14ac:dyDescent="0.3">
      <c r="A101" t="s">
        <v>285</v>
      </c>
      <c r="B101" t="s">
        <v>224</v>
      </c>
      <c r="C101" t="s">
        <v>286</v>
      </c>
      <c r="D101" t="s">
        <v>287</v>
      </c>
      <c r="E101">
        <v>0</v>
      </c>
      <c r="F101" t="s">
        <v>2064</v>
      </c>
      <c r="G101" t="s">
        <v>288</v>
      </c>
      <c r="H101">
        <v>8.99</v>
      </c>
      <c r="I101">
        <v>8.99</v>
      </c>
      <c r="J101">
        <v>340</v>
      </c>
      <c r="K101" t="s">
        <v>228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</row>
    <row r="102" spans="1:25" hidden="1" x14ac:dyDescent="0.3">
      <c r="A102" t="s">
        <v>289</v>
      </c>
      <c r="B102" t="s">
        <v>224</v>
      </c>
      <c r="C102" t="s">
        <v>238</v>
      </c>
      <c r="D102" t="s">
        <v>290</v>
      </c>
      <c r="E102">
        <v>0</v>
      </c>
      <c r="F102" t="s">
        <v>2064</v>
      </c>
      <c r="G102" t="s">
        <v>291</v>
      </c>
      <c r="H102">
        <v>6.29</v>
      </c>
      <c r="I102">
        <v>6.29</v>
      </c>
      <c r="J102">
        <v>300</v>
      </c>
      <c r="K102" t="s">
        <v>228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</row>
    <row r="103" spans="1:25" hidden="1" x14ac:dyDescent="0.3">
      <c r="A103" t="s">
        <v>292</v>
      </c>
      <c r="B103" t="s">
        <v>224</v>
      </c>
      <c r="C103" t="s">
        <v>225</v>
      </c>
      <c r="D103" t="s">
        <v>293</v>
      </c>
      <c r="E103">
        <v>0</v>
      </c>
      <c r="F103" t="s">
        <v>2064</v>
      </c>
      <c r="G103" t="s">
        <v>294</v>
      </c>
      <c r="H103">
        <v>6.99</v>
      </c>
      <c r="I103">
        <v>4.99</v>
      </c>
      <c r="J103">
        <v>113.36</v>
      </c>
      <c r="K103" t="s">
        <v>228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hidden="1" x14ac:dyDescent="0.3">
      <c r="A104" t="s">
        <v>295</v>
      </c>
      <c r="B104" t="s">
        <v>224</v>
      </c>
      <c r="C104" t="s">
        <v>225</v>
      </c>
      <c r="D104" t="s">
        <v>272</v>
      </c>
      <c r="E104">
        <v>0</v>
      </c>
      <c r="F104" t="s">
        <v>2064</v>
      </c>
      <c r="G104" t="s">
        <v>296</v>
      </c>
      <c r="H104">
        <v>11.99</v>
      </c>
      <c r="I104">
        <v>11.99</v>
      </c>
      <c r="J104">
        <v>1</v>
      </c>
      <c r="K104" t="s">
        <v>262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hidden="1" x14ac:dyDescent="0.3">
      <c r="A105" t="s">
        <v>297</v>
      </c>
      <c r="B105" t="s">
        <v>224</v>
      </c>
      <c r="C105" t="s">
        <v>238</v>
      </c>
      <c r="D105" t="s">
        <v>298</v>
      </c>
      <c r="E105">
        <v>0</v>
      </c>
      <c r="F105" t="s">
        <v>2064</v>
      </c>
      <c r="G105" t="s">
        <v>299</v>
      </c>
      <c r="H105">
        <v>9.99</v>
      </c>
      <c r="I105">
        <v>9.39</v>
      </c>
      <c r="J105">
        <v>404</v>
      </c>
      <c r="K105" t="s">
        <v>228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</row>
    <row r="106" spans="1:25" hidden="1" x14ac:dyDescent="0.3">
      <c r="A106" t="s">
        <v>300</v>
      </c>
      <c r="B106" t="s">
        <v>224</v>
      </c>
      <c r="C106" t="s">
        <v>242</v>
      </c>
      <c r="D106" t="s">
        <v>287</v>
      </c>
      <c r="E106">
        <v>0</v>
      </c>
      <c r="F106" t="s">
        <v>2064</v>
      </c>
      <c r="G106" t="s">
        <v>301</v>
      </c>
      <c r="H106">
        <v>8.69</v>
      </c>
      <c r="I106">
        <v>8.69</v>
      </c>
      <c r="J106">
        <v>165</v>
      </c>
      <c r="K106" t="s">
        <v>228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1</v>
      </c>
      <c r="X106">
        <v>0</v>
      </c>
      <c r="Y106">
        <v>0</v>
      </c>
    </row>
    <row r="107" spans="1:25" hidden="1" x14ac:dyDescent="0.3">
      <c r="A107" t="s">
        <v>302</v>
      </c>
      <c r="B107" t="s">
        <v>303</v>
      </c>
      <c r="C107" t="s">
        <v>304</v>
      </c>
      <c r="D107" t="s">
        <v>305</v>
      </c>
      <c r="E107">
        <v>0</v>
      </c>
      <c r="F107" t="s">
        <v>2064</v>
      </c>
      <c r="G107" t="s">
        <v>306</v>
      </c>
      <c r="H107">
        <v>5.99</v>
      </c>
      <c r="I107">
        <v>5.99</v>
      </c>
      <c r="J107">
        <v>16</v>
      </c>
      <c r="K107" t="s">
        <v>149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</row>
    <row r="108" spans="1:25" hidden="1" x14ac:dyDescent="0.3">
      <c r="A108" t="s">
        <v>307</v>
      </c>
      <c r="B108" t="s">
        <v>303</v>
      </c>
      <c r="C108" t="s">
        <v>304</v>
      </c>
      <c r="D108" t="s">
        <v>305</v>
      </c>
      <c r="E108">
        <v>0</v>
      </c>
      <c r="F108" t="s">
        <v>2064</v>
      </c>
      <c r="G108" t="s">
        <v>308</v>
      </c>
      <c r="H108">
        <v>5.99</v>
      </c>
      <c r="I108">
        <v>5.99</v>
      </c>
      <c r="J108">
        <v>16</v>
      </c>
      <c r="K108" t="s">
        <v>149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</row>
    <row r="109" spans="1:25" hidden="1" x14ac:dyDescent="0.3">
      <c r="A109" t="s">
        <v>309</v>
      </c>
      <c r="B109" t="s">
        <v>303</v>
      </c>
      <c r="C109" t="s">
        <v>304</v>
      </c>
      <c r="D109" t="s">
        <v>310</v>
      </c>
      <c r="E109">
        <v>0</v>
      </c>
      <c r="F109" t="s">
        <v>2064</v>
      </c>
      <c r="G109" t="s">
        <v>311</v>
      </c>
      <c r="H109">
        <v>6.29</v>
      </c>
      <c r="I109">
        <v>6.29</v>
      </c>
      <c r="J109">
        <v>273</v>
      </c>
      <c r="K109" t="s">
        <v>228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0</v>
      </c>
    </row>
    <row r="110" spans="1:25" hidden="1" x14ac:dyDescent="0.3">
      <c r="A110" t="s">
        <v>312</v>
      </c>
      <c r="B110" t="s">
        <v>303</v>
      </c>
      <c r="C110" t="s">
        <v>304</v>
      </c>
      <c r="D110" t="s">
        <v>313</v>
      </c>
      <c r="E110">
        <v>0</v>
      </c>
      <c r="F110" t="s">
        <v>2064</v>
      </c>
      <c r="G110" t="s">
        <v>314</v>
      </c>
      <c r="H110">
        <v>8.99</v>
      </c>
      <c r="I110">
        <v>8.99</v>
      </c>
      <c r="J110">
        <v>126</v>
      </c>
      <c r="K110" t="s">
        <v>228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hidden="1" x14ac:dyDescent="0.3">
      <c r="A111" t="s">
        <v>315</v>
      </c>
      <c r="B111" t="s">
        <v>303</v>
      </c>
      <c r="C111" t="s">
        <v>304</v>
      </c>
      <c r="D111" t="s">
        <v>316</v>
      </c>
      <c r="E111">
        <v>0</v>
      </c>
      <c r="F111" t="s">
        <v>2064</v>
      </c>
      <c r="G111" t="s">
        <v>317</v>
      </c>
      <c r="H111">
        <v>12.99</v>
      </c>
      <c r="I111">
        <v>12.99</v>
      </c>
      <c r="J111">
        <v>6</v>
      </c>
      <c r="K111" t="s">
        <v>149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</row>
    <row r="112" spans="1:25" hidden="1" x14ac:dyDescent="0.3">
      <c r="A112" t="s">
        <v>318</v>
      </c>
      <c r="B112" t="s">
        <v>303</v>
      </c>
      <c r="C112" t="s">
        <v>304</v>
      </c>
      <c r="D112" t="s">
        <v>319</v>
      </c>
      <c r="E112">
        <v>0</v>
      </c>
      <c r="F112" t="s">
        <v>2064</v>
      </c>
      <c r="G112" t="s">
        <v>320</v>
      </c>
      <c r="H112">
        <v>10.29</v>
      </c>
      <c r="I112">
        <v>10.29</v>
      </c>
      <c r="J112">
        <v>4</v>
      </c>
      <c r="K112" t="s">
        <v>149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hidden="1" x14ac:dyDescent="0.3">
      <c r="A113" t="s">
        <v>321</v>
      </c>
      <c r="B113" t="s">
        <v>303</v>
      </c>
      <c r="C113" t="s">
        <v>304</v>
      </c>
      <c r="D113" t="s">
        <v>322</v>
      </c>
      <c r="E113">
        <v>0</v>
      </c>
      <c r="F113" t="s">
        <v>2064</v>
      </c>
      <c r="G113" t="s">
        <v>323</v>
      </c>
      <c r="H113">
        <v>7.79</v>
      </c>
      <c r="I113">
        <v>7.79</v>
      </c>
      <c r="J113">
        <v>16</v>
      </c>
      <c r="K113" t="s">
        <v>96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</row>
    <row r="114" spans="1:25" hidden="1" x14ac:dyDescent="0.3">
      <c r="A114" t="s">
        <v>324</v>
      </c>
      <c r="B114" t="s">
        <v>303</v>
      </c>
      <c r="C114" t="s">
        <v>304</v>
      </c>
      <c r="D114" t="s">
        <v>325</v>
      </c>
      <c r="E114">
        <v>0</v>
      </c>
      <c r="F114" t="s">
        <v>2064</v>
      </c>
      <c r="G114" t="s">
        <v>326</v>
      </c>
      <c r="H114">
        <v>6.99</v>
      </c>
      <c r="I114">
        <v>6.99</v>
      </c>
      <c r="J114">
        <v>14</v>
      </c>
      <c r="K114" t="s">
        <v>149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hidden="1" x14ac:dyDescent="0.3">
      <c r="A115" t="s">
        <v>327</v>
      </c>
      <c r="B115" t="s">
        <v>303</v>
      </c>
      <c r="C115" t="s">
        <v>304</v>
      </c>
      <c r="D115" t="s">
        <v>328</v>
      </c>
      <c r="E115">
        <v>0</v>
      </c>
      <c r="F115" t="s">
        <v>2064</v>
      </c>
      <c r="G115" t="s">
        <v>329</v>
      </c>
      <c r="H115">
        <v>5.29</v>
      </c>
      <c r="I115">
        <v>5.29</v>
      </c>
      <c r="J115">
        <v>396.8</v>
      </c>
      <c r="K115" t="s">
        <v>228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hidden="1" x14ac:dyDescent="0.3">
      <c r="A116" t="s">
        <v>330</v>
      </c>
      <c r="B116" t="s">
        <v>303</v>
      </c>
      <c r="C116" t="s">
        <v>304</v>
      </c>
      <c r="D116" t="s">
        <v>49</v>
      </c>
      <c r="E116">
        <v>1</v>
      </c>
      <c r="F116" t="s">
        <v>2063</v>
      </c>
      <c r="G116" t="s">
        <v>331</v>
      </c>
      <c r="H116">
        <v>4.49</v>
      </c>
      <c r="I116">
        <v>4.49</v>
      </c>
      <c r="J116">
        <v>3</v>
      </c>
      <c r="K116" t="s">
        <v>149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</row>
    <row r="117" spans="1:25" x14ac:dyDescent="0.3">
      <c r="A117" t="s">
        <v>332</v>
      </c>
      <c r="B117" t="s">
        <v>93</v>
      </c>
      <c r="C117" t="s">
        <v>188</v>
      </c>
      <c r="D117" t="s">
        <v>213</v>
      </c>
      <c r="E117">
        <v>0</v>
      </c>
      <c r="F117" t="s">
        <v>2064</v>
      </c>
      <c r="G117" t="s">
        <v>333</v>
      </c>
      <c r="H117">
        <v>1.99</v>
      </c>
      <c r="I117">
        <v>1.99</v>
      </c>
      <c r="J117">
        <v>5.3</v>
      </c>
      <c r="K117" t="s">
        <v>149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</row>
    <row r="118" spans="1:25" hidden="1" x14ac:dyDescent="0.3">
      <c r="A118" t="s">
        <v>334</v>
      </c>
      <c r="B118" t="s">
        <v>93</v>
      </c>
      <c r="C118" t="s">
        <v>188</v>
      </c>
      <c r="D118" t="s">
        <v>335</v>
      </c>
      <c r="E118">
        <v>0</v>
      </c>
      <c r="F118" t="s">
        <v>2064</v>
      </c>
      <c r="G118" t="s">
        <v>336</v>
      </c>
      <c r="H118">
        <v>1.99</v>
      </c>
      <c r="I118">
        <v>1.99</v>
      </c>
      <c r="J118">
        <v>5.3</v>
      </c>
      <c r="K118" t="s">
        <v>149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</row>
    <row r="119" spans="1:25" hidden="1" x14ac:dyDescent="0.3">
      <c r="A119" t="s">
        <v>337</v>
      </c>
      <c r="B119" t="s">
        <v>93</v>
      </c>
      <c r="C119" t="s">
        <v>147</v>
      </c>
      <c r="D119" t="s">
        <v>338</v>
      </c>
      <c r="E119">
        <v>0</v>
      </c>
      <c r="F119" t="s">
        <v>2064</v>
      </c>
      <c r="G119" t="s">
        <v>339</v>
      </c>
      <c r="H119">
        <v>4.6900000000000004</v>
      </c>
      <c r="I119">
        <v>4.6900000000000004</v>
      </c>
      <c r="J119">
        <v>9</v>
      </c>
      <c r="K119" t="s">
        <v>149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</row>
    <row r="120" spans="1:25" x14ac:dyDescent="0.3">
      <c r="A120" t="s">
        <v>340</v>
      </c>
      <c r="B120" t="s">
        <v>93</v>
      </c>
      <c r="C120" t="s">
        <v>113</v>
      </c>
      <c r="D120" t="s">
        <v>341</v>
      </c>
      <c r="E120">
        <v>0</v>
      </c>
      <c r="F120" t="s">
        <v>2064</v>
      </c>
      <c r="G120" t="s">
        <v>342</v>
      </c>
      <c r="H120">
        <v>6.49</v>
      </c>
      <c r="I120">
        <v>6.49</v>
      </c>
      <c r="J120">
        <v>8</v>
      </c>
      <c r="K120" t="s">
        <v>149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hidden="1" x14ac:dyDescent="0.3">
      <c r="A121" t="s">
        <v>343</v>
      </c>
      <c r="B121" t="s">
        <v>93</v>
      </c>
      <c r="C121" t="s">
        <v>147</v>
      </c>
      <c r="D121" t="s">
        <v>344</v>
      </c>
      <c r="E121">
        <v>0</v>
      </c>
      <c r="F121" t="s">
        <v>2064</v>
      </c>
      <c r="G121" t="s">
        <v>345</v>
      </c>
      <c r="H121">
        <v>3.29</v>
      </c>
      <c r="I121">
        <v>3.29</v>
      </c>
      <c r="J121">
        <v>32</v>
      </c>
      <c r="K121" t="s">
        <v>149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0</v>
      </c>
    </row>
    <row r="122" spans="1:25" hidden="1" x14ac:dyDescent="0.3">
      <c r="A122" t="s">
        <v>346</v>
      </c>
      <c r="B122" t="s">
        <v>93</v>
      </c>
      <c r="C122" t="s">
        <v>147</v>
      </c>
      <c r="D122" t="s">
        <v>344</v>
      </c>
      <c r="E122">
        <v>0</v>
      </c>
      <c r="F122" t="s">
        <v>2064</v>
      </c>
      <c r="G122" t="s">
        <v>347</v>
      </c>
      <c r="H122">
        <v>3.29</v>
      </c>
      <c r="I122">
        <v>2.39</v>
      </c>
      <c r="J122">
        <v>32</v>
      </c>
      <c r="K122" t="s">
        <v>149</v>
      </c>
      <c r="L122">
        <v>0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1</v>
      </c>
      <c r="Y122">
        <v>0</v>
      </c>
    </row>
    <row r="123" spans="1:25" hidden="1" x14ac:dyDescent="0.3">
      <c r="A123" t="s">
        <v>348</v>
      </c>
      <c r="B123" t="s">
        <v>93</v>
      </c>
      <c r="C123" t="s">
        <v>113</v>
      </c>
      <c r="D123" t="s">
        <v>349</v>
      </c>
      <c r="E123">
        <v>0</v>
      </c>
      <c r="F123" t="s">
        <v>2064</v>
      </c>
      <c r="G123" t="s">
        <v>350</v>
      </c>
      <c r="H123">
        <v>19.989999999999998</v>
      </c>
      <c r="I123">
        <v>19.989999999999998</v>
      </c>
      <c r="J123">
        <v>0.22</v>
      </c>
      <c r="K123" t="s">
        <v>125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A124" t="s">
        <v>351</v>
      </c>
      <c r="B124" t="s">
        <v>93</v>
      </c>
      <c r="C124" t="s">
        <v>113</v>
      </c>
      <c r="D124" t="s">
        <v>349</v>
      </c>
      <c r="E124">
        <v>0</v>
      </c>
      <c r="F124" t="s">
        <v>2064</v>
      </c>
      <c r="G124" t="s">
        <v>352</v>
      </c>
      <c r="H124">
        <v>5.99</v>
      </c>
      <c r="I124">
        <v>5.99</v>
      </c>
      <c r="J124">
        <v>5</v>
      </c>
      <c r="K124" t="s">
        <v>96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hidden="1" x14ac:dyDescent="0.3">
      <c r="A125" t="s">
        <v>353</v>
      </c>
      <c r="B125" t="s">
        <v>93</v>
      </c>
      <c r="C125" t="s">
        <v>147</v>
      </c>
      <c r="D125" t="s">
        <v>354</v>
      </c>
      <c r="E125">
        <v>0</v>
      </c>
      <c r="F125" t="s">
        <v>2064</v>
      </c>
      <c r="G125" t="s">
        <v>355</v>
      </c>
      <c r="H125">
        <v>5.99</v>
      </c>
      <c r="I125">
        <v>5.99</v>
      </c>
      <c r="J125">
        <v>7.05</v>
      </c>
      <c r="K125" t="s">
        <v>149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</row>
    <row r="126" spans="1:25" hidden="1" x14ac:dyDescent="0.3">
      <c r="A126" t="s">
        <v>356</v>
      </c>
      <c r="B126" t="s">
        <v>93</v>
      </c>
      <c r="C126" t="s">
        <v>113</v>
      </c>
      <c r="D126" t="s">
        <v>357</v>
      </c>
      <c r="E126">
        <v>0</v>
      </c>
      <c r="F126" t="s">
        <v>2064</v>
      </c>
      <c r="G126" t="s">
        <v>358</v>
      </c>
      <c r="H126">
        <v>17.989999999999998</v>
      </c>
      <c r="I126">
        <v>17.989999999999998</v>
      </c>
      <c r="J126">
        <v>12</v>
      </c>
      <c r="K126" t="s">
        <v>149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A127" t="s">
        <v>359</v>
      </c>
      <c r="B127" t="s">
        <v>93</v>
      </c>
      <c r="C127" t="s">
        <v>113</v>
      </c>
      <c r="D127" t="s">
        <v>360</v>
      </c>
      <c r="E127">
        <v>0</v>
      </c>
      <c r="F127" t="s">
        <v>2064</v>
      </c>
      <c r="G127" t="s">
        <v>361</v>
      </c>
      <c r="H127">
        <v>7.49</v>
      </c>
      <c r="I127">
        <v>7.49</v>
      </c>
      <c r="J127">
        <v>7</v>
      </c>
      <c r="K127" t="s">
        <v>96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A128" t="s">
        <v>362</v>
      </c>
      <c r="B128" t="s">
        <v>93</v>
      </c>
      <c r="C128" t="s">
        <v>113</v>
      </c>
      <c r="D128" t="s">
        <v>363</v>
      </c>
      <c r="E128">
        <v>0</v>
      </c>
      <c r="F128" t="s">
        <v>2064</v>
      </c>
      <c r="G128" t="s">
        <v>364</v>
      </c>
      <c r="H128">
        <v>9.99</v>
      </c>
      <c r="I128">
        <v>9.99</v>
      </c>
      <c r="J128">
        <v>6</v>
      </c>
      <c r="K128" t="s">
        <v>96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1</v>
      </c>
      <c r="X128">
        <v>0</v>
      </c>
      <c r="Y128">
        <v>0</v>
      </c>
    </row>
    <row r="129" spans="1:25" hidden="1" x14ac:dyDescent="0.3">
      <c r="A129" t="s">
        <v>365</v>
      </c>
      <c r="B129" t="s">
        <v>366</v>
      </c>
      <c r="C129" t="s">
        <v>367</v>
      </c>
      <c r="D129" t="s">
        <v>366</v>
      </c>
      <c r="E129">
        <v>0</v>
      </c>
      <c r="F129" t="s">
        <v>2064</v>
      </c>
      <c r="G129" t="s">
        <v>368</v>
      </c>
      <c r="H129">
        <v>5.99</v>
      </c>
      <c r="I129">
        <v>5.99</v>
      </c>
      <c r="J129">
        <v>1</v>
      </c>
      <c r="K129" t="s">
        <v>38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hidden="1" x14ac:dyDescent="0.3">
      <c r="A130" t="s">
        <v>369</v>
      </c>
      <c r="B130" t="s">
        <v>366</v>
      </c>
      <c r="C130" t="s">
        <v>367</v>
      </c>
      <c r="D130" t="s">
        <v>370</v>
      </c>
      <c r="E130">
        <v>0</v>
      </c>
      <c r="F130" t="s">
        <v>2064</v>
      </c>
      <c r="G130" t="s">
        <v>371</v>
      </c>
      <c r="H130">
        <v>6.99</v>
      </c>
      <c r="I130">
        <v>6.99</v>
      </c>
      <c r="J130">
        <v>14</v>
      </c>
      <c r="K130" t="s">
        <v>372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hidden="1" x14ac:dyDescent="0.3">
      <c r="A131" t="s">
        <v>373</v>
      </c>
      <c r="B131" t="s">
        <v>366</v>
      </c>
      <c r="C131" t="s">
        <v>367</v>
      </c>
      <c r="D131" t="s">
        <v>374</v>
      </c>
      <c r="E131">
        <v>0</v>
      </c>
      <c r="F131" t="s">
        <v>2064</v>
      </c>
      <c r="G131" t="s">
        <v>375</v>
      </c>
      <c r="H131">
        <v>3.49</v>
      </c>
      <c r="I131">
        <v>3.49</v>
      </c>
      <c r="J131">
        <v>14</v>
      </c>
      <c r="K131" t="s">
        <v>372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hidden="1" x14ac:dyDescent="0.3">
      <c r="A132" t="s">
        <v>376</v>
      </c>
      <c r="B132" t="s">
        <v>366</v>
      </c>
      <c r="C132" t="s">
        <v>367</v>
      </c>
      <c r="D132" t="s">
        <v>377</v>
      </c>
      <c r="E132">
        <v>0</v>
      </c>
      <c r="F132" t="s">
        <v>2064</v>
      </c>
      <c r="G132" t="s">
        <v>378</v>
      </c>
      <c r="H132">
        <v>5.49</v>
      </c>
      <c r="I132">
        <v>5.49</v>
      </c>
      <c r="J132">
        <v>8</v>
      </c>
      <c r="K132" t="s">
        <v>372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hidden="1" x14ac:dyDescent="0.3">
      <c r="A133" t="s">
        <v>379</v>
      </c>
      <c r="B133" t="s">
        <v>366</v>
      </c>
      <c r="C133" t="s">
        <v>367</v>
      </c>
      <c r="D133" t="s">
        <v>380</v>
      </c>
      <c r="E133">
        <v>0</v>
      </c>
      <c r="F133" t="s">
        <v>2064</v>
      </c>
      <c r="G133" t="s">
        <v>381</v>
      </c>
      <c r="H133">
        <v>4.1900000000000004</v>
      </c>
      <c r="I133">
        <v>4.1900000000000004</v>
      </c>
      <c r="J133">
        <v>10</v>
      </c>
      <c r="K133" t="s">
        <v>372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</row>
    <row r="134" spans="1:25" hidden="1" x14ac:dyDescent="0.3">
      <c r="A134" t="s">
        <v>382</v>
      </c>
      <c r="B134" t="s">
        <v>366</v>
      </c>
      <c r="C134" t="s">
        <v>367</v>
      </c>
      <c r="D134" t="s">
        <v>383</v>
      </c>
      <c r="E134">
        <v>0</v>
      </c>
      <c r="F134" t="s">
        <v>2064</v>
      </c>
      <c r="G134" t="s">
        <v>384</v>
      </c>
      <c r="H134">
        <v>7.99</v>
      </c>
      <c r="I134">
        <v>7.99</v>
      </c>
      <c r="J134">
        <v>9</v>
      </c>
      <c r="K134" t="s">
        <v>372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hidden="1" x14ac:dyDescent="0.3">
      <c r="A135" t="s">
        <v>385</v>
      </c>
      <c r="B135" t="s">
        <v>366</v>
      </c>
      <c r="C135" t="s">
        <v>386</v>
      </c>
      <c r="D135" t="s">
        <v>387</v>
      </c>
      <c r="E135">
        <v>0</v>
      </c>
      <c r="F135" t="s">
        <v>2064</v>
      </c>
      <c r="G135" t="s">
        <v>388</v>
      </c>
      <c r="H135">
        <v>8.49</v>
      </c>
      <c r="I135">
        <v>8.49</v>
      </c>
      <c r="J135">
        <v>23.5</v>
      </c>
      <c r="K135" t="s">
        <v>372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</row>
    <row r="136" spans="1:25" hidden="1" x14ac:dyDescent="0.3">
      <c r="A136" t="s">
        <v>389</v>
      </c>
      <c r="B136" t="s">
        <v>366</v>
      </c>
      <c r="C136" t="s">
        <v>386</v>
      </c>
      <c r="D136" t="s">
        <v>377</v>
      </c>
      <c r="E136">
        <v>0</v>
      </c>
      <c r="F136" t="s">
        <v>2064</v>
      </c>
      <c r="G136" t="s">
        <v>390</v>
      </c>
      <c r="H136">
        <v>4.99</v>
      </c>
      <c r="I136">
        <v>4.99</v>
      </c>
      <c r="J136">
        <v>8</v>
      </c>
      <c r="K136" t="s">
        <v>372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hidden="1" x14ac:dyDescent="0.3">
      <c r="A137" t="s">
        <v>391</v>
      </c>
      <c r="B137" t="s">
        <v>366</v>
      </c>
      <c r="C137" t="s">
        <v>367</v>
      </c>
      <c r="D137" t="s">
        <v>49</v>
      </c>
      <c r="E137">
        <v>1</v>
      </c>
      <c r="F137" t="s">
        <v>2063</v>
      </c>
      <c r="G137" t="s">
        <v>392</v>
      </c>
      <c r="H137">
        <v>24.99</v>
      </c>
      <c r="I137">
        <v>24.99</v>
      </c>
      <c r="J137">
        <v>1</v>
      </c>
      <c r="K137" t="s">
        <v>35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hidden="1" x14ac:dyDescent="0.3">
      <c r="A138" t="s">
        <v>393</v>
      </c>
      <c r="B138" t="s">
        <v>366</v>
      </c>
      <c r="C138" t="s">
        <v>367</v>
      </c>
      <c r="D138" t="s">
        <v>49</v>
      </c>
      <c r="E138">
        <v>1</v>
      </c>
      <c r="F138" t="s">
        <v>2063</v>
      </c>
      <c r="G138" t="s">
        <v>394</v>
      </c>
      <c r="H138">
        <v>13.99</v>
      </c>
      <c r="I138">
        <v>13.99</v>
      </c>
      <c r="J138">
        <v>1</v>
      </c>
      <c r="K138" t="s">
        <v>35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hidden="1" x14ac:dyDescent="0.3">
      <c r="A139" t="s">
        <v>395</v>
      </c>
      <c r="B139" t="s">
        <v>366</v>
      </c>
      <c r="C139" t="s">
        <v>367</v>
      </c>
      <c r="D139" t="s">
        <v>49</v>
      </c>
      <c r="E139">
        <v>1</v>
      </c>
      <c r="F139" t="s">
        <v>2063</v>
      </c>
      <c r="G139" t="s">
        <v>396</v>
      </c>
      <c r="H139">
        <v>9.99</v>
      </c>
      <c r="I139">
        <v>9.99</v>
      </c>
      <c r="J139">
        <v>12</v>
      </c>
      <c r="K139" t="s">
        <v>372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hidden="1" x14ac:dyDescent="0.3">
      <c r="A140" t="s">
        <v>397</v>
      </c>
      <c r="B140" t="s">
        <v>366</v>
      </c>
      <c r="C140" t="s">
        <v>367</v>
      </c>
      <c r="D140" t="s">
        <v>49</v>
      </c>
      <c r="E140">
        <v>1</v>
      </c>
      <c r="F140" t="s">
        <v>2063</v>
      </c>
      <c r="G140" t="s">
        <v>398</v>
      </c>
      <c r="H140">
        <v>19.989999999999998</v>
      </c>
      <c r="I140">
        <v>19.989999999999998</v>
      </c>
      <c r="J140">
        <v>32</v>
      </c>
      <c r="K140" t="s">
        <v>372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hidden="1" x14ac:dyDescent="0.3">
      <c r="A141" t="s">
        <v>399</v>
      </c>
      <c r="B141" t="s">
        <v>366</v>
      </c>
      <c r="C141" t="s">
        <v>386</v>
      </c>
      <c r="D141" t="s">
        <v>49</v>
      </c>
      <c r="E141">
        <v>1</v>
      </c>
      <c r="F141" t="s">
        <v>2063</v>
      </c>
      <c r="G141" t="s">
        <v>400</v>
      </c>
      <c r="H141">
        <v>13.99</v>
      </c>
      <c r="I141">
        <v>13.99</v>
      </c>
      <c r="J141">
        <v>1</v>
      </c>
      <c r="K141" t="s">
        <v>35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hidden="1" x14ac:dyDescent="0.3">
      <c r="A142" t="s">
        <v>401</v>
      </c>
      <c r="B142" t="s">
        <v>366</v>
      </c>
      <c r="C142" t="s">
        <v>386</v>
      </c>
      <c r="D142" t="s">
        <v>49</v>
      </c>
      <c r="E142">
        <v>1</v>
      </c>
      <c r="F142" t="s">
        <v>2063</v>
      </c>
      <c r="G142" t="s">
        <v>402</v>
      </c>
      <c r="H142">
        <v>9.99</v>
      </c>
      <c r="I142">
        <v>9.99</v>
      </c>
      <c r="J142">
        <v>24</v>
      </c>
      <c r="K142" t="s">
        <v>372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</row>
    <row r="143" spans="1:25" hidden="1" x14ac:dyDescent="0.3">
      <c r="A143" t="s">
        <v>403</v>
      </c>
      <c r="B143" t="s">
        <v>366</v>
      </c>
      <c r="C143" t="s">
        <v>386</v>
      </c>
      <c r="D143" t="s">
        <v>49</v>
      </c>
      <c r="E143">
        <v>1</v>
      </c>
      <c r="F143" t="s">
        <v>2063</v>
      </c>
      <c r="G143" t="s">
        <v>404</v>
      </c>
      <c r="H143">
        <v>8.49</v>
      </c>
      <c r="I143">
        <v>8.49</v>
      </c>
      <c r="J143">
        <v>24</v>
      </c>
      <c r="K143" t="s">
        <v>372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hidden="1" x14ac:dyDescent="0.3">
      <c r="A144" t="s">
        <v>405</v>
      </c>
      <c r="B144" t="s">
        <v>366</v>
      </c>
      <c r="C144" t="s">
        <v>386</v>
      </c>
      <c r="D144" t="s">
        <v>49</v>
      </c>
      <c r="E144">
        <v>1</v>
      </c>
      <c r="F144" t="s">
        <v>2063</v>
      </c>
      <c r="G144" t="s">
        <v>406</v>
      </c>
      <c r="H144">
        <v>9.49</v>
      </c>
      <c r="I144">
        <v>9.49</v>
      </c>
      <c r="J144">
        <v>24</v>
      </c>
      <c r="K144" t="s">
        <v>372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</row>
    <row r="145" spans="1:25" hidden="1" x14ac:dyDescent="0.3">
      <c r="A145" t="s">
        <v>407</v>
      </c>
      <c r="B145" t="s">
        <v>408</v>
      </c>
      <c r="C145" t="s">
        <v>409</v>
      </c>
      <c r="D145" t="s">
        <v>410</v>
      </c>
      <c r="E145">
        <v>0</v>
      </c>
      <c r="F145" t="s">
        <v>2064</v>
      </c>
      <c r="G145" t="s">
        <v>411</v>
      </c>
      <c r="H145">
        <v>3.99</v>
      </c>
      <c r="I145">
        <v>3.99</v>
      </c>
      <c r="J145">
        <v>32</v>
      </c>
      <c r="K145" t="s">
        <v>372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</row>
    <row r="146" spans="1:25" x14ac:dyDescent="0.3">
      <c r="A146" t="s">
        <v>412</v>
      </c>
      <c r="B146" t="s">
        <v>408</v>
      </c>
      <c r="C146" t="s">
        <v>409</v>
      </c>
      <c r="D146" t="s">
        <v>27</v>
      </c>
      <c r="E146">
        <v>1</v>
      </c>
      <c r="F146" t="s">
        <v>2063</v>
      </c>
      <c r="G146" t="s">
        <v>413</v>
      </c>
      <c r="H146">
        <v>3.19</v>
      </c>
      <c r="I146">
        <v>3.19</v>
      </c>
      <c r="J146">
        <v>14.1</v>
      </c>
      <c r="K146" t="s">
        <v>372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</row>
    <row r="147" spans="1:25" x14ac:dyDescent="0.3">
      <c r="A147" t="s">
        <v>414</v>
      </c>
      <c r="B147" t="s">
        <v>408</v>
      </c>
      <c r="C147" t="s">
        <v>409</v>
      </c>
      <c r="D147" t="s">
        <v>27</v>
      </c>
      <c r="E147">
        <v>1</v>
      </c>
      <c r="F147" t="s">
        <v>2063</v>
      </c>
      <c r="G147" t="s">
        <v>415</v>
      </c>
      <c r="H147">
        <v>1.99</v>
      </c>
      <c r="I147">
        <v>1.99</v>
      </c>
      <c r="J147">
        <v>15.25</v>
      </c>
      <c r="K147" t="s">
        <v>372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1</v>
      </c>
      <c r="W147">
        <v>1</v>
      </c>
      <c r="X147">
        <v>0</v>
      </c>
      <c r="Y147">
        <v>1</v>
      </c>
    </row>
    <row r="148" spans="1:25" x14ac:dyDescent="0.3">
      <c r="A148" t="s">
        <v>416</v>
      </c>
      <c r="B148" t="s">
        <v>408</v>
      </c>
      <c r="C148" t="s">
        <v>409</v>
      </c>
      <c r="D148" t="s">
        <v>417</v>
      </c>
      <c r="E148">
        <v>0</v>
      </c>
      <c r="F148" t="s">
        <v>2064</v>
      </c>
      <c r="G148" t="s">
        <v>418</v>
      </c>
      <c r="H148">
        <v>2.79</v>
      </c>
      <c r="I148">
        <v>2.79</v>
      </c>
      <c r="J148">
        <v>4.4000000000000004</v>
      </c>
      <c r="K148" t="s">
        <v>372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A149" t="s">
        <v>419</v>
      </c>
      <c r="B149" t="s">
        <v>408</v>
      </c>
      <c r="C149" t="s">
        <v>409</v>
      </c>
      <c r="D149" t="s">
        <v>420</v>
      </c>
      <c r="E149">
        <v>0</v>
      </c>
      <c r="F149" t="s">
        <v>2064</v>
      </c>
      <c r="G149" t="s">
        <v>421</v>
      </c>
      <c r="H149">
        <v>6.79</v>
      </c>
      <c r="I149">
        <v>6.79</v>
      </c>
      <c r="J149">
        <v>6</v>
      </c>
      <c r="K149" t="s">
        <v>372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1</v>
      </c>
    </row>
    <row r="150" spans="1:25" hidden="1" x14ac:dyDescent="0.3">
      <c r="A150" t="s">
        <v>422</v>
      </c>
      <c r="B150" t="s">
        <v>408</v>
      </c>
      <c r="C150" t="s">
        <v>409</v>
      </c>
      <c r="D150" t="s">
        <v>420</v>
      </c>
      <c r="E150">
        <v>0</v>
      </c>
      <c r="F150" t="s">
        <v>2064</v>
      </c>
      <c r="G150" t="s">
        <v>423</v>
      </c>
      <c r="H150">
        <v>13.49</v>
      </c>
      <c r="I150">
        <v>13.49</v>
      </c>
      <c r="J150">
        <v>1</v>
      </c>
      <c r="K150" t="s">
        <v>35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hidden="1" x14ac:dyDescent="0.3">
      <c r="A151" t="s">
        <v>424</v>
      </c>
      <c r="B151" t="s">
        <v>408</v>
      </c>
      <c r="C151" t="s">
        <v>409</v>
      </c>
      <c r="D151" t="s">
        <v>425</v>
      </c>
      <c r="E151">
        <v>0</v>
      </c>
      <c r="F151" t="s">
        <v>2064</v>
      </c>
      <c r="G151" t="s">
        <v>426</v>
      </c>
      <c r="H151">
        <v>4.49</v>
      </c>
      <c r="I151">
        <v>4.49</v>
      </c>
      <c r="J151">
        <v>32</v>
      </c>
      <c r="K151" t="s">
        <v>372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</row>
    <row r="152" spans="1:25" x14ac:dyDescent="0.3">
      <c r="A152" t="s">
        <v>427</v>
      </c>
      <c r="B152" t="s">
        <v>408</v>
      </c>
      <c r="C152" t="s">
        <v>409</v>
      </c>
      <c r="D152" t="s">
        <v>27</v>
      </c>
      <c r="E152">
        <v>1</v>
      </c>
      <c r="F152" t="s">
        <v>2063</v>
      </c>
      <c r="G152" t="s">
        <v>428</v>
      </c>
      <c r="H152">
        <v>4.99</v>
      </c>
      <c r="I152">
        <v>4.99</v>
      </c>
      <c r="J152">
        <v>24</v>
      </c>
      <c r="K152" t="s">
        <v>372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0</v>
      </c>
      <c r="X152">
        <v>0</v>
      </c>
      <c r="Y152">
        <v>1</v>
      </c>
    </row>
    <row r="153" spans="1:25" x14ac:dyDescent="0.3">
      <c r="A153" t="s">
        <v>429</v>
      </c>
      <c r="B153" t="s">
        <v>408</v>
      </c>
      <c r="C153" t="s">
        <v>409</v>
      </c>
      <c r="D153" t="s">
        <v>430</v>
      </c>
      <c r="E153">
        <v>0</v>
      </c>
      <c r="F153" t="s">
        <v>2064</v>
      </c>
      <c r="G153" t="s">
        <v>431</v>
      </c>
      <c r="H153">
        <v>1.99</v>
      </c>
      <c r="I153">
        <v>1.99</v>
      </c>
      <c r="J153">
        <v>4</v>
      </c>
      <c r="K153" t="s">
        <v>372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1</v>
      </c>
    </row>
    <row r="154" spans="1:25" hidden="1" x14ac:dyDescent="0.3">
      <c r="A154" t="s">
        <v>432</v>
      </c>
      <c r="B154" t="s">
        <v>408</v>
      </c>
      <c r="C154" t="s">
        <v>409</v>
      </c>
      <c r="D154" t="s">
        <v>433</v>
      </c>
      <c r="E154">
        <v>0</v>
      </c>
      <c r="F154" t="s">
        <v>2064</v>
      </c>
      <c r="G154" t="s">
        <v>434</v>
      </c>
      <c r="H154">
        <v>5.29</v>
      </c>
      <c r="I154">
        <v>4.49</v>
      </c>
      <c r="J154">
        <v>32</v>
      </c>
      <c r="K154" t="s">
        <v>372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0</v>
      </c>
      <c r="Y154">
        <v>0</v>
      </c>
    </row>
    <row r="155" spans="1:25" hidden="1" x14ac:dyDescent="0.3">
      <c r="A155" t="s">
        <v>435</v>
      </c>
      <c r="B155" t="s">
        <v>408</v>
      </c>
      <c r="C155" t="s">
        <v>409</v>
      </c>
      <c r="D155" t="s">
        <v>436</v>
      </c>
      <c r="E155">
        <v>0</v>
      </c>
      <c r="F155" t="s">
        <v>2064</v>
      </c>
      <c r="G155" t="s">
        <v>437</v>
      </c>
      <c r="H155">
        <v>8.7899999999999991</v>
      </c>
      <c r="I155">
        <v>8.7899999999999991</v>
      </c>
      <c r="J155">
        <v>16.899999999999999</v>
      </c>
      <c r="K155" t="s">
        <v>372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</row>
    <row r="156" spans="1:25" hidden="1" x14ac:dyDescent="0.3">
      <c r="A156" t="s">
        <v>438</v>
      </c>
      <c r="B156" t="s">
        <v>408</v>
      </c>
      <c r="C156" t="s">
        <v>409</v>
      </c>
      <c r="D156" t="s">
        <v>439</v>
      </c>
      <c r="E156">
        <v>0</v>
      </c>
      <c r="F156" t="s">
        <v>2064</v>
      </c>
      <c r="G156" t="s">
        <v>440</v>
      </c>
      <c r="H156">
        <v>4.49</v>
      </c>
      <c r="I156">
        <v>4.49</v>
      </c>
      <c r="J156">
        <v>14</v>
      </c>
      <c r="K156" t="s">
        <v>372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</row>
    <row r="157" spans="1:25" x14ac:dyDescent="0.3">
      <c r="A157" t="s">
        <v>441</v>
      </c>
      <c r="B157" t="s">
        <v>408</v>
      </c>
      <c r="C157" t="s">
        <v>409</v>
      </c>
      <c r="D157" t="s">
        <v>27</v>
      </c>
      <c r="E157">
        <v>1</v>
      </c>
      <c r="F157" t="s">
        <v>2063</v>
      </c>
      <c r="G157" t="s">
        <v>442</v>
      </c>
      <c r="H157">
        <v>2.69</v>
      </c>
      <c r="I157">
        <v>2.69</v>
      </c>
      <c r="J157">
        <v>15</v>
      </c>
      <c r="K157" t="s">
        <v>372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1</v>
      </c>
      <c r="W157">
        <v>1</v>
      </c>
      <c r="X157">
        <v>0</v>
      </c>
      <c r="Y157">
        <v>1</v>
      </c>
    </row>
    <row r="158" spans="1:25" hidden="1" x14ac:dyDescent="0.3">
      <c r="A158" t="s">
        <v>443</v>
      </c>
      <c r="B158" t="s">
        <v>408</v>
      </c>
      <c r="C158" t="s">
        <v>409</v>
      </c>
      <c r="D158" t="s">
        <v>444</v>
      </c>
      <c r="E158">
        <v>0</v>
      </c>
      <c r="F158" t="s">
        <v>2064</v>
      </c>
      <c r="G158" t="s">
        <v>445</v>
      </c>
      <c r="H158">
        <v>5.29</v>
      </c>
      <c r="I158">
        <v>5.29</v>
      </c>
      <c r="J158">
        <v>7.9</v>
      </c>
      <c r="K158" t="s">
        <v>372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A159" t="s">
        <v>446</v>
      </c>
      <c r="B159" t="s">
        <v>408</v>
      </c>
      <c r="C159" t="s">
        <v>409</v>
      </c>
      <c r="D159" t="s">
        <v>447</v>
      </c>
      <c r="E159">
        <v>0</v>
      </c>
      <c r="F159" t="s">
        <v>2064</v>
      </c>
      <c r="G159" t="s">
        <v>448</v>
      </c>
      <c r="H159">
        <v>8.99</v>
      </c>
      <c r="I159">
        <v>8.99</v>
      </c>
      <c r="J159">
        <v>6</v>
      </c>
      <c r="K159" t="s">
        <v>372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hidden="1" x14ac:dyDescent="0.3">
      <c r="A160" t="s">
        <v>449</v>
      </c>
      <c r="B160" t="s">
        <v>408</v>
      </c>
      <c r="C160" t="s">
        <v>409</v>
      </c>
      <c r="D160" t="s">
        <v>450</v>
      </c>
      <c r="E160">
        <v>0</v>
      </c>
      <c r="F160" t="s">
        <v>2064</v>
      </c>
      <c r="G160" t="s">
        <v>451</v>
      </c>
      <c r="H160">
        <v>2.79</v>
      </c>
      <c r="I160">
        <v>2.79</v>
      </c>
      <c r="J160">
        <v>7</v>
      </c>
      <c r="K160" t="s">
        <v>372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A161" t="s">
        <v>452</v>
      </c>
      <c r="B161" t="s">
        <v>408</v>
      </c>
      <c r="C161" t="s">
        <v>409</v>
      </c>
      <c r="D161" t="s">
        <v>420</v>
      </c>
      <c r="E161">
        <v>0</v>
      </c>
      <c r="F161" t="s">
        <v>2064</v>
      </c>
      <c r="G161" t="s">
        <v>453</v>
      </c>
      <c r="H161">
        <v>5.29</v>
      </c>
      <c r="I161">
        <v>5.29</v>
      </c>
      <c r="J161">
        <v>8.5</v>
      </c>
      <c r="K161" t="s">
        <v>372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1</v>
      </c>
    </row>
    <row r="162" spans="1:25" hidden="1" x14ac:dyDescent="0.3">
      <c r="A162" t="s">
        <v>454</v>
      </c>
      <c r="B162" t="s">
        <v>408</v>
      </c>
      <c r="C162" t="s">
        <v>409</v>
      </c>
      <c r="D162" t="s">
        <v>27</v>
      </c>
      <c r="E162">
        <v>1</v>
      </c>
      <c r="F162" t="s">
        <v>2063</v>
      </c>
      <c r="G162" t="s">
        <v>455</v>
      </c>
      <c r="H162">
        <v>1.79</v>
      </c>
      <c r="I162">
        <v>1.79</v>
      </c>
      <c r="J162">
        <v>20</v>
      </c>
      <c r="K162" t="s">
        <v>372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</row>
    <row r="163" spans="1:25" hidden="1" x14ac:dyDescent="0.3">
      <c r="A163" t="s">
        <v>456</v>
      </c>
      <c r="B163" t="s">
        <v>408</v>
      </c>
      <c r="C163" t="s">
        <v>409</v>
      </c>
      <c r="D163" t="s">
        <v>433</v>
      </c>
      <c r="E163">
        <v>0</v>
      </c>
      <c r="F163" t="s">
        <v>2064</v>
      </c>
      <c r="G163" t="s">
        <v>457</v>
      </c>
      <c r="H163">
        <v>5.29</v>
      </c>
      <c r="I163">
        <v>4.49</v>
      </c>
      <c r="J163">
        <v>32</v>
      </c>
      <c r="K163" t="s">
        <v>372</v>
      </c>
      <c r="L163">
        <v>0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0</v>
      </c>
      <c r="Y163">
        <v>0</v>
      </c>
    </row>
    <row r="164" spans="1:25" x14ac:dyDescent="0.3">
      <c r="A164" t="s">
        <v>458</v>
      </c>
      <c r="B164" t="s">
        <v>408</v>
      </c>
      <c r="C164" t="s">
        <v>409</v>
      </c>
      <c r="D164" t="s">
        <v>27</v>
      </c>
      <c r="E164">
        <v>1</v>
      </c>
      <c r="F164" t="s">
        <v>2063</v>
      </c>
      <c r="G164" t="s">
        <v>459</v>
      </c>
      <c r="H164">
        <v>1.79</v>
      </c>
      <c r="I164">
        <v>1.79</v>
      </c>
      <c r="J164">
        <v>28</v>
      </c>
      <c r="K164" t="s">
        <v>372</v>
      </c>
      <c r="L164">
        <v>0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0</v>
      </c>
      <c r="Y164">
        <v>0</v>
      </c>
    </row>
    <row r="165" spans="1:25" hidden="1" x14ac:dyDescent="0.3">
      <c r="A165" t="s">
        <v>460</v>
      </c>
      <c r="B165" t="s">
        <v>408</v>
      </c>
      <c r="C165" t="s">
        <v>409</v>
      </c>
      <c r="D165" t="s">
        <v>461</v>
      </c>
      <c r="E165">
        <v>0</v>
      </c>
      <c r="F165" t="s">
        <v>2064</v>
      </c>
      <c r="G165" t="s">
        <v>462</v>
      </c>
      <c r="H165">
        <v>6.79</v>
      </c>
      <c r="I165">
        <v>6.79</v>
      </c>
      <c r="J165">
        <v>8</v>
      </c>
      <c r="K165" t="s">
        <v>372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0</v>
      </c>
    </row>
    <row r="166" spans="1:25" hidden="1" x14ac:dyDescent="0.3">
      <c r="A166" t="s">
        <v>463</v>
      </c>
      <c r="B166" t="s">
        <v>408</v>
      </c>
      <c r="C166" t="s">
        <v>409</v>
      </c>
      <c r="D166" t="s">
        <v>410</v>
      </c>
      <c r="E166">
        <v>0</v>
      </c>
      <c r="F166" t="s">
        <v>2064</v>
      </c>
      <c r="G166" t="s">
        <v>464</v>
      </c>
      <c r="H166">
        <v>5.29</v>
      </c>
      <c r="I166">
        <v>5.29</v>
      </c>
      <c r="J166">
        <v>17</v>
      </c>
      <c r="K166" t="s">
        <v>372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0</v>
      </c>
    </row>
    <row r="167" spans="1:25" hidden="1" x14ac:dyDescent="0.3">
      <c r="A167" t="s">
        <v>465</v>
      </c>
      <c r="B167" t="s">
        <v>408</v>
      </c>
      <c r="C167" t="s">
        <v>409</v>
      </c>
      <c r="D167" t="s">
        <v>466</v>
      </c>
      <c r="E167">
        <v>0</v>
      </c>
      <c r="F167" t="s">
        <v>2064</v>
      </c>
      <c r="G167" t="s">
        <v>467</v>
      </c>
      <c r="H167">
        <v>3.69</v>
      </c>
      <c r="I167">
        <v>3.29</v>
      </c>
      <c r="J167">
        <v>18</v>
      </c>
      <c r="K167" t="s">
        <v>372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0</v>
      </c>
    </row>
    <row r="168" spans="1:25" hidden="1" x14ac:dyDescent="0.3">
      <c r="A168" t="s">
        <v>468</v>
      </c>
      <c r="B168" t="s">
        <v>408</v>
      </c>
      <c r="C168" t="s">
        <v>409</v>
      </c>
      <c r="D168" t="s">
        <v>469</v>
      </c>
      <c r="E168">
        <v>0</v>
      </c>
      <c r="F168" t="s">
        <v>2064</v>
      </c>
      <c r="G168" t="s">
        <v>470</v>
      </c>
      <c r="H168">
        <v>5.29</v>
      </c>
      <c r="I168">
        <v>5.29</v>
      </c>
      <c r="J168">
        <v>14.5</v>
      </c>
      <c r="K168" t="s">
        <v>372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hidden="1" x14ac:dyDescent="0.3">
      <c r="A169" t="s">
        <v>471</v>
      </c>
      <c r="B169" t="s">
        <v>408</v>
      </c>
      <c r="C169" t="s">
        <v>409</v>
      </c>
      <c r="D169" t="s">
        <v>298</v>
      </c>
      <c r="E169">
        <v>0</v>
      </c>
      <c r="F169" t="s">
        <v>2064</v>
      </c>
      <c r="G169" t="s">
        <v>472</v>
      </c>
      <c r="H169">
        <v>3.49</v>
      </c>
      <c r="I169">
        <v>3.49</v>
      </c>
      <c r="J169">
        <v>15</v>
      </c>
      <c r="K169" t="s">
        <v>372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3">
      <c r="A170" t="s">
        <v>473</v>
      </c>
      <c r="B170" t="s">
        <v>408</v>
      </c>
      <c r="C170" t="s">
        <v>409</v>
      </c>
      <c r="D170" t="s">
        <v>420</v>
      </c>
      <c r="E170">
        <v>0</v>
      </c>
      <c r="F170" t="s">
        <v>2064</v>
      </c>
      <c r="G170" t="s">
        <v>474</v>
      </c>
      <c r="H170">
        <v>5.29</v>
      </c>
      <c r="I170">
        <v>4.49</v>
      </c>
      <c r="J170">
        <v>7</v>
      </c>
      <c r="K170" t="s">
        <v>372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</row>
    <row r="171" spans="1:25" hidden="1" x14ac:dyDescent="0.3">
      <c r="A171" t="s">
        <v>475</v>
      </c>
      <c r="B171" t="s">
        <v>408</v>
      </c>
      <c r="C171" t="s">
        <v>409</v>
      </c>
      <c r="D171" t="s">
        <v>476</v>
      </c>
      <c r="E171">
        <v>0</v>
      </c>
      <c r="F171" t="s">
        <v>2064</v>
      </c>
      <c r="G171" t="s">
        <v>477</v>
      </c>
      <c r="H171">
        <v>3.29</v>
      </c>
      <c r="I171">
        <v>3.29</v>
      </c>
      <c r="J171">
        <v>4.25</v>
      </c>
      <c r="K171" t="s">
        <v>372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hidden="1" x14ac:dyDescent="0.3">
      <c r="A172" t="s">
        <v>478</v>
      </c>
      <c r="B172" t="s">
        <v>408</v>
      </c>
      <c r="C172" t="s">
        <v>409</v>
      </c>
      <c r="D172" t="s">
        <v>479</v>
      </c>
      <c r="E172">
        <v>0</v>
      </c>
      <c r="F172" t="s">
        <v>2064</v>
      </c>
      <c r="G172" t="s">
        <v>480</v>
      </c>
      <c r="H172">
        <v>2.4900000000000002</v>
      </c>
      <c r="I172">
        <v>2.4900000000000002</v>
      </c>
      <c r="J172">
        <v>0.35</v>
      </c>
      <c r="K172" t="s">
        <v>372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hidden="1" x14ac:dyDescent="0.3">
      <c r="A173" t="s">
        <v>481</v>
      </c>
      <c r="B173" t="s">
        <v>408</v>
      </c>
      <c r="C173" t="s">
        <v>409</v>
      </c>
      <c r="D173" t="s">
        <v>482</v>
      </c>
      <c r="E173">
        <v>0</v>
      </c>
      <c r="F173" t="s">
        <v>2064</v>
      </c>
      <c r="G173" t="s">
        <v>483</v>
      </c>
      <c r="H173">
        <v>8.2899999999999991</v>
      </c>
      <c r="I173">
        <v>8.2899999999999991</v>
      </c>
      <c r="J173">
        <v>16</v>
      </c>
      <c r="K173" t="s">
        <v>372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0</v>
      </c>
    </row>
    <row r="174" spans="1:25" hidden="1" x14ac:dyDescent="0.3">
      <c r="A174" t="s">
        <v>484</v>
      </c>
      <c r="B174" t="s">
        <v>408</v>
      </c>
      <c r="C174" t="s">
        <v>409</v>
      </c>
      <c r="D174" t="s">
        <v>479</v>
      </c>
      <c r="E174">
        <v>0</v>
      </c>
      <c r="F174" t="s">
        <v>2064</v>
      </c>
      <c r="G174" t="s">
        <v>485</v>
      </c>
      <c r="H174">
        <v>2.4900000000000002</v>
      </c>
      <c r="I174">
        <v>2.4900000000000002</v>
      </c>
      <c r="J174">
        <v>0.35</v>
      </c>
      <c r="K174" t="s">
        <v>372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</row>
    <row r="175" spans="1:25" hidden="1" x14ac:dyDescent="0.3">
      <c r="A175" t="s">
        <v>486</v>
      </c>
      <c r="B175" t="s">
        <v>408</v>
      </c>
      <c r="C175" t="s">
        <v>409</v>
      </c>
      <c r="D175" t="s">
        <v>482</v>
      </c>
      <c r="E175">
        <v>0</v>
      </c>
      <c r="F175" t="s">
        <v>2064</v>
      </c>
      <c r="G175" t="s">
        <v>487</v>
      </c>
      <c r="H175">
        <v>8.2899999999999991</v>
      </c>
      <c r="I175">
        <v>8.2899999999999991</v>
      </c>
      <c r="J175">
        <v>16</v>
      </c>
      <c r="K175" t="s">
        <v>372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0</v>
      </c>
      <c r="Y175">
        <v>0</v>
      </c>
    </row>
    <row r="176" spans="1:25" hidden="1" x14ac:dyDescent="0.3">
      <c r="A176" t="s">
        <v>488</v>
      </c>
      <c r="B176" t="s">
        <v>408</v>
      </c>
      <c r="C176" t="s">
        <v>409</v>
      </c>
      <c r="D176" t="s">
        <v>489</v>
      </c>
      <c r="E176">
        <v>0</v>
      </c>
      <c r="F176" t="s">
        <v>2064</v>
      </c>
      <c r="G176" t="s">
        <v>490</v>
      </c>
      <c r="H176">
        <v>8.7899999999999991</v>
      </c>
      <c r="I176">
        <v>8.7899999999999991</v>
      </c>
      <c r="J176">
        <v>16.899999999999999</v>
      </c>
      <c r="K176" t="s">
        <v>372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</row>
    <row r="177" spans="1:25" hidden="1" x14ac:dyDescent="0.3">
      <c r="A177" t="s">
        <v>491</v>
      </c>
      <c r="B177" t="s">
        <v>408</v>
      </c>
      <c r="C177" t="s">
        <v>409</v>
      </c>
      <c r="D177" t="s">
        <v>425</v>
      </c>
      <c r="E177">
        <v>0</v>
      </c>
      <c r="F177" t="s">
        <v>2064</v>
      </c>
      <c r="G177" t="s">
        <v>492</v>
      </c>
      <c r="H177">
        <v>7.49</v>
      </c>
      <c r="I177">
        <v>7.49</v>
      </c>
      <c r="J177">
        <v>16.899999999999999</v>
      </c>
      <c r="K177" t="s">
        <v>372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1</v>
      </c>
      <c r="Y177">
        <v>0</v>
      </c>
    </row>
    <row r="178" spans="1:25" x14ac:dyDescent="0.3">
      <c r="A178" t="s">
        <v>493</v>
      </c>
      <c r="B178" t="s">
        <v>408</v>
      </c>
      <c r="C178" t="s">
        <v>409</v>
      </c>
      <c r="D178" t="s">
        <v>27</v>
      </c>
      <c r="E178">
        <v>1</v>
      </c>
      <c r="F178" t="s">
        <v>2063</v>
      </c>
      <c r="G178" t="s">
        <v>494</v>
      </c>
      <c r="H178">
        <v>1.29</v>
      </c>
      <c r="I178">
        <v>1.29</v>
      </c>
      <c r="J178">
        <v>15.5</v>
      </c>
      <c r="K178" t="s">
        <v>372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1</v>
      </c>
    </row>
    <row r="179" spans="1:25" hidden="1" x14ac:dyDescent="0.3">
      <c r="A179" t="s">
        <v>495</v>
      </c>
      <c r="B179" t="s">
        <v>496</v>
      </c>
      <c r="C179" t="s">
        <v>497</v>
      </c>
      <c r="D179" t="s">
        <v>27</v>
      </c>
      <c r="E179">
        <v>1</v>
      </c>
      <c r="F179" t="s">
        <v>2063</v>
      </c>
      <c r="G179" t="s">
        <v>498</v>
      </c>
      <c r="H179">
        <v>3.79</v>
      </c>
      <c r="I179">
        <v>3.79</v>
      </c>
      <c r="J179">
        <v>16</v>
      </c>
      <c r="K179" t="s">
        <v>372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1</v>
      </c>
      <c r="X179">
        <v>0</v>
      </c>
      <c r="Y179">
        <v>0</v>
      </c>
    </row>
    <row r="180" spans="1:25" hidden="1" x14ac:dyDescent="0.3">
      <c r="A180" t="s">
        <v>499</v>
      </c>
      <c r="B180" t="s">
        <v>496</v>
      </c>
      <c r="C180" t="s">
        <v>497</v>
      </c>
      <c r="D180" t="s">
        <v>27</v>
      </c>
      <c r="E180">
        <v>1</v>
      </c>
      <c r="F180" t="s">
        <v>2063</v>
      </c>
      <c r="G180" t="s">
        <v>500</v>
      </c>
      <c r="H180">
        <v>3.99</v>
      </c>
      <c r="I180">
        <v>3.99</v>
      </c>
      <c r="J180">
        <v>22</v>
      </c>
      <c r="K180" t="s">
        <v>372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  <c r="Y180">
        <v>0</v>
      </c>
    </row>
    <row r="181" spans="1:25" hidden="1" x14ac:dyDescent="0.3">
      <c r="A181" t="s">
        <v>501</v>
      </c>
      <c r="B181" t="s">
        <v>496</v>
      </c>
      <c r="C181" t="s">
        <v>497</v>
      </c>
      <c r="D181" t="s">
        <v>502</v>
      </c>
      <c r="E181">
        <v>0</v>
      </c>
      <c r="F181" t="s">
        <v>2064</v>
      </c>
      <c r="G181" t="s">
        <v>503</v>
      </c>
      <c r="H181">
        <v>7.39</v>
      </c>
      <c r="I181">
        <v>7.39</v>
      </c>
      <c r="J181">
        <v>24</v>
      </c>
      <c r="K181" t="s">
        <v>372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1</v>
      </c>
    </row>
    <row r="182" spans="1:25" hidden="1" x14ac:dyDescent="0.3">
      <c r="A182" t="s">
        <v>504</v>
      </c>
      <c r="B182" t="s">
        <v>496</v>
      </c>
      <c r="C182" t="s">
        <v>497</v>
      </c>
      <c r="D182" t="s">
        <v>505</v>
      </c>
      <c r="E182">
        <v>0</v>
      </c>
      <c r="F182" t="s">
        <v>2064</v>
      </c>
      <c r="G182" t="s">
        <v>506</v>
      </c>
      <c r="H182">
        <v>4.99</v>
      </c>
      <c r="I182">
        <v>4.99</v>
      </c>
      <c r="J182">
        <v>4</v>
      </c>
      <c r="K182" t="s">
        <v>38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</row>
    <row r="183" spans="1:25" hidden="1" x14ac:dyDescent="0.3">
      <c r="A183" t="s">
        <v>507</v>
      </c>
      <c r="B183" t="s">
        <v>496</v>
      </c>
      <c r="C183" t="s">
        <v>497</v>
      </c>
      <c r="D183" t="s">
        <v>508</v>
      </c>
      <c r="E183">
        <v>0</v>
      </c>
      <c r="F183" t="s">
        <v>2064</v>
      </c>
      <c r="G183" t="s">
        <v>509</v>
      </c>
      <c r="H183">
        <v>6.99</v>
      </c>
      <c r="I183">
        <v>6.99</v>
      </c>
      <c r="J183">
        <v>18</v>
      </c>
      <c r="K183" t="s">
        <v>372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0</v>
      </c>
      <c r="X183">
        <v>1</v>
      </c>
      <c r="Y183">
        <v>0</v>
      </c>
    </row>
    <row r="184" spans="1:25" hidden="1" x14ac:dyDescent="0.3">
      <c r="A184" t="s">
        <v>510</v>
      </c>
      <c r="B184" t="s">
        <v>496</v>
      </c>
      <c r="C184" t="s">
        <v>497</v>
      </c>
      <c r="D184" t="s">
        <v>511</v>
      </c>
      <c r="E184">
        <v>0</v>
      </c>
      <c r="F184" t="s">
        <v>2064</v>
      </c>
      <c r="G184" t="s">
        <v>512</v>
      </c>
      <c r="H184">
        <v>5.99</v>
      </c>
      <c r="I184">
        <v>4.79</v>
      </c>
      <c r="J184">
        <v>20.5</v>
      </c>
      <c r="K184" t="s">
        <v>372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1</v>
      </c>
      <c r="X184">
        <v>0</v>
      </c>
      <c r="Y184">
        <v>0</v>
      </c>
    </row>
    <row r="185" spans="1:25" x14ac:dyDescent="0.3">
      <c r="A185" t="s">
        <v>513</v>
      </c>
      <c r="B185" t="s">
        <v>496</v>
      </c>
      <c r="C185" t="s">
        <v>497</v>
      </c>
      <c r="D185" t="s">
        <v>514</v>
      </c>
      <c r="E185">
        <v>0</v>
      </c>
      <c r="F185" t="s">
        <v>2064</v>
      </c>
      <c r="G185" t="s">
        <v>515</v>
      </c>
      <c r="H185">
        <v>5.99</v>
      </c>
      <c r="I185">
        <v>5.99</v>
      </c>
      <c r="J185">
        <v>16</v>
      </c>
      <c r="K185" t="s">
        <v>372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1</v>
      </c>
    </row>
    <row r="186" spans="1:25" hidden="1" x14ac:dyDescent="0.3">
      <c r="A186" t="s">
        <v>516</v>
      </c>
      <c r="B186" t="s">
        <v>496</v>
      </c>
      <c r="C186" t="s">
        <v>497</v>
      </c>
      <c r="D186" t="s">
        <v>517</v>
      </c>
      <c r="E186">
        <v>1</v>
      </c>
      <c r="F186" t="s">
        <v>2063</v>
      </c>
      <c r="G186" t="s">
        <v>518</v>
      </c>
      <c r="H186">
        <v>6.5</v>
      </c>
      <c r="I186">
        <v>6.5</v>
      </c>
      <c r="J186">
        <v>1</v>
      </c>
      <c r="K186" t="s">
        <v>38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 t="s">
        <v>519</v>
      </c>
      <c r="B187" t="s">
        <v>496</v>
      </c>
      <c r="C187" t="s">
        <v>497</v>
      </c>
      <c r="D187" t="s">
        <v>520</v>
      </c>
      <c r="E187">
        <v>0</v>
      </c>
      <c r="F187" t="s">
        <v>2064</v>
      </c>
      <c r="G187" t="s">
        <v>521</v>
      </c>
      <c r="H187">
        <v>7.99</v>
      </c>
      <c r="I187">
        <v>6.99</v>
      </c>
      <c r="J187">
        <v>5</v>
      </c>
      <c r="K187" t="s">
        <v>372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</row>
    <row r="188" spans="1:25" hidden="1" x14ac:dyDescent="0.3">
      <c r="A188" t="s">
        <v>522</v>
      </c>
      <c r="B188" t="s">
        <v>496</v>
      </c>
      <c r="C188" t="s">
        <v>497</v>
      </c>
      <c r="D188" t="s">
        <v>511</v>
      </c>
      <c r="E188">
        <v>0</v>
      </c>
      <c r="F188" t="s">
        <v>2064</v>
      </c>
      <c r="G188" t="s">
        <v>523</v>
      </c>
      <c r="H188">
        <v>5.99</v>
      </c>
      <c r="I188">
        <v>4.79</v>
      </c>
      <c r="J188">
        <v>16.75</v>
      </c>
      <c r="K188" t="s">
        <v>372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0</v>
      </c>
      <c r="Y188">
        <v>0</v>
      </c>
    </row>
    <row r="189" spans="1:25" hidden="1" x14ac:dyDescent="0.3">
      <c r="A189" t="s">
        <v>524</v>
      </c>
      <c r="B189" t="s">
        <v>496</v>
      </c>
      <c r="C189" t="s">
        <v>497</v>
      </c>
      <c r="D189" t="s">
        <v>525</v>
      </c>
      <c r="E189">
        <v>0</v>
      </c>
      <c r="F189" t="s">
        <v>2064</v>
      </c>
      <c r="G189" t="s">
        <v>526</v>
      </c>
      <c r="H189">
        <v>7.49</v>
      </c>
      <c r="I189">
        <v>7.49</v>
      </c>
      <c r="J189">
        <v>14</v>
      </c>
      <c r="K189" t="s">
        <v>372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hidden="1" x14ac:dyDescent="0.3">
      <c r="A190" t="s">
        <v>527</v>
      </c>
      <c r="B190" t="s">
        <v>496</v>
      </c>
      <c r="C190" t="s">
        <v>497</v>
      </c>
      <c r="D190" t="s">
        <v>528</v>
      </c>
      <c r="E190">
        <v>0</v>
      </c>
      <c r="F190" t="s">
        <v>2064</v>
      </c>
      <c r="G190" t="s">
        <v>529</v>
      </c>
      <c r="H190">
        <v>8.39</v>
      </c>
      <c r="I190">
        <v>8.39</v>
      </c>
      <c r="J190">
        <v>8</v>
      </c>
      <c r="K190" t="s">
        <v>372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hidden="1" x14ac:dyDescent="0.3">
      <c r="A191" t="s">
        <v>530</v>
      </c>
      <c r="B191" t="s">
        <v>496</v>
      </c>
      <c r="C191" t="s">
        <v>497</v>
      </c>
      <c r="D191" t="s">
        <v>531</v>
      </c>
      <c r="E191">
        <v>0</v>
      </c>
      <c r="F191" t="s">
        <v>2064</v>
      </c>
      <c r="G191" t="s">
        <v>532</v>
      </c>
      <c r="H191">
        <v>8.49</v>
      </c>
      <c r="I191">
        <v>8.49</v>
      </c>
      <c r="J191">
        <v>1.5</v>
      </c>
      <c r="K191" t="s">
        <v>35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</row>
    <row r="192" spans="1:25" hidden="1" x14ac:dyDescent="0.3">
      <c r="A192" t="s">
        <v>533</v>
      </c>
      <c r="B192" t="s">
        <v>496</v>
      </c>
      <c r="C192" t="s">
        <v>497</v>
      </c>
      <c r="D192" t="s">
        <v>531</v>
      </c>
      <c r="E192">
        <v>0</v>
      </c>
      <c r="F192" t="s">
        <v>2064</v>
      </c>
      <c r="G192" t="s">
        <v>534</v>
      </c>
      <c r="H192">
        <v>8.99</v>
      </c>
      <c r="I192">
        <v>8.99</v>
      </c>
      <c r="J192">
        <v>24</v>
      </c>
      <c r="K192" t="s">
        <v>372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hidden="1" x14ac:dyDescent="0.3">
      <c r="A193" t="s">
        <v>535</v>
      </c>
      <c r="B193" t="s">
        <v>496</v>
      </c>
      <c r="C193" t="s">
        <v>497</v>
      </c>
      <c r="D193" t="s">
        <v>536</v>
      </c>
      <c r="E193">
        <v>0</v>
      </c>
      <c r="F193" t="s">
        <v>2064</v>
      </c>
      <c r="G193" t="s">
        <v>537</v>
      </c>
      <c r="H193">
        <v>10.29</v>
      </c>
      <c r="I193">
        <v>10.29</v>
      </c>
      <c r="J193">
        <v>16</v>
      </c>
      <c r="K193" t="s">
        <v>372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</row>
    <row r="194" spans="1:25" hidden="1" x14ac:dyDescent="0.3">
      <c r="A194" t="s">
        <v>538</v>
      </c>
      <c r="B194" t="s">
        <v>496</v>
      </c>
      <c r="C194" t="s">
        <v>497</v>
      </c>
      <c r="D194" t="s">
        <v>536</v>
      </c>
      <c r="E194">
        <v>0</v>
      </c>
      <c r="F194" t="s">
        <v>2064</v>
      </c>
      <c r="G194" t="s">
        <v>539</v>
      </c>
      <c r="H194">
        <v>10.29</v>
      </c>
      <c r="I194">
        <v>10.29</v>
      </c>
      <c r="J194">
        <v>16</v>
      </c>
      <c r="K194" t="s">
        <v>372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0</v>
      </c>
    </row>
    <row r="195" spans="1:25" hidden="1" x14ac:dyDescent="0.3">
      <c r="A195" t="s">
        <v>540</v>
      </c>
      <c r="B195" t="s">
        <v>496</v>
      </c>
      <c r="C195" t="s">
        <v>541</v>
      </c>
      <c r="D195" t="s">
        <v>517</v>
      </c>
      <c r="E195">
        <v>1</v>
      </c>
      <c r="F195" t="s">
        <v>2063</v>
      </c>
      <c r="G195" t="s">
        <v>542</v>
      </c>
      <c r="H195">
        <v>6.99</v>
      </c>
      <c r="I195">
        <v>6.99</v>
      </c>
      <c r="J195">
        <v>4</v>
      </c>
      <c r="K195" t="s">
        <v>38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hidden="1" x14ac:dyDescent="0.3">
      <c r="A196" t="s">
        <v>543</v>
      </c>
      <c r="B196" t="s">
        <v>496</v>
      </c>
      <c r="C196" t="s">
        <v>544</v>
      </c>
      <c r="D196" t="s">
        <v>27</v>
      </c>
      <c r="E196">
        <v>1</v>
      </c>
      <c r="F196" t="s">
        <v>2063</v>
      </c>
      <c r="G196" t="s">
        <v>545</v>
      </c>
      <c r="H196">
        <v>3.29</v>
      </c>
      <c r="I196">
        <v>3.29</v>
      </c>
      <c r="J196">
        <v>15</v>
      </c>
      <c r="K196" t="s">
        <v>372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</row>
    <row r="197" spans="1:25" hidden="1" x14ac:dyDescent="0.3">
      <c r="A197" t="s">
        <v>546</v>
      </c>
      <c r="B197" t="s">
        <v>496</v>
      </c>
      <c r="C197" t="s">
        <v>544</v>
      </c>
      <c r="D197" t="s">
        <v>547</v>
      </c>
      <c r="E197">
        <v>0</v>
      </c>
      <c r="F197" t="s">
        <v>2064</v>
      </c>
      <c r="G197" t="s">
        <v>548</v>
      </c>
      <c r="H197">
        <v>4.29</v>
      </c>
      <c r="I197">
        <v>4.29</v>
      </c>
      <c r="J197">
        <v>18</v>
      </c>
      <c r="K197" t="s">
        <v>372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hidden="1" x14ac:dyDescent="0.3">
      <c r="A198" t="s">
        <v>549</v>
      </c>
      <c r="B198" t="s">
        <v>496</v>
      </c>
      <c r="C198" t="s">
        <v>544</v>
      </c>
      <c r="D198" t="s">
        <v>550</v>
      </c>
      <c r="E198">
        <v>0</v>
      </c>
      <c r="F198" t="s">
        <v>2064</v>
      </c>
      <c r="G198" t="s">
        <v>551</v>
      </c>
      <c r="H198">
        <v>4.6900000000000004</v>
      </c>
      <c r="I198">
        <v>4.6900000000000004</v>
      </c>
      <c r="J198">
        <v>10.4</v>
      </c>
      <c r="K198" t="s">
        <v>372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</row>
    <row r="199" spans="1:25" hidden="1" x14ac:dyDescent="0.3">
      <c r="A199" t="s">
        <v>552</v>
      </c>
      <c r="B199" t="s">
        <v>496</v>
      </c>
      <c r="C199" t="s">
        <v>544</v>
      </c>
      <c r="D199" t="s">
        <v>511</v>
      </c>
      <c r="E199">
        <v>0</v>
      </c>
      <c r="F199" t="s">
        <v>2064</v>
      </c>
      <c r="G199" t="s">
        <v>553</v>
      </c>
      <c r="H199">
        <v>5.99</v>
      </c>
      <c r="I199">
        <v>4.79</v>
      </c>
      <c r="J199">
        <v>16.75</v>
      </c>
      <c r="K199" t="s">
        <v>372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</row>
    <row r="200" spans="1:25" hidden="1" x14ac:dyDescent="0.3">
      <c r="A200" t="s">
        <v>554</v>
      </c>
      <c r="B200" t="s">
        <v>496</v>
      </c>
      <c r="C200" t="s">
        <v>544</v>
      </c>
      <c r="D200" t="s">
        <v>555</v>
      </c>
      <c r="E200">
        <v>0</v>
      </c>
      <c r="F200" t="s">
        <v>2064</v>
      </c>
      <c r="G200" t="s">
        <v>556</v>
      </c>
      <c r="H200">
        <v>6.99</v>
      </c>
      <c r="I200">
        <v>6.99</v>
      </c>
      <c r="J200">
        <v>16</v>
      </c>
      <c r="K200" t="s">
        <v>372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</row>
    <row r="201" spans="1:25" hidden="1" x14ac:dyDescent="0.3">
      <c r="A201" t="s">
        <v>557</v>
      </c>
      <c r="B201" t="s">
        <v>496</v>
      </c>
      <c r="C201" t="s">
        <v>544</v>
      </c>
      <c r="D201" t="s">
        <v>531</v>
      </c>
      <c r="E201">
        <v>0</v>
      </c>
      <c r="F201" t="s">
        <v>2064</v>
      </c>
      <c r="G201" t="s">
        <v>558</v>
      </c>
      <c r="H201">
        <v>7.99</v>
      </c>
      <c r="I201">
        <v>7.99</v>
      </c>
      <c r="J201">
        <v>0.7</v>
      </c>
      <c r="K201" t="s">
        <v>35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A202" t="s">
        <v>559</v>
      </c>
      <c r="B202" t="s">
        <v>408</v>
      </c>
      <c r="C202" t="s">
        <v>560</v>
      </c>
      <c r="D202" t="s">
        <v>27</v>
      </c>
      <c r="E202">
        <v>1</v>
      </c>
      <c r="F202" t="s">
        <v>2063</v>
      </c>
      <c r="G202" t="s">
        <v>561</v>
      </c>
      <c r="H202">
        <v>2.99</v>
      </c>
      <c r="I202">
        <v>2.99</v>
      </c>
      <c r="J202">
        <v>1</v>
      </c>
      <c r="K202" t="s">
        <v>38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  <c r="X202">
        <v>0</v>
      </c>
      <c r="Y202">
        <v>1</v>
      </c>
    </row>
    <row r="203" spans="1:25" x14ac:dyDescent="0.3">
      <c r="A203" t="s">
        <v>562</v>
      </c>
      <c r="B203" t="s">
        <v>408</v>
      </c>
      <c r="C203" t="s">
        <v>560</v>
      </c>
      <c r="D203" t="s">
        <v>27</v>
      </c>
      <c r="E203">
        <v>1</v>
      </c>
      <c r="F203" t="s">
        <v>2063</v>
      </c>
      <c r="G203" t="s">
        <v>563</v>
      </c>
      <c r="H203">
        <v>2.69</v>
      </c>
      <c r="I203">
        <v>2.69</v>
      </c>
      <c r="J203">
        <v>1</v>
      </c>
      <c r="K203" t="s">
        <v>38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3">
      <c r="A204" t="s">
        <v>564</v>
      </c>
      <c r="B204" t="s">
        <v>408</v>
      </c>
      <c r="C204" t="s">
        <v>560</v>
      </c>
      <c r="D204" t="s">
        <v>27</v>
      </c>
      <c r="E204">
        <v>1</v>
      </c>
      <c r="F204" t="s">
        <v>2063</v>
      </c>
      <c r="G204" t="s">
        <v>565</v>
      </c>
      <c r="H204">
        <v>5.99</v>
      </c>
      <c r="I204">
        <v>5.99</v>
      </c>
      <c r="J204">
        <v>3.5</v>
      </c>
      <c r="K204" t="s">
        <v>372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</row>
    <row r="205" spans="1:25" x14ac:dyDescent="0.3">
      <c r="A205" t="s">
        <v>566</v>
      </c>
      <c r="B205" t="s">
        <v>408</v>
      </c>
      <c r="C205" t="s">
        <v>560</v>
      </c>
      <c r="D205" t="s">
        <v>27</v>
      </c>
      <c r="E205">
        <v>1</v>
      </c>
      <c r="F205" t="s">
        <v>2063</v>
      </c>
      <c r="G205" t="s">
        <v>567</v>
      </c>
      <c r="H205">
        <v>4.79</v>
      </c>
      <c r="I205">
        <v>4.79</v>
      </c>
      <c r="J205">
        <v>3.38</v>
      </c>
      <c r="K205" t="s">
        <v>372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</row>
    <row r="206" spans="1:25" x14ac:dyDescent="0.3">
      <c r="A206" t="s">
        <v>568</v>
      </c>
      <c r="B206" t="s">
        <v>408</v>
      </c>
      <c r="C206" t="s">
        <v>560</v>
      </c>
      <c r="D206" t="s">
        <v>27</v>
      </c>
      <c r="E206">
        <v>1</v>
      </c>
      <c r="F206" t="s">
        <v>2063</v>
      </c>
      <c r="G206" t="s">
        <v>569</v>
      </c>
      <c r="H206">
        <v>3.99</v>
      </c>
      <c r="I206">
        <v>3.99</v>
      </c>
      <c r="J206">
        <v>1</v>
      </c>
      <c r="K206" t="s">
        <v>38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1</v>
      </c>
      <c r="X206">
        <v>0</v>
      </c>
      <c r="Y206">
        <v>1</v>
      </c>
    </row>
    <row r="207" spans="1:25" x14ac:dyDescent="0.3">
      <c r="A207" t="s">
        <v>570</v>
      </c>
      <c r="B207" t="s">
        <v>408</v>
      </c>
      <c r="C207" t="s">
        <v>560</v>
      </c>
      <c r="D207" t="s">
        <v>27</v>
      </c>
      <c r="E207">
        <v>1</v>
      </c>
      <c r="F207" t="s">
        <v>2063</v>
      </c>
      <c r="G207" t="s">
        <v>571</v>
      </c>
      <c r="H207">
        <v>3.99</v>
      </c>
      <c r="I207">
        <v>3.33</v>
      </c>
      <c r="J207">
        <v>1</v>
      </c>
      <c r="K207" t="s">
        <v>38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0</v>
      </c>
      <c r="Y207">
        <v>1</v>
      </c>
    </row>
    <row r="208" spans="1:25" x14ac:dyDescent="0.3">
      <c r="A208" t="s">
        <v>572</v>
      </c>
      <c r="B208" t="s">
        <v>408</v>
      </c>
      <c r="C208" t="s">
        <v>560</v>
      </c>
      <c r="D208" t="s">
        <v>27</v>
      </c>
      <c r="E208">
        <v>1</v>
      </c>
      <c r="F208" t="s">
        <v>2063</v>
      </c>
      <c r="G208" t="s">
        <v>573</v>
      </c>
      <c r="H208">
        <v>5.99</v>
      </c>
      <c r="I208">
        <v>4.99</v>
      </c>
      <c r="J208">
        <v>1</v>
      </c>
      <c r="K208" t="s">
        <v>38</v>
      </c>
      <c r="L208">
        <v>0</v>
      </c>
      <c r="M208">
        <v>1</v>
      </c>
      <c r="N208">
        <v>1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0</v>
      </c>
      <c r="Y208">
        <v>1</v>
      </c>
    </row>
    <row r="209" spans="1:25" x14ac:dyDescent="0.3">
      <c r="A209" t="s">
        <v>574</v>
      </c>
      <c r="B209" t="s">
        <v>408</v>
      </c>
      <c r="C209" t="s">
        <v>560</v>
      </c>
      <c r="D209" t="s">
        <v>27</v>
      </c>
      <c r="E209">
        <v>1</v>
      </c>
      <c r="F209" t="s">
        <v>2063</v>
      </c>
      <c r="G209" t="s">
        <v>575</v>
      </c>
      <c r="H209">
        <v>14.99</v>
      </c>
      <c r="I209">
        <v>12.49</v>
      </c>
      <c r="J209">
        <v>4</v>
      </c>
      <c r="K209" t="s">
        <v>372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0</v>
      </c>
      <c r="Y209">
        <v>1</v>
      </c>
    </row>
    <row r="210" spans="1:25" x14ac:dyDescent="0.3">
      <c r="A210" t="s">
        <v>576</v>
      </c>
      <c r="B210" t="s">
        <v>408</v>
      </c>
      <c r="C210" t="s">
        <v>560</v>
      </c>
      <c r="D210" t="s">
        <v>27</v>
      </c>
      <c r="E210">
        <v>1</v>
      </c>
      <c r="F210" t="s">
        <v>2063</v>
      </c>
      <c r="G210" t="s">
        <v>577</v>
      </c>
      <c r="H210">
        <v>4.99</v>
      </c>
      <c r="I210">
        <v>4.16</v>
      </c>
      <c r="J210">
        <v>1</v>
      </c>
      <c r="K210" t="s">
        <v>38</v>
      </c>
      <c r="L210">
        <v>0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1</v>
      </c>
    </row>
    <row r="211" spans="1:25" x14ac:dyDescent="0.3">
      <c r="A211" t="s">
        <v>578</v>
      </c>
      <c r="B211" t="s">
        <v>408</v>
      </c>
      <c r="C211" t="s">
        <v>560</v>
      </c>
      <c r="D211" t="s">
        <v>27</v>
      </c>
      <c r="E211">
        <v>1</v>
      </c>
      <c r="F211" t="s">
        <v>2063</v>
      </c>
      <c r="G211" t="s">
        <v>579</v>
      </c>
      <c r="H211">
        <v>5.49</v>
      </c>
      <c r="I211">
        <v>4.58</v>
      </c>
      <c r="J211">
        <v>1</v>
      </c>
      <c r="K211" t="s">
        <v>38</v>
      </c>
      <c r="L211">
        <v>0</v>
      </c>
      <c r="M211">
        <v>1</v>
      </c>
      <c r="N211">
        <v>1</v>
      </c>
      <c r="O211">
        <v>1</v>
      </c>
      <c r="P211">
        <v>0</v>
      </c>
      <c r="Q211">
        <v>1</v>
      </c>
      <c r="R211">
        <v>0</v>
      </c>
      <c r="S211">
        <v>1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1</v>
      </c>
    </row>
    <row r="212" spans="1:25" x14ac:dyDescent="0.3">
      <c r="A212" t="s">
        <v>580</v>
      </c>
      <c r="B212" t="s">
        <v>408</v>
      </c>
      <c r="C212" t="s">
        <v>560</v>
      </c>
      <c r="D212" t="s">
        <v>27</v>
      </c>
      <c r="E212">
        <v>1</v>
      </c>
      <c r="F212" t="s">
        <v>2063</v>
      </c>
      <c r="G212" t="s">
        <v>581</v>
      </c>
      <c r="H212">
        <v>3.99</v>
      </c>
      <c r="I212">
        <v>3.33</v>
      </c>
      <c r="J212">
        <v>1</v>
      </c>
      <c r="K212" t="s">
        <v>38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1</v>
      </c>
      <c r="X212">
        <v>0</v>
      </c>
      <c r="Y212">
        <v>1</v>
      </c>
    </row>
    <row r="213" spans="1:25" x14ac:dyDescent="0.3">
      <c r="A213" t="s">
        <v>582</v>
      </c>
      <c r="B213" t="s">
        <v>408</v>
      </c>
      <c r="C213" t="s">
        <v>560</v>
      </c>
      <c r="D213" t="s">
        <v>27</v>
      </c>
      <c r="E213">
        <v>1</v>
      </c>
      <c r="F213" t="s">
        <v>2063</v>
      </c>
      <c r="G213" t="s">
        <v>583</v>
      </c>
      <c r="H213">
        <v>13.99</v>
      </c>
      <c r="I213">
        <v>13.99</v>
      </c>
      <c r="J213">
        <v>1</v>
      </c>
      <c r="K213" t="s">
        <v>38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1</v>
      </c>
    </row>
    <row r="214" spans="1:25" x14ac:dyDescent="0.3">
      <c r="A214" t="s">
        <v>584</v>
      </c>
      <c r="B214" t="s">
        <v>408</v>
      </c>
      <c r="C214" t="s">
        <v>560</v>
      </c>
      <c r="D214" t="s">
        <v>585</v>
      </c>
      <c r="E214">
        <v>0</v>
      </c>
      <c r="F214" t="s">
        <v>2064</v>
      </c>
      <c r="G214" t="s">
        <v>586</v>
      </c>
      <c r="H214">
        <v>9.49</v>
      </c>
      <c r="I214">
        <v>9.49</v>
      </c>
      <c r="J214">
        <v>7</v>
      </c>
      <c r="K214" t="s">
        <v>372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</row>
    <row r="215" spans="1:25" x14ac:dyDescent="0.3">
      <c r="A215" t="s">
        <v>587</v>
      </c>
      <c r="B215" t="s">
        <v>408</v>
      </c>
      <c r="C215" t="s">
        <v>560</v>
      </c>
      <c r="D215" t="s">
        <v>588</v>
      </c>
      <c r="E215">
        <v>0</v>
      </c>
      <c r="F215" t="s">
        <v>2064</v>
      </c>
      <c r="G215" t="s">
        <v>589</v>
      </c>
      <c r="H215">
        <v>6.69</v>
      </c>
      <c r="I215">
        <v>6.69</v>
      </c>
      <c r="J215">
        <v>2</v>
      </c>
      <c r="K215" t="s">
        <v>372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1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A216" t="s">
        <v>590</v>
      </c>
      <c r="B216" t="s">
        <v>408</v>
      </c>
      <c r="C216" t="s">
        <v>560</v>
      </c>
      <c r="D216" t="s">
        <v>588</v>
      </c>
      <c r="E216">
        <v>0</v>
      </c>
      <c r="F216" t="s">
        <v>2064</v>
      </c>
      <c r="G216" t="s">
        <v>591</v>
      </c>
      <c r="H216">
        <v>6.49</v>
      </c>
      <c r="I216">
        <v>6.49</v>
      </c>
      <c r="J216">
        <v>3.1</v>
      </c>
      <c r="K216" t="s">
        <v>372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 t="s">
        <v>592</v>
      </c>
      <c r="B217" t="s">
        <v>408</v>
      </c>
      <c r="C217" t="s">
        <v>560</v>
      </c>
      <c r="D217" t="s">
        <v>588</v>
      </c>
      <c r="E217">
        <v>0</v>
      </c>
      <c r="F217" t="s">
        <v>2064</v>
      </c>
      <c r="G217" t="s">
        <v>593</v>
      </c>
      <c r="H217">
        <v>4.6900000000000004</v>
      </c>
      <c r="I217">
        <v>4.6900000000000004</v>
      </c>
      <c r="J217">
        <v>2.19</v>
      </c>
      <c r="K217" t="s">
        <v>372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A218" t="s">
        <v>594</v>
      </c>
      <c r="B218" t="s">
        <v>408</v>
      </c>
      <c r="C218" t="s">
        <v>560</v>
      </c>
      <c r="D218" t="s">
        <v>595</v>
      </c>
      <c r="E218">
        <v>0</v>
      </c>
      <c r="F218" t="s">
        <v>2064</v>
      </c>
      <c r="G218" t="s">
        <v>596</v>
      </c>
      <c r="H218">
        <v>9.49</v>
      </c>
      <c r="I218">
        <v>9.49</v>
      </c>
      <c r="J218">
        <v>1</v>
      </c>
      <c r="K218" t="s">
        <v>38</v>
      </c>
      <c r="L218">
        <v>0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0</v>
      </c>
      <c r="Y218">
        <v>1</v>
      </c>
    </row>
    <row r="219" spans="1:25" x14ac:dyDescent="0.3">
      <c r="A219" t="s">
        <v>597</v>
      </c>
      <c r="B219" t="s">
        <v>408</v>
      </c>
      <c r="C219" t="s">
        <v>560</v>
      </c>
      <c r="D219" t="s">
        <v>595</v>
      </c>
      <c r="E219">
        <v>0</v>
      </c>
      <c r="F219" t="s">
        <v>2064</v>
      </c>
      <c r="G219" t="s">
        <v>598</v>
      </c>
      <c r="H219">
        <v>8.99</v>
      </c>
      <c r="I219">
        <v>8.99</v>
      </c>
      <c r="J219">
        <v>1</v>
      </c>
      <c r="K219" t="s">
        <v>38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1</v>
      </c>
    </row>
    <row r="220" spans="1:25" x14ac:dyDescent="0.3">
      <c r="A220" t="s">
        <v>599</v>
      </c>
      <c r="B220" t="s">
        <v>408</v>
      </c>
      <c r="C220" t="s">
        <v>560</v>
      </c>
      <c r="D220" t="s">
        <v>600</v>
      </c>
      <c r="E220">
        <v>0</v>
      </c>
      <c r="F220" t="s">
        <v>2064</v>
      </c>
      <c r="G220" t="s">
        <v>601</v>
      </c>
      <c r="H220">
        <v>6.79</v>
      </c>
      <c r="I220">
        <v>6.79</v>
      </c>
      <c r="J220">
        <v>2.89</v>
      </c>
      <c r="K220" t="s">
        <v>372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1</v>
      </c>
    </row>
    <row r="221" spans="1:25" x14ac:dyDescent="0.3">
      <c r="A221" t="s">
        <v>602</v>
      </c>
      <c r="B221" t="s">
        <v>408</v>
      </c>
      <c r="C221" t="s">
        <v>560</v>
      </c>
      <c r="D221" t="s">
        <v>600</v>
      </c>
      <c r="E221">
        <v>0</v>
      </c>
      <c r="F221" t="s">
        <v>2064</v>
      </c>
      <c r="G221" t="s">
        <v>603</v>
      </c>
      <c r="H221">
        <v>6.99</v>
      </c>
      <c r="I221">
        <v>6.99</v>
      </c>
      <c r="J221">
        <v>2.38</v>
      </c>
      <c r="K221" t="s">
        <v>372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1</v>
      </c>
    </row>
    <row r="222" spans="1:25" x14ac:dyDescent="0.3">
      <c r="A222" t="s">
        <v>604</v>
      </c>
      <c r="B222" t="s">
        <v>408</v>
      </c>
      <c r="C222" t="s">
        <v>560</v>
      </c>
      <c r="D222" t="s">
        <v>600</v>
      </c>
      <c r="E222">
        <v>0</v>
      </c>
      <c r="F222" t="s">
        <v>2064</v>
      </c>
      <c r="G222" t="s">
        <v>605</v>
      </c>
      <c r="H222">
        <v>6.29</v>
      </c>
      <c r="I222">
        <v>6.29</v>
      </c>
      <c r="J222">
        <v>4.7</v>
      </c>
      <c r="K222" t="s">
        <v>372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0</v>
      </c>
      <c r="Y222">
        <v>0</v>
      </c>
    </row>
    <row r="223" spans="1:25" hidden="1" x14ac:dyDescent="0.3">
      <c r="A223" t="s">
        <v>606</v>
      </c>
      <c r="B223" t="s">
        <v>408</v>
      </c>
      <c r="C223" t="s">
        <v>560</v>
      </c>
      <c r="D223" t="s">
        <v>600</v>
      </c>
      <c r="E223">
        <v>0</v>
      </c>
      <c r="F223" t="s">
        <v>2064</v>
      </c>
      <c r="G223" t="s">
        <v>607</v>
      </c>
      <c r="H223">
        <v>4.79</v>
      </c>
      <c r="I223">
        <v>4.79</v>
      </c>
      <c r="J223">
        <v>2</v>
      </c>
      <c r="K223" t="s">
        <v>608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0</v>
      </c>
      <c r="Y223">
        <v>0</v>
      </c>
    </row>
    <row r="224" spans="1:25" hidden="1" x14ac:dyDescent="0.3">
      <c r="A224" t="s">
        <v>609</v>
      </c>
      <c r="B224" t="s">
        <v>408</v>
      </c>
      <c r="C224" t="s">
        <v>560</v>
      </c>
      <c r="D224" t="s">
        <v>610</v>
      </c>
      <c r="E224">
        <v>0</v>
      </c>
      <c r="F224" t="s">
        <v>2064</v>
      </c>
      <c r="G224" t="s">
        <v>611</v>
      </c>
      <c r="H224">
        <v>9.49</v>
      </c>
      <c r="I224">
        <v>9.49</v>
      </c>
      <c r="J224">
        <v>5</v>
      </c>
      <c r="K224" t="s">
        <v>608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</row>
    <row r="225" spans="1:25" hidden="1" x14ac:dyDescent="0.3">
      <c r="A225" t="s">
        <v>612</v>
      </c>
      <c r="B225" t="s">
        <v>496</v>
      </c>
      <c r="C225" t="s">
        <v>613</v>
      </c>
      <c r="D225" t="s">
        <v>614</v>
      </c>
      <c r="E225">
        <v>0</v>
      </c>
      <c r="F225" t="s">
        <v>2064</v>
      </c>
      <c r="G225" t="s">
        <v>615</v>
      </c>
      <c r="H225">
        <v>7.99</v>
      </c>
      <c r="I225">
        <v>7.99</v>
      </c>
      <c r="J225">
        <v>6</v>
      </c>
      <c r="K225" t="s">
        <v>372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0</v>
      </c>
    </row>
    <row r="226" spans="1:25" hidden="1" x14ac:dyDescent="0.3">
      <c r="A226" t="s">
        <v>616</v>
      </c>
      <c r="B226" t="s">
        <v>496</v>
      </c>
      <c r="C226" t="s">
        <v>613</v>
      </c>
      <c r="D226" t="s">
        <v>617</v>
      </c>
      <c r="E226">
        <v>0</v>
      </c>
      <c r="F226" t="s">
        <v>2064</v>
      </c>
      <c r="G226" t="s">
        <v>618</v>
      </c>
      <c r="H226">
        <v>2.99</v>
      </c>
      <c r="I226">
        <v>2.99</v>
      </c>
      <c r="J226">
        <v>15.7</v>
      </c>
      <c r="K226" t="s">
        <v>372</v>
      </c>
      <c r="L226">
        <v>0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A227" t="s">
        <v>619</v>
      </c>
      <c r="B227" t="s">
        <v>496</v>
      </c>
      <c r="C227" t="s">
        <v>613</v>
      </c>
      <c r="D227" t="s">
        <v>620</v>
      </c>
      <c r="E227">
        <v>0</v>
      </c>
      <c r="F227" t="s">
        <v>2064</v>
      </c>
      <c r="G227" t="s">
        <v>621</v>
      </c>
      <c r="H227">
        <v>2.99</v>
      </c>
      <c r="I227">
        <v>2.99</v>
      </c>
      <c r="J227">
        <v>10</v>
      </c>
      <c r="K227" t="s">
        <v>372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1</v>
      </c>
    </row>
    <row r="228" spans="1:25" hidden="1" x14ac:dyDescent="0.3">
      <c r="A228" t="s">
        <v>622</v>
      </c>
      <c r="B228" t="s">
        <v>496</v>
      </c>
      <c r="C228" t="s">
        <v>613</v>
      </c>
      <c r="D228" t="s">
        <v>623</v>
      </c>
      <c r="E228">
        <v>0</v>
      </c>
      <c r="F228" t="s">
        <v>2064</v>
      </c>
      <c r="G228" t="s">
        <v>624</v>
      </c>
      <c r="H228">
        <v>6.99</v>
      </c>
      <c r="I228">
        <v>6.99</v>
      </c>
      <c r="J228">
        <v>2.2599999999999998</v>
      </c>
      <c r="K228" t="s">
        <v>372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  <c r="R228">
        <v>1</v>
      </c>
      <c r="S228">
        <v>0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0</v>
      </c>
    </row>
    <row r="229" spans="1:25" hidden="1" x14ac:dyDescent="0.3">
      <c r="A229" t="s">
        <v>625</v>
      </c>
      <c r="B229" t="s">
        <v>626</v>
      </c>
      <c r="C229" t="s">
        <v>627</v>
      </c>
      <c r="D229" t="s">
        <v>628</v>
      </c>
      <c r="E229">
        <v>0</v>
      </c>
      <c r="F229" t="s">
        <v>2064</v>
      </c>
      <c r="G229" t="s">
        <v>629</v>
      </c>
      <c r="H229">
        <v>5.69</v>
      </c>
      <c r="I229">
        <v>5.69</v>
      </c>
      <c r="J229">
        <v>7</v>
      </c>
      <c r="K229" t="s">
        <v>96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</row>
    <row r="230" spans="1:25" hidden="1" x14ac:dyDescent="0.3">
      <c r="A230" t="s">
        <v>630</v>
      </c>
      <c r="B230" t="s">
        <v>626</v>
      </c>
      <c r="C230" t="s">
        <v>627</v>
      </c>
      <c r="D230" t="s">
        <v>49</v>
      </c>
      <c r="E230">
        <v>1</v>
      </c>
      <c r="F230" t="s">
        <v>2063</v>
      </c>
      <c r="G230" t="s">
        <v>631</v>
      </c>
      <c r="H230">
        <v>6.49</v>
      </c>
      <c r="I230">
        <v>6.49</v>
      </c>
      <c r="J230">
        <v>12</v>
      </c>
      <c r="K230" t="s">
        <v>96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hidden="1" x14ac:dyDescent="0.3">
      <c r="A231" t="s">
        <v>632</v>
      </c>
      <c r="B231" t="s">
        <v>626</v>
      </c>
      <c r="C231" t="s">
        <v>627</v>
      </c>
      <c r="D231" t="s">
        <v>49</v>
      </c>
      <c r="E231">
        <v>1</v>
      </c>
      <c r="F231" t="s">
        <v>2063</v>
      </c>
      <c r="G231" t="s">
        <v>633</v>
      </c>
      <c r="H231">
        <v>7.49</v>
      </c>
      <c r="I231">
        <v>7.49</v>
      </c>
      <c r="J231">
        <v>18</v>
      </c>
      <c r="K231" t="s">
        <v>634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hidden="1" x14ac:dyDescent="0.3">
      <c r="A232" t="s">
        <v>635</v>
      </c>
      <c r="B232" t="s">
        <v>626</v>
      </c>
      <c r="C232" t="s">
        <v>627</v>
      </c>
      <c r="D232" t="s">
        <v>636</v>
      </c>
      <c r="E232">
        <v>0</v>
      </c>
      <c r="F232" t="s">
        <v>2064</v>
      </c>
      <c r="G232" t="s">
        <v>637</v>
      </c>
      <c r="H232">
        <v>7.49</v>
      </c>
      <c r="I232">
        <v>5.99</v>
      </c>
      <c r="J232">
        <v>12</v>
      </c>
      <c r="K232" t="s">
        <v>96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hidden="1" x14ac:dyDescent="0.3">
      <c r="A233" t="s">
        <v>638</v>
      </c>
      <c r="B233" t="s">
        <v>626</v>
      </c>
      <c r="C233" t="s">
        <v>627</v>
      </c>
      <c r="D233" t="s">
        <v>639</v>
      </c>
      <c r="E233">
        <v>0</v>
      </c>
      <c r="F233" t="s">
        <v>2064</v>
      </c>
      <c r="G233" t="s">
        <v>640</v>
      </c>
      <c r="H233">
        <v>5.99</v>
      </c>
      <c r="I233">
        <v>5.99</v>
      </c>
      <c r="J233">
        <v>10</v>
      </c>
      <c r="K233" t="s">
        <v>96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hidden="1" x14ac:dyDescent="0.3">
      <c r="A234" t="s">
        <v>641</v>
      </c>
      <c r="B234" t="s">
        <v>626</v>
      </c>
      <c r="C234" t="s">
        <v>642</v>
      </c>
      <c r="D234" t="s">
        <v>27</v>
      </c>
      <c r="E234">
        <v>1</v>
      </c>
      <c r="F234" t="s">
        <v>2063</v>
      </c>
      <c r="G234" t="s">
        <v>643</v>
      </c>
      <c r="H234">
        <v>5.95</v>
      </c>
      <c r="I234">
        <v>5.95</v>
      </c>
      <c r="J234">
        <v>11.3</v>
      </c>
      <c r="K234" t="s">
        <v>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</row>
    <row r="235" spans="1:25" hidden="1" x14ac:dyDescent="0.3">
      <c r="A235" t="s">
        <v>644</v>
      </c>
      <c r="B235" t="s">
        <v>626</v>
      </c>
      <c r="C235" t="s">
        <v>645</v>
      </c>
      <c r="D235" t="s">
        <v>49</v>
      </c>
      <c r="E235">
        <v>1</v>
      </c>
      <c r="F235" t="s">
        <v>2063</v>
      </c>
      <c r="G235" t="s">
        <v>646</v>
      </c>
      <c r="H235">
        <v>8</v>
      </c>
      <c r="I235">
        <v>8</v>
      </c>
      <c r="J235">
        <v>1</v>
      </c>
      <c r="K235" t="s">
        <v>634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hidden="1" x14ac:dyDescent="0.3">
      <c r="A236" t="s">
        <v>647</v>
      </c>
      <c r="B236" t="s">
        <v>626</v>
      </c>
      <c r="C236" t="s">
        <v>627</v>
      </c>
      <c r="D236" t="s">
        <v>648</v>
      </c>
      <c r="E236">
        <v>0</v>
      </c>
      <c r="F236" t="s">
        <v>2064</v>
      </c>
      <c r="G236" t="s">
        <v>649</v>
      </c>
      <c r="H236">
        <v>12.99</v>
      </c>
      <c r="I236">
        <v>12.99</v>
      </c>
      <c r="J236">
        <v>16</v>
      </c>
      <c r="K236" t="s">
        <v>96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hidden="1" x14ac:dyDescent="0.3">
      <c r="A237" t="s">
        <v>650</v>
      </c>
      <c r="B237" t="s">
        <v>626</v>
      </c>
      <c r="C237" t="s">
        <v>627</v>
      </c>
      <c r="D237" t="s">
        <v>49</v>
      </c>
      <c r="E237">
        <v>1</v>
      </c>
      <c r="F237" t="s">
        <v>2063</v>
      </c>
      <c r="G237" t="s">
        <v>651</v>
      </c>
      <c r="H237">
        <v>6.49</v>
      </c>
      <c r="I237">
        <v>6.49</v>
      </c>
      <c r="J237">
        <v>12</v>
      </c>
      <c r="K237" t="s">
        <v>96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hidden="1" x14ac:dyDescent="0.3">
      <c r="A238" t="s">
        <v>652</v>
      </c>
      <c r="B238" t="s">
        <v>626</v>
      </c>
      <c r="C238" t="s">
        <v>627</v>
      </c>
      <c r="D238" t="s">
        <v>628</v>
      </c>
      <c r="E238">
        <v>0</v>
      </c>
      <c r="F238" t="s">
        <v>2064</v>
      </c>
      <c r="G238" t="s">
        <v>653</v>
      </c>
      <c r="H238">
        <v>5.69</v>
      </c>
      <c r="I238">
        <v>5.69</v>
      </c>
      <c r="J238">
        <v>7</v>
      </c>
      <c r="K238" t="s">
        <v>96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</row>
    <row r="239" spans="1:25" hidden="1" x14ac:dyDescent="0.3">
      <c r="A239" t="s">
        <v>654</v>
      </c>
      <c r="B239" t="s">
        <v>626</v>
      </c>
      <c r="C239" t="s">
        <v>627</v>
      </c>
      <c r="D239" t="s">
        <v>655</v>
      </c>
      <c r="E239">
        <v>0</v>
      </c>
      <c r="F239" t="s">
        <v>2064</v>
      </c>
      <c r="G239" t="s">
        <v>656</v>
      </c>
      <c r="H239">
        <v>4.99</v>
      </c>
      <c r="I239">
        <v>4.99</v>
      </c>
      <c r="J239">
        <v>2.25</v>
      </c>
      <c r="K239" t="s">
        <v>96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</row>
    <row r="240" spans="1:25" hidden="1" x14ac:dyDescent="0.3">
      <c r="A240" t="s">
        <v>657</v>
      </c>
      <c r="B240" t="s">
        <v>626</v>
      </c>
      <c r="C240" t="s">
        <v>645</v>
      </c>
      <c r="D240" t="s">
        <v>49</v>
      </c>
      <c r="E240">
        <v>1</v>
      </c>
      <c r="F240" t="s">
        <v>2063</v>
      </c>
      <c r="G240" t="s">
        <v>658</v>
      </c>
      <c r="H240">
        <v>7.99</v>
      </c>
      <c r="I240">
        <v>7.99</v>
      </c>
      <c r="J240">
        <v>10</v>
      </c>
      <c r="K240" t="s">
        <v>96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hidden="1" x14ac:dyDescent="0.3">
      <c r="A241" t="s">
        <v>659</v>
      </c>
      <c r="B241" t="s">
        <v>626</v>
      </c>
      <c r="C241" t="s">
        <v>660</v>
      </c>
      <c r="D241" t="s">
        <v>661</v>
      </c>
      <c r="E241">
        <v>0</v>
      </c>
      <c r="F241" t="s">
        <v>2064</v>
      </c>
      <c r="G241" t="s">
        <v>662</v>
      </c>
      <c r="H241">
        <v>5.99</v>
      </c>
      <c r="I241">
        <v>5.99</v>
      </c>
      <c r="J241">
        <v>168</v>
      </c>
      <c r="K241" t="s">
        <v>228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</row>
    <row r="242" spans="1:25" hidden="1" x14ac:dyDescent="0.3">
      <c r="A242" t="s">
        <v>663</v>
      </c>
      <c r="B242" t="s">
        <v>626</v>
      </c>
      <c r="C242" t="s">
        <v>660</v>
      </c>
      <c r="D242" t="s">
        <v>664</v>
      </c>
      <c r="E242">
        <v>0</v>
      </c>
      <c r="F242" t="s">
        <v>2064</v>
      </c>
      <c r="G242" t="s">
        <v>665</v>
      </c>
      <c r="H242">
        <v>7.49</v>
      </c>
      <c r="I242">
        <v>7.49</v>
      </c>
      <c r="J242">
        <v>15</v>
      </c>
      <c r="K242" t="s">
        <v>96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</row>
    <row r="243" spans="1:25" hidden="1" x14ac:dyDescent="0.3">
      <c r="A243" t="s">
        <v>666</v>
      </c>
      <c r="B243" t="s">
        <v>626</v>
      </c>
      <c r="C243" t="s">
        <v>627</v>
      </c>
      <c r="D243" t="s">
        <v>667</v>
      </c>
      <c r="E243">
        <v>0</v>
      </c>
      <c r="F243" t="s">
        <v>2064</v>
      </c>
      <c r="G243" t="s">
        <v>668</v>
      </c>
      <c r="H243">
        <v>10.79</v>
      </c>
      <c r="I243">
        <v>10.79</v>
      </c>
      <c r="J243">
        <v>5.29</v>
      </c>
      <c r="K243" t="s">
        <v>96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0</v>
      </c>
      <c r="Y243">
        <v>0</v>
      </c>
    </row>
    <row r="244" spans="1:25" hidden="1" x14ac:dyDescent="0.3">
      <c r="A244" t="s">
        <v>669</v>
      </c>
      <c r="B244" t="s">
        <v>626</v>
      </c>
      <c r="C244" t="s">
        <v>627</v>
      </c>
      <c r="D244" t="s">
        <v>667</v>
      </c>
      <c r="E244">
        <v>0</v>
      </c>
      <c r="F244" t="s">
        <v>2064</v>
      </c>
      <c r="G244" t="s">
        <v>670</v>
      </c>
      <c r="H244">
        <v>10.79</v>
      </c>
      <c r="I244">
        <v>10.79</v>
      </c>
      <c r="J244">
        <v>5.29</v>
      </c>
      <c r="K244" t="s">
        <v>96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1</v>
      </c>
      <c r="S244">
        <v>0</v>
      </c>
      <c r="T244">
        <v>1</v>
      </c>
      <c r="U244">
        <v>1</v>
      </c>
      <c r="V244">
        <v>0</v>
      </c>
      <c r="W244">
        <v>0</v>
      </c>
      <c r="X244">
        <v>0</v>
      </c>
      <c r="Y244">
        <v>0</v>
      </c>
    </row>
    <row r="245" spans="1:25" hidden="1" x14ac:dyDescent="0.3">
      <c r="A245" t="s">
        <v>671</v>
      </c>
      <c r="B245" t="s">
        <v>626</v>
      </c>
      <c r="C245" t="s">
        <v>627</v>
      </c>
      <c r="D245" t="s">
        <v>628</v>
      </c>
      <c r="E245">
        <v>0</v>
      </c>
      <c r="F245" t="s">
        <v>2064</v>
      </c>
      <c r="G245" t="s">
        <v>672</v>
      </c>
      <c r="H245">
        <v>6.69</v>
      </c>
      <c r="I245">
        <v>6.69</v>
      </c>
      <c r="J245">
        <v>6</v>
      </c>
      <c r="K245" t="s">
        <v>96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</row>
    <row r="246" spans="1:25" hidden="1" x14ac:dyDescent="0.3">
      <c r="A246" t="s">
        <v>673</v>
      </c>
      <c r="B246" t="s">
        <v>626</v>
      </c>
      <c r="C246" t="s">
        <v>660</v>
      </c>
      <c r="D246" t="s">
        <v>49</v>
      </c>
      <c r="E246">
        <v>1</v>
      </c>
      <c r="F246" t="s">
        <v>2063</v>
      </c>
      <c r="G246" t="s">
        <v>674</v>
      </c>
      <c r="H246">
        <v>4.49</v>
      </c>
      <c r="I246">
        <v>4.49</v>
      </c>
      <c r="J246">
        <v>3</v>
      </c>
      <c r="K246" t="s">
        <v>96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hidden="1" x14ac:dyDescent="0.3">
      <c r="A247" t="s">
        <v>675</v>
      </c>
      <c r="B247" t="s">
        <v>626</v>
      </c>
      <c r="C247" t="s">
        <v>627</v>
      </c>
      <c r="D247" t="s">
        <v>49</v>
      </c>
      <c r="E247">
        <v>1</v>
      </c>
      <c r="F247" t="s">
        <v>2063</v>
      </c>
      <c r="G247" t="s">
        <v>676</v>
      </c>
      <c r="H247">
        <v>9.99</v>
      </c>
      <c r="I247">
        <v>9.99</v>
      </c>
      <c r="J247">
        <v>16</v>
      </c>
      <c r="K247" t="s">
        <v>96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hidden="1" x14ac:dyDescent="0.3">
      <c r="A248" t="s">
        <v>677</v>
      </c>
      <c r="B248" t="s">
        <v>626</v>
      </c>
      <c r="C248" t="s">
        <v>660</v>
      </c>
      <c r="D248" t="s">
        <v>678</v>
      </c>
      <c r="E248">
        <v>0</v>
      </c>
      <c r="F248" t="s">
        <v>2064</v>
      </c>
      <c r="G248" t="s">
        <v>679</v>
      </c>
      <c r="H248">
        <v>6.99</v>
      </c>
      <c r="I248">
        <v>6.99</v>
      </c>
      <c r="J248">
        <v>10</v>
      </c>
      <c r="K248" t="s">
        <v>96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</row>
    <row r="249" spans="1:25" hidden="1" x14ac:dyDescent="0.3">
      <c r="A249" t="s">
        <v>680</v>
      </c>
      <c r="B249" t="s">
        <v>626</v>
      </c>
      <c r="C249" t="s">
        <v>627</v>
      </c>
      <c r="D249" t="s">
        <v>681</v>
      </c>
      <c r="E249">
        <v>0</v>
      </c>
      <c r="F249" t="s">
        <v>2064</v>
      </c>
      <c r="G249" t="s">
        <v>682</v>
      </c>
      <c r="H249">
        <v>5.39</v>
      </c>
      <c r="I249">
        <v>5.39</v>
      </c>
      <c r="J249">
        <v>5.5</v>
      </c>
      <c r="K249" t="s">
        <v>96</v>
      </c>
      <c r="L249">
        <v>0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</row>
    <row r="250" spans="1:25" hidden="1" x14ac:dyDescent="0.3">
      <c r="A250" t="s">
        <v>683</v>
      </c>
      <c r="B250" t="s">
        <v>626</v>
      </c>
      <c r="C250" t="s">
        <v>627</v>
      </c>
      <c r="D250" t="s">
        <v>684</v>
      </c>
      <c r="E250">
        <v>0</v>
      </c>
      <c r="F250" t="s">
        <v>2064</v>
      </c>
      <c r="G250" t="s">
        <v>685</v>
      </c>
      <c r="H250">
        <v>4.99</v>
      </c>
      <c r="I250">
        <v>4.99</v>
      </c>
      <c r="J250">
        <v>4.5</v>
      </c>
      <c r="K250" t="s">
        <v>96</v>
      </c>
      <c r="L250">
        <v>0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</row>
    <row r="251" spans="1:25" hidden="1" x14ac:dyDescent="0.3">
      <c r="A251" t="s">
        <v>686</v>
      </c>
      <c r="B251" t="s">
        <v>626</v>
      </c>
      <c r="C251" t="s">
        <v>660</v>
      </c>
      <c r="D251" t="s">
        <v>678</v>
      </c>
      <c r="E251">
        <v>0</v>
      </c>
      <c r="F251" t="s">
        <v>2064</v>
      </c>
      <c r="G251" t="s">
        <v>687</v>
      </c>
      <c r="H251">
        <v>6.99</v>
      </c>
      <c r="I251">
        <v>6.99</v>
      </c>
      <c r="J251">
        <v>10</v>
      </c>
      <c r="K251" t="s">
        <v>96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</row>
    <row r="252" spans="1:25" hidden="1" x14ac:dyDescent="0.3">
      <c r="A252" t="s">
        <v>688</v>
      </c>
      <c r="B252" t="s">
        <v>626</v>
      </c>
      <c r="C252" t="s">
        <v>642</v>
      </c>
      <c r="D252" t="s">
        <v>49</v>
      </c>
      <c r="E252">
        <v>1</v>
      </c>
      <c r="F252" t="s">
        <v>2063</v>
      </c>
      <c r="G252" t="s">
        <v>689</v>
      </c>
      <c r="H252">
        <v>7.99</v>
      </c>
      <c r="I252">
        <v>7.99</v>
      </c>
      <c r="J252">
        <v>10</v>
      </c>
      <c r="K252" t="s">
        <v>96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hidden="1" x14ac:dyDescent="0.3">
      <c r="A253" t="s">
        <v>690</v>
      </c>
      <c r="B253" t="s">
        <v>626</v>
      </c>
      <c r="C253" t="s">
        <v>627</v>
      </c>
      <c r="D253" t="s">
        <v>691</v>
      </c>
      <c r="E253">
        <v>0</v>
      </c>
      <c r="F253" t="s">
        <v>2064</v>
      </c>
      <c r="G253" t="s">
        <v>692</v>
      </c>
      <c r="H253">
        <v>4.79</v>
      </c>
      <c r="I253">
        <v>4.79</v>
      </c>
      <c r="J253">
        <v>9.5</v>
      </c>
      <c r="K253" t="s">
        <v>96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</row>
    <row r="254" spans="1:25" hidden="1" x14ac:dyDescent="0.3">
      <c r="A254" t="s">
        <v>693</v>
      </c>
      <c r="B254" t="s">
        <v>694</v>
      </c>
      <c r="C254" t="s">
        <v>695</v>
      </c>
      <c r="D254" t="s">
        <v>696</v>
      </c>
      <c r="E254">
        <v>0</v>
      </c>
      <c r="F254" t="s">
        <v>2064</v>
      </c>
      <c r="G254" t="s">
        <v>697</v>
      </c>
      <c r="H254">
        <v>3.39</v>
      </c>
      <c r="I254">
        <v>3.39</v>
      </c>
      <c r="J254">
        <v>3.2</v>
      </c>
      <c r="K254" t="s">
        <v>96</v>
      </c>
      <c r="L254">
        <v>0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</row>
    <row r="255" spans="1:25" hidden="1" x14ac:dyDescent="0.3">
      <c r="A255" t="s">
        <v>698</v>
      </c>
      <c r="B255" t="s">
        <v>694</v>
      </c>
      <c r="C255" t="s">
        <v>695</v>
      </c>
      <c r="D255" t="s">
        <v>699</v>
      </c>
      <c r="E255">
        <v>0</v>
      </c>
      <c r="F255" t="s">
        <v>2064</v>
      </c>
      <c r="G255" t="s">
        <v>700</v>
      </c>
      <c r="H255">
        <v>4.99</v>
      </c>
      <c r="I255">
        <v>4.3899999999999997</v>
      </c>
      <c r="J255">
        <v>1</v>
      </c>
      <c r="K255" t="s">
        <v>634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</row>
    <row r="256" spans="1:25" hidden="1" x14ac:dyDescent="0.3">
      <c r="A256" t="s">
        <v>701</v>
      </c>
      <c r="B256" t="s">
        <v>694</v>
      </c>
      <c r="C256" t="s">
        <v>695</v>
      </c>
      <c r="D256" t="s">
        <v>702</v>
      </c>
      <c r="E256">
        <v>0</v>
      </c>
      <c r="F256" t="s">
        <v>2064</v>
      </c>
      <c r="G256" t="s">
        <v>703</v>
      </c>
      <c r="H256">
        <v>3.99</v>
      </c>
      <c r="I256">
        <v>3</v>
      </c>
      <c r="J256">
        <v>2.82</v>
      </c>
      <c r="K256" t="s">
        <v>96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</row>
    <row r="257" spans="1:25" hidden="1" x14ac:dyDescent="0.3">
      <c r="A257" t="s">
        <v>704</v>
      </c>
      <c r="B257" t="s">
        <v>694</v>
      </c>
      <c r="C257" t="s">
        <v>705</v>
      </c>
      <c r="D257" t="s">
        <v>706</v>
      </c>
      <c r="E257">
        <v>0</v>
      </c>
      <c r="F257" t="s">
        <v>2064</v>
      </c>
      <c r="G257" t="s">
        <v>707</v>
      </c>
      <c r="H257">
        <v>5.69</v>
      </c>
      <c r="I257">
        <v>5.69</v>
      </c>
      <c r="J257">
        <v>4.2</v>
      </c>
      <c r="K257" t="s">
        <v>96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</row>
    <row r="258" spans="1:25" hidden="1" x14ac:dyDescent="0.3">
      <c r="A258" t="s">
        <v>708</v>
      </c>
      <c r="B258" t="s">
        <v>694</v>
      </c>
      <c r="C258" t="s">
        <v>709</v>
      </c>
      <c r="D258" t="s">
        <v>710</v>
      </c>
      <c r="E258">
        <v>0</v>
      </c>
      <c r="F258" t="s">
        <v>2064</v>
      </c>
      <c r="G258" t="s">
        <v>711</v>
      </c>
      <c r="H258">
        <v>2.4900000000000002</v>
      </c>
      <c r="I258">
        <v>2.4900000000000002</v>
      </c>
      <c r="J258">
        <v>0.8</v>
      </c>
      <c r="K258" t="s">
        <v>96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hidden="1" x14ac:dyDescent="0.3">
      <c r="A259" t="s">
        <v>712</v>
      </c>
      <c r="B259" t="s">
        <v>694</v>
      </c>
      <c r="C259" t="s">
        <v>705</v>
      </c>
      <c r="D259" t="s">
        <v>713</v>
      </c>
      <c r="E259">
        <v>0</v>
      </c>
      <c r="F259" t="s">
        <v>2064</v>
      </c>
      <c r="G259" t="s">
        <v>714</v>
      </c>
      <c r="H259">
        <v>3.49</v>
      </c>
      <c r="I259">
        <v>3.49</v>
      </c>
      <c r="J259">
        <v>2.2999999999999998</v>
      </c>
      <c r="K259" t="s">
        <v>96</v>
      </c>
      <c r="L259">
        <v>0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0</v>
      </c>
    </row>
    <row r="260" spans="1:25" hidden="1" x14ac:dyDescent="0.3">
      <c r="A260" t="s">
        <v>715</v>
      </c>
      <c r="B260" t="s">
        <v>694</v>
      </c>
      <c r="C260" t="s">
        <v>716</v>
      </c>
      <c r="D260" t="s">
        <v>717</v>
      </c>
      <c r="E260">
        <v>0</v>
      </c>
      <c r="F260" t="s">
        <v>2064</v>
      </c>
      <c r="G260" t="s">
        <v>718</v>
      </c>
      <c r="H260">
        <v>4.8899999999999997</v>
      </c>
      <c r="I260">
        <v>4.8899999999999997</v>
      </c>
      <c r="J260">
        <v>7.5</v>
      </c>
      <c r="K260" t="s">
        <v>96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1</v>
      </c>
      <c r="Y260">
        <v>0</v>
      </c>
    </row>
    <row r="261" spans="1:25" hidden="1" x14ac:dyDescent="0.3">
      <c r="A261" t="s">
        <v>719</v>
      </c>
      <c r="B261" t="s">
        <v>694</v>
      </c>
      <c r="C261" t="s">
        <v>695</v>
      </c>
      <c r="D261" t="s">
        <v>720</v>
      </c>
      <c r="E261">
        <v>0</v>
      </c>
      <c r="F261" t="s">
        <v>2064</v>
      </c>
      <c r="G261" t="s">
        <v>721</v>
      </c>
      <c r="H261">
        <v>4.49</v>
      </c>
      <c r="I261">
        <v>3.5</v>
      </c>
      <c r="J261">
        <v>2.8</v>
      </c>
      <c r="K261" t="s">
        <v>96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</row>
    <row r="262" spans="1:25" hidden="1" x14ac:dyDescent="0.3">
      <c r="A262" t="s">
        <v>722</v>
      </c>
      <c r="B262" t="s">
        <v>694</v>
      </c>
      <c r="C262" t="s">
        <v>723</v>
      </c>
      <c r="D262" t="s">
        <v>724</v>
      </c>
      <c r="E262">
        <v>0</v>
      </c>
      <c r="F262" t="s">
        <v>2064</v>
      </c>
      <c r="G262" t="s">
        <v>725</v>
      </c>
      <c r="H262">
        <v>8.69</v>
      </c>
      <c r="I262">
        <v>8.69</v>
      </c>
      <c r="J262">
        <v>5</v>
      </c>
      <c r="K262" t="s">
        <v>96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</row>
    <row r="263" spans="1:25" x14ac:dyDescent="0.3">
      <c r="A263" t="s">
        <v>726</v>
      </c>
      <c r="B263" t="s">
        <v>694</v>
      </c>
      <c r="C263" t="s">
        <v>727</v>
      </c>
      <c r="D263" t="s">
        <v>728</v>
      </c>
      <c r="E263">
        <v>0</v>
      </c>
      <c r="F263" t="s">
        <v>2064</v>
      </c>
      <c r="G263" t="s">
        <v>729</v>
      </c>
      <c r="H263">
        <v>7.39</v>
      </c>
      <c r="I263">
        <v>6.79</v>
      </c>
      <c r="J263">
        <v>12</v>
      </c>
      <c r="K263" t="s">
        <v>96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0</v>
      </c>
    </row>
    <row r="264" spans="1:25" hidden="1" x14ac:dyDescent="0.3">
      <c r="A264" t="s">
        <v>730</v>
      </c>
      <c r="B264" t="s">
        <v>694</v>
      </c>
      <c r="C264" t="s">
        <v>723</v>
      </c>
      <c r="D264" t="s">
        <v>731</v>
      </c>
      <c r="E264">
        <v>0</v>
      </c>
      <c r="F264" t="s">
        <v>2064</v>
      </c>
      <c r="G264" t="s">
        <v>732</v>
      </c>
      <c r="H264">
        <v>3.39</v>
      </c>
      <c r="I264">
        <v>3.39</v>
      </c>
      <c r="J264">
        <v>3.5</v>
      </c>
      <c r="K264" t="s">
        <v>96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0</v>
      </c>
    </row>
    <row r="265" spans="1:25" hidden="1" x14ac:dyDescent="0.3">
      <c r="A265" t="s">
        <v>733</v>
      </c>
      <c r="B265" t="s">
        <v>694</v>
      </c>
      <c r="C265" t="s">
        <v>734</v>
      </c>
      <c r="D265" t="s">
        <v>735</v>
      </c>
      <c r="E265">
        <v>0</v>
      </c>
      <c r="F265" t="s">
        <v>2064</v>
      </c>
      <c r="G265" t="s">
        <v>736</v>
      </c>
      <c r="H265">
        <v>7.29</v>
      </c>
      <c r="I265">
        <v>7.29</v>
      </c>
      <c r="J265">
        <v>13</v>
      </c>
      <c r="K265" t="s">
        <v>96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hidden="1" x14ac:dyDescent="0.3">
      <c r="A266" t="s">
        <v>737</v>
      </c>
      <c r="B266" t="s">
        <v>694</v>
      </c>
      <c r="C266" t="s">
        <v>716</v>
      </c>
      <c r="D266" t="s">
        <v>738</v>
      </c>
      <c r="E266">
        <v>0</v>
      </c>
      <c r="F266" t="s">
        <v>2064</v>
      </c>
      <c r="G266" t="s">
        <v>739</v>
      </c>
      <c r="H266">
        <v>2.4900000000000002</v>
      </c>
      <c r="I266">
        <v>2.4900000000000002</v>
      </c>
      <c r="J266">
        <v>0.35</v>
      </c>
      <c r="K266" t="s">
        <v>96</v>
      </c>
      <c r="L266">
        <v>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1</v>
      </c>
      <c r="X266">
        <v>1</v>
      </c>
      <c r="Y266">
        <v>0</v>
      </c>
    </row>
    <row r="267" spans="1:25" hidden="1" x14ac:dyDescent="0.3">
      <c r="A267" t="s">
        <v>740</v>
      </c>
      <c r="B267" t="s">
        <v>694</v>
      </c>
      <c r="C267" t="s">
        <v>705</v>
      </c>
      <c r="D267" t="s">
        <v>741</v>
      </c>
      <c r="E267">
        <v>0</v>
      </c>
      <c r="F267" t="s">
        <v>2064</v>
      </c>
      <c r="G267" t="s">
        <v>742</v>
      </c>
      <c r="H267">
        <v>6.99</v>
      </c>
      <c r="I267">
        <v>6.99</v>
      </c>
      <c r="J267">
        <v>8</v>
      </c>
      <c r="K267" t="s">
        <v>96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1</v>
      </c>
      <c r="X267">
        <v>0</v>
      </c>
      <c r="Y267">
        <v>0</v>
      </c>
    </row>
    <row r="268" spans="1:25" x14ac:dyDescent="0.3">
      <c r="A268" t="s">
        <v>743</v>
      </c>
      <c r="B268" t="s">
        <v>694</v>
      </c>
      <c r="C268" t="s">
        <v>705</v>
      </c>
      <c r="D268" t="s">
        <v>744</v>
      </c>
      <c r="E268">
        <v>0</v>
      </c>
      <c r="F268" t="s">
        <v>2064</v>
      </c>
      <c r="G268" t="s">
        <v>745</v>
      </c>
      <c r="H268">
        <v>2.79</v>
      </c>
      <c r="I268">
        <v>2.79</v>
      </c>
      <c r="J268">
        <v>1</v>
      </c>
      <c r="K268" t="s">
        <v>634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1</v>
      </c>
      <c r="R268">
        <v>0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</row>
    <row r="269" spans="1:25" x14ac:dyDescent="0.3">
      <c r="A269" t="s">
        <v>746</v>
      </c>
      <c r="B269" t="s">
        <v>694</v>
      </c>
      <c r="C269" t="s">
        <v>723</v>
      </c>
      <c r="D269" t="s">
        <v>681</v>
      </c>
      <c r="E269">
        <v>0</v>
      </c>
      <c r="F269" t="s">
        <v>2064</v>
      </c>
      <c r="G269" t="s">
        <v>747</v>
      </c>
      <c r="H269">
        <v>4.99</v>
      </c>
      <c r="I269">
        <v>4.99</v>
      </c>
      <c r="J269">
        <v>4.25</v>
      </c>
      <c r="K269" t="s">
        <v>96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1</v>
      </c>
      <c r="R269">
        <v>1</v>
      </c>
      <c r="S269">
        <v>1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0</v>
      </c>
    </row>
    <row r="270" spans="1:25" hidden="1" x14ac:dyDescent="0.3">
      <c r="A270" t="s">
        <v>748</v>
      </c>
      <c r="B270" t="s">
        <v>694</v>
      </c>
      <c r="C270" t="s">
        <v>734</v>
      </c>
      <c r="D270" t="s">
        <v>749</v>
      </c>
      <c r="E270">
        <v>0</v>
      </c>
      <c r="F270" t="s">
        <v>2064</v>
      </c>
      <c r="G270" t="s">
        <v>750</v>
      </c>
      <c r="H270">
        <v>4.99</v>
      </c>
      <c r="I270">
        <v>4.99</v>
      </c>
      <c r="J270">
        <v>1</v>
      </c>
      <c r="K270" t="s">
        <v>634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</row>
    <row r="271" spans="1:25" hidden="1" x14ac:dyDescent="0.3">
      <c r="A271" t="s">
        <v>751</v>
      </c>
      <c r="B271" t="s">
        <v>694</v>
      </c>
      <c r="C271" t="s">
        <v>723</v>
      </c>
      <c r="D271" t="s">
        <v>439</v>
      </c>
      <c r="E271">
        <v>0</v>
      </c>
      <c r="F271" t="s">
        <v>2064</v>
      </c>
      <c r="G271" t="s">
        <v>752</v>
      </c>
      <c r="H271">
        <v>9.69</v>
      </c>
      <c r="I271">
        <v>9.69</v>
      </c>
      <c r="J271">
        <v>12</v>
      </c>
      <c r="K271" t="s">
        <v>634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</row>
    <row r="272" spans="1:25" x14ac:dyDescent="0.3">
      <c r="A272" t="s">
        <v>753</v>
      </c>
      <c r="B272" t="s">
        <v>694</v>
      </c>
      <c r="C272" t="s">
        <v>723</v>
      </c>
      <c r="D272" t="s">
        <v>681</v>
      </c>
      <c r="E272">
        <v>0</v>
      </c>
      <c r="F272" t="s">
        <v>2064</v>
      </c>
      <c r="G272" t="s">
        <v>754</v>
      </c>
      <c r="H272">
        <v>4.99</v>
      </c>
      <c r="I272">
        <v>4.99</v>
      </c>
      <c r="J272">
        <v>4.25</v>
      </c>
      <c r="K272" t="s">
        <v>96</v>
      </c>
      <c r="L272">
        <v>0</v>
      </c>
      <c r="M272">
        <v>1</v>
      </c>
      <c r="N272">
        <v>1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</row>
    <row r="273" spans="1:25" x14ac:dyDescent="0.3">
      <c r="A273" t="s">
        <v>755</v>
      </c>
      <c r="B273" t="s">
        <v>694</v>
      </c>
      <c r="C273" t="s">
        <v>723</v>
      </c>
      <c r="D273" t="s">
        <v>681</v>
      </c>
      <c r="E273">
        <v>0</v>
      </c>
      <c r="F273" t="s">
        <v>2064</v>
      </c>
      <c r="G273" t="s">
        <v>756</v>
      </c>
      <c r="H273">
        <v>6.99</v>
      </c>
      <c r="I273">
        <v>6.99</v>
      </c>
      <c r="J273">
        <v>0.8</v>
      </c>
      <c r="K273" t="s">
        <v>96</v>
      </c>
      <c r="L273">
        <v>0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1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1</v>
      </c>
      <c r="Y273">
        <v>0</v>
      </c>
    </row>
    <row r="274" spans="1:25" hidden="1" x14ac:dyDescent="0.3">
      <c r="A274" t="s">
        <v>757</v>
      </c>
      <c r="B274" t="s">
        <v>408</v>
      </c>
      <c r="C274" t="s">
        <v>758</v>
      </c>
      <c r="D274" t="s">
        <v>759</v>
      </c>
      <c r="E274">
        <v>0</v>
      </c>
      <c r="F274" t="s">
        <v>2064</v>
      </c>
      <c r="G274" t="s">
        <v>760</v>
      </c>
      <c r="H274">
        <v>16.989999999999998</v>
      </c>
      <c r="I274">
        <v>16.989999999999998</v>
      </c>
      <c r="J274">
        <v>16.899999999999999</v>
      </c>
      <c r="K274" t="s">
        <v>149</v>
      </c>
      <c r="L274">
        <v>0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1</v>
      </c>
      <c r="V274">
        <v>0</v>
      </c>
      <c r="W274">
        <v>0</v>
      </c>
      <c r="X274">
        <v>1</v>
      </c>
      <c r="Y274">
        <v>0</v>
      </c>
    </row>
    <row r="275" spans="1:25" x14ac:dyDescent="0.3">
      <c r="A275" t="s">
        <v>761</v>
      </c>
      <c r="B275" t="s">
        <v>408</v>
      </c>
      <c r="C275" t="s">
        <v>758</v>
      </c>
      <c r="D275" t="s">
        <v>762</v>
      </c>
      <c r="E275">
        <v>0</v>
      </c>
      <c r="F275" t="s">
        <v>2064</v>
      </c>
      <c r="G275" t="s">
        <v>763</v>
      </c>
      <c r="H275">
        <v>12.79</v>
      </c>
      <c r="I275">
        <v>12.79</v>
      </c>
      <c r="J275">
        <v>16.899999999999999</v>
      </c>
      <c r="K275" t="s">
        <v>149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1</v>
      </c>
      <c r="X275">
        <v>0</v>
      </c>
      <c r="Y275">
        <v>0</v>
      </c>
    </row>
    <row r="276" spans="1:25" hidden="1" x14ac:dyDescent="0.3">
      <c r="A276" t="s">
        <v>764</v>
      </c>
      <c r="B276" t="s">
        <v>408</v>
      </c>
      <c r="C276" t="s">
        <v>758</v>
      </c>
      <c r="D276" t="s">
        <v>765</v>
      </c>
      <c r="E276">
        <v>0</v>
      </c>
      <c r="F276" t="s">
        <v>2064</v>
      </c>
      <c r="G276" t="s">
        <v>766</v>
      </c>
      <c r="H276">
        <v>24.49</v>
      </c>
      <c r="I276">
        <v>24.49</v>
      </c>
      <c r="J276">
        <v>33</v>
      </c>
      <c r="K276" t="s">
        <v>149</v>
      </c>
      <c r="L276">
        <v>0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1</v>
      </c>
      <c r="U276">
        <v>1</v>
      </c>
      <c r="V276">
        <v>0</v>
      </c>
      <c r="W276">
        <v>1</v>
      </c>
      <c r="X276">
        <v>0</v>
      </c>
      <c r="Y276">
        <v>0</v>
      </c>
    </row>
    <row r="277" spans="1:25" hidden="1" x14ac:dyDescent="0.3">
      <c r="A277" t="s">
        <v>767</v>
      </c>
      <c r="B277" t="s">
        <v>408</v>
      </c>
      <c r="C277" t="s">
        <v>758</v>
      </c>
      <c r="D277" t="s">
        <v>768</v>
      </c>
      <c r="E277">
        <v>0</v>
      </c>
      <c r="F277" t="s">
        <v>2064</v>
      </c>
      <c r="G277" t="s">
        <v>769</v>
      </c>
      <c r="H277">
        <v>9.49</v>
      </c>
      <c r="I277">
        <v>9.49</v>
      </c>
      <c r="J277">
        <v>15.5</v>
      </c>
      <c r="K277" t="s">
        <v>96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</row>
    <row r="278" spans="1:25" hidden="1" x14ac:dyDescent="0.3">
      <c r="A278" t="s">
        <v>770</v>
      </c>
      <c r="B278" t="s">
        <v>408</v>
      </c>
      <c r="C278" t="s">
        <v>758</v>
      </c>
      <c r="D278" t="s">
        <v>771</v>
      </c>
      <c r="E278">
        <v>0</v>
      </c>
      <c r="F278" t="s">
        <v>2064</v>
      </c>
      <c r="G278" t="s">
        <v>772</v>
      </c>
      <c r="H278">
        <v>4.29</v>
      </c>
      <c r="I278">
        <v>4.29</v>
      </c>
      <c r="J278">
        <v>25</v>
      </c>
      <c r="K278" t="s">
        <v>149</v>
      </c>
      <c r="L278">
        <v>0</v>
      </c>
      <c r="M278">
        <v>1</v>
      </c>
      <c r="N278">
        <v>1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</row>
    <row r="279" spans="1:25" hidden="1" x14ac:dyDescent="0.3">
      <c r="A279" t="s">
        <v>773</v>
      </c>
      <c r="B279" t="s">
        <v>774</v>
      </c>
      <c r="C279" t="s">
        <v>775</v>
      </c>
      <c r="D279" t="s">
        <v>776</v>
      </c>
      <c r="E279">
        <v>0</v>
      </c>
      <c r="F279" t="s">
        <v>2064</v>
      </c>
      <c r="G279" t="s">
        <v>777</v>
      </c>
      <c r="H279">
        <v>18.989999999999998</v>
      </c>
      <c r="I279">
        <v>14.19</v>
      </c>
      <c r="J279">
        <v>2.5</v>
      </c>
      <c r="K279" t="s">
        <v>608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hidden="1" x14ac:dyDescent="0.3">
      <c r="A280" t="s">
        <v>778</v>
      </c>
      <c r="B280" t="s">
        <v>774</v>
      </c>
      <c r="C280" t="s">
        <v>779</v>
      </c>
      <c r="D280" t="s">
        <v>776</v>
      </c>
      <c r="E280">
        <v>0</v>
      </c>
      <c r="F280" t="s">
        <v>2064</v>
      </c>
      <c r="G280" t="s">
        <v>780</v>
      </c>
      <c r="H280">
        <v>13.99</v>
      </c>
      <c r="I280">
        <v>10.49</v>
      </c>
      <c r="J280">
        <v>2.8</v>
      </c>
      <c r="K280" t="s">
        <v>372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hidden="1" x14ac:dyDescent="0.3">
      <c r="A281" t="s">
        <v>781</v>
      </c>
      <c r="B281" t="s">
        <v>774</v>
      </c>
      <c r="C281" t="s">
        <v>782</v>
      </c>
      <c r="D281" t="s">
        <v>776</v>
      </c>
      <c r="E281">
        <v>0</v>
      </c>
      <c r="F281" t="s">
        <v>2064</v>
      </c>
      <c r="G281" t="s">
        <v>783</v>
      </c>
      <c r="H281">
        <v>7.99</v>
      </c>
      <c r="I281">
        <v>5.99</v>
      </c>
      <c r="J281">
        <v>1.7</v>
      </c>
      <c r="K281" t="s">
        <v>608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hidden="1" x14ac:dyDescent="0.3">
      <c r="A282" t="s">
        <v>784</v>
      </c>
      <c r="B282" t="s">
        <v>774</v>
      </c>
      <c r="C282" t="s">
        <v>775</v>
      </c>
      <c r="D282" t="s">
        <v>785</v>
      </c>
      <c r="E282">
        <v>0</v>
      </c>
      <c r="F282" t="s">
        <v>2064</v>
      </c>
      <c r="G282" t="s">
        <v>786</v>
      </c>
      <c r="H282">
        <v>6.49</v>
      </c>
      <c r="I282">
        <v>6.49</v>
      </c>
      <c r="J282">
        <v>5.5</v>
      </c>
      <c r="K282" t="s">
        <v>372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</row>
    <row r="283" spans="1:25" hidden="1" x14ac:dyDescent="0.3">
      <c r="A283" t="s">
        <v>787</v>
      </c>
      <c r="B283" t="s">
        <v>774</v>
      </c>
      <c r="C283" t="s">
        <v>788</v>
      </c>
      <c r="D283" t="s">
        <v>789</v>
      </c>
      <c r="E283">
        <v>0</v>
      </c>
      <c r="F283" t="s">
        <v>2064</v>
      </c>
      <c r="G283" t="s">
        <v>790</v>
      </c>
      <c r="H283">
        <v>17.29</v>
      </c>
      <c r="I283">
        <v>13.79</v>
      </c>
      <c r="J283">
        <v>0.5</v>
      </c>
      <c r="K283" t="s">
        <v>608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hidden="1" x14ac:dyDescent="0.3">
      <c r="A284" t="s">
        <v>791</v>
      </c>
      <c r="B284" t="s">
        <v>774</v>
      </c>
      <c r="C284" t="s">
        <v>782</v>
      </c>
      <c r="D284" t="s">
        <v>792</v>
      </c>
      <c r="E284">
        <v>0</v>
      </c>
      <c r="F284" t="s">
        <v>2064</v>
      </c>
      <c r="G284" t="s">
        <v>793</v>
      </c>
      <c r="H284">
        <v>3.79</v>
      </c>
      <c r="I284">
        <v>3.79</v>
      </c>
      <c r="J284">
        <v>1</v>
      </c>
      <c r="K284" t="s">
        <v>794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hidden="1" x14ac:dyDescent="0.3">
      <c r="A285" t="s">
        <v>795</v>
      </c>
      <c r="B285" t="s">
        <v>774</v>
      </c>
      <c r="C285" t="s">
        <v>782</v>
      </c>
      <c r="D285" t="s">
        <v>792</v>
      </c>
      <c r="E285">
        <v>0</v>
      </c>
      <c r="F285" t="s">
        <v>2064</v>
      </c>
      <c r="G285" t="s">
        <v>796</v>
      </c>
      <c r="H285">
        <v>5.99</v>
      </c>
      <c r="I285">
        <v>5.99</v>
      </c>
      <c r="J285">
        <v>2.25</v>
      </c>
      <c r="K285" t="s">
        <v>372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hidden="1" x14ac:dyDescent="0.3">
      <c r="A286" t="s">
        <v>797</v>
      </c>
      <c r="B286" t="s">
        <v>774</v>
      </c>
      <c r="C286" t="s">
        <v>782</v>
      </c>
      <c r="D286" t="s">
        <v>798</v>
      </c>
      <c r="E286">
        <v>0</v>
      </c>
      <c r="F286" t="s">
        <v>2064</v>
      </c>
      <c r="G286" t="s">
        <v>799</v>
      </c>
      <c r="H286">
        <v>5.49</v>
      </c>
      <c r="I286">
        <v>5.49</v>
      </c>
      <c r="J286">
        <v>600</v>
      </c>
      <c r="K286" t="s">
        <v>800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hidden="1" x14ac:dyDescent="0.3">
      <c r="A287" t="s">
        <v>801</v>
      </c>
      <c r="B287" t="s">
        <v>774</v>
      </c>
      <c r="C287" t="s">
        <v>782</v>
      </c>
      <c r="D287" t="s">
        <v>802</v>
      </c>
      <c r="E287">
        <v>0</v>
      </c>
      <c r="F287" t="s">
        <v>2064</v>
      </c>
      <c r="G287" t="s">
        <v>803</v>
      </c>
      <c r="H287">
        <v>6.49</v>
      </c>
      <c r="I287">
        <v>6.49</v>
      </c>
      <c r="J287">
        <v>16</v>
      </c>
      <c r="K287" t="s">
        <v>608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</row>
    <row r="288" spans="1:25" hidden="1" x14ac:dyDescent="0.3">
      <c r="A288" t="s">
        <v>804</v>
      </c>
      <c r="B288" t="s">
        <v>774</v>
      </c>
      <c r="C288" t="s">
        <v>782</v>
      </c>
      <c r="D288" t="s">
        <v>805</v>
      </c>
      <c r="E288">
        <v>0</v>
      </c>
      <c r="F288" t="s">
        <v>2064</v>
      </c>
      <c r="G288" t="s">
        <v>806</v>
      </c>
      <c r="H288">
        <v>9.7899999999999991</v>
      </c>
      <c r="I288">
        <v>9.7899999999999991</v>
      </c>
      <c r="J288">
        <v>0.63</v>
      </c>
      <c r="K288" t="s">
        <v>372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hidden="1" x14ac:dyDescent="0.3">
      <c r="A289" t="s">
        <v>807</v>
      </c>
      <c r="B289" t="s">
        <v>774</v>
      </c>
      <c r="C289" t="s">
        <v>775</v>
      </c>
      <c r="D289" t="s">
        <v>808</v>
      </c>
      <c r="E289">
        <v>0</v>
      </c>
      <c r="F289" t="s">
        <v>2064</v>
      </c>
      <c r="G289" t="s">
        <v>809</v>
      </c>
      <c r="H289">
        <v>10.99</v>
      </c>
      <c r="I289">
        <v>10.99</v>
      </c>
      <c r="J289">
        <v>12</v>
      </c>
      <c r="K289" t="s">
        <v>608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</row>
    <row r="290" spans="1:25" hidden="1" x14ac:dyDescent="0.3">
      <c r="A290" t="s">
        <v>810</v>
      </c>
      <c r="B290" t="s">
        <v>774</v>
      </c>
      <c r="C290" t="s">
        <v>779</v>
      </c>
      <c r="D290" t="s">
        <v>811</v>
      </c>
      <c r="E290">
        <v>0</v>
      </c>
      <c r="F290" t="s">
        <v>2064</v>
      </c>
      <c r="G290" t="s">
        <v>812</v>
      </c>
      <c r="H290">
        <v>12.99</v>
      </c>
      <c r="I290">
        <v>12.99</v>
      </c>
      <c r="J290">
        <v>10</v>
      </c>
      <c r="K290" t="s">
        <v>608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">
      <c r="A291" t="s">
        <v>813</v>
      </c>
      <c r="B291" t="s">
        <v>774</v>
      </c>
      <c r="C291" t="s">
        <v>775</v>
      </c>
      <c r="D291" t="s">
        <v>814</v>
      </c>
      <c r="E291">
        <v>0</v>
      </c>
      <c r="F291" t="s">
        <v>2064</v>
      </c>
      <c r="G291" t="s">
        <v>815</v>
      </c>
      <c r="H291">
        <v>1.99</v>
      </c>
      <c r="I291">
        <v>1.99</v>
      </c>
      <c r="J291">
        <v>8</v>
      </c>
      <c r="K291" t="s">
        <v>372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</row>
    <row r="292" spans="1:25" hidden="1" x14ac:dyDescent="0.3">
      <c r="A292" t="s">
        <v>816</v>
      </c>
      <c r="B292" t="s">
        <v>774</v>
      </c>
      <c r="C292" t="s">
        <v>775</v>
      </c>
      <c r="D292" t="s">
        <v>817</v>
      </c>
      <c r="E292">
        <v>0</v>
      </c>
      <c r="F292" t="s">
        <v>2064</v>
      </c>
      <c r="G292" t="s">
        <v>818</v>
      </c>
      <c r="H292">
        <v>9.99</v>
      </c>
      <c r="I292">
        <v>9.99</v>
      </c>
      <c r="J292">
        <v>1</v>
      </c>
      <c r="K292" t="s">
        <v>608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hidden="1" x14ac:dyDescent="0.3">
      <c r="A293" t="s">
        <v>819</v>
      </c>
      <c r="B293" t="s">
        <v>774</v>
      </c>
      <c r="C293" t="s">
        <v>782</v>
      </c>
      <c r="D293" t="s">
        <v>820</v>
      </c>
      <c r="E293">
        <v>0</v>
      </c>
      <c r="F293" t="s">
        <v>2064</v>
      </c>
      <c r="G293" t="s">
        <v>821</v>
      </c>
      <c r="H293">
        <v>5.99</v>
      </c>
      <c r="I293">
        <v>5.99</v>
      </c>
      <c r="J293">
        <v>8</v>
      </c>
      <c r="K293" t="s">
        <v>372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hidden="1" x14ac:dyDescent="0.3">
      <c r="A294" t="s">
        <v>822</v>
      </c>
      <c r="B294" t="s">
        <v>774</v>
      </c>
      <c r="C294" t="s">
        <v>782</v>
      </c>
      <c r="D294" t="s">
        <v>823</v>
      </c>
      <c r="E294">
        <v>0</v>
      </c>
      <c r="F294" t="s">
        <v>2064</v>
      </c>
      <c r="G294" t="s">
        <v>824</v>
      </c>
      <c r="H294">
        <v>6.99</v>
      </c>
      <c r="I294">
        <v>6.99</v>
      </c>
      <c r="J294">
        <v>1</v>
      </c>
      <c r="K294" t="s">
        <v>794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hidden="1" x14ac:dyDescent="0.3">
      <c r="A295" t="s">
        <v>825</v>
      </c>
      <c r="B295" t="s">
        <v>774</v>
      </c>
      <c r="C295" t="s">
        <v>775</v>
      </c>
      <c r="D295" t="s">
        <v>826</v>
      </c>
      <c r="E295">
        <v>0</v>
      </c>
      <c r="F295" t="s">
        <v>2064</v>
      </c>
      <c r="G295" t="s">
        <v>827</v>
      </c>
      <c r="H295">
        <v>11.49</v>
      </c>
      <c r="I295">
        <v>9.19</v>
      </c>
      <c r="J295">
        <v>7</v>
      </c>
      <c r="K295" t="s">
        <v>372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hidden="1" x14ac:dyDescent="0.3">
      <c r="A296" t="s">
        <v>828</v>
      </c>
      <c r="B296" t="s">
        <v>774</v>
      </c>
      <c r="C296" t="s">
        <v>775</v>
      </c>
      <c r="D296" t="s">
        <v>829</v>
      </c>
      <c r="E296">
        <v>0</v>
      </c>
      <c r="F296" t="s">
        <v>2064</v>
      </c>
      <c r="G296" t="s">
        <v>830</v>
      </c>
      <c r="H296">
        <v>4.99</v>
      </c>
      <c r="I296">
        <v>3.69</v>
      </c>
      <c r="J296">
        <v>7</v>
      </c>
      <c r="K296" t="s">
        <v>372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hidden="1" x14ac:dyDescent="0.3">
      <c r="A297" t="s">
        <v>831</v>
      </c>
      <c r="B297" t="s">
        <v>774</v>
      </c>
      <c r="C297" t="s">
        <v>775</v>
      </c>
      <c r="D297" t="s">
        <v>832</v>
      </c>
      <c r="E297">
        <v>0</v>
      </c>
      <c r="F297" t="s">
        <v>2064</v>
      </c>
      <c r="G297" t="s">
        <v>833</v>
      </c>
      <c r="H297">
        <v>3.19</v>
      </c>
      <c r="I297">
        <v>3.19</v>
      </c>
      <c r="J297">
        <v>2</v>
      </c>
      <c r="K297" t="s">
        <v>608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hidden="1" x14ac:dyDescent="0.3">
      <c r="A298" t="s">
        <v>834</v>
      </c>
      <c r="B298" t="s">
        <v>774</v>
      </c>
      <c r="C298" t="s">
        <v>775</v>
      </c>
      <c r="D298" t="s">
        <v>835</v>
      </c>
      <c r="E298">
        <v>0</v>
      </c>
      <c r="F298" t="s">
        <v>2064</v>
      </c>
      <c r="G298" t="s">
        <v>836</v>
      </c>
      <c r="H298">
        <v>3.59</v>
      </c>
      <c r="I298">
        <v>3.59</v>
      </c>
      <c r="J298">
        <v>1</v>
      </c>
      <c r="K298" t="s">
        <v>794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hidden="1" x14ac:dyDescent="0.3">
      <c r="A299" t="s">
        <v>837</v>
      </c>
      <c r="B299" t="s">
        <v>774</v>
      </c>
      <c r="C299" t="s">
        <v>775</v>
      </c>
      <c r="D299" t="s">
        <v>838</v>
      </c>
      <c r="E299">
        <v>0</v>
      </c>
      <c r="F299" t="s">
        <v>2064</v>
      </c>
      <c r="G299" t="s">
        <v>839</v>
      </c>
      <c r="H299">
        <v>9.2899999999999991</v>
      </c>
      <c r="I299">
        <v>9.2899999999999991</v>
      </c>
      <c r="J299">
        <v>2</v>
      </c>
      <c r="K299" t="s">
        <v>794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hidden="1" x14ac:dyDescent="0.3">
      <c r="A300" t="s">
        <v>840</v>
      </c>
      <c r="B300" t="s">
        <v>774</v>
      </c>
      <c r="C300" t="s">
        <v>775</v>
      </c>
      <c r="D300" t="s">
        <v>838</v>
      </c>
      <c r="E300">
        <v>0</v>
      </c>
      <c r="F300" t="s">
        <v>2064</v>
      </c>
      <c r="G300" t="s">
        <v>841</v>
      </c>
      <c r="H300">
        <v>6.29</v>
      </c>
      <c r="I300">
        <v>6.29</v>
      </c>
      <c r="J300">
        <v>2</v>
      </c>
      <c r="K300" t="s">
        <v>794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hidden="1" x14ac:dyDescent="0.3">
      <c r="A301" t="s">
        <v>842</v>
      </c>
      <c r="B301" t="s">
        <v>774</v>
      </c>
      <c r="C301" t="s">
        <v>775</v>
      </c>
      <c r="D301" t="s">
        <v>843</v>
      </c>
      <c r="E301">
        <v>0</v>
      </c>
      <c r="F301" t="s">
        <v>2064</v>
      </c>
      <c r="G301" t="s">
        <v>844</v>
      </c>
      <c r="H301">
        <v>17.29</v>
      </c>
      <c r="I301">
        <v>17.29</v>
      </c>
      <c r="J301">
        <v>32</v>
      </c>
      <c r="K301" t="s">
        <v>608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</row>
    <row r="302" spans="1:25" hidden="1" x14ac:dyDescent="0.3">
      <c r="A302" t="s">
        <v>845</v>
      </c>
      <c r="B302" t="s">
        <v>774</v>
      </c>
      <c r="C302" t="s">
        <v>775</v>
      </c>
      <c r="D302" t="s">
        <v>843</v>
      </c>
      <c r="E302">
        <v>0</v>
      </c>
      <c r="F302" t="s">
        <v>2064</v>
      </c>
      <c r="G302" t="s">
        <v>846</v>
      </c>
      <c r="H302">
        <v>7.29</v>
      </c>
      <c r="I302">
        <v>7.29</v>
      </c>
      <c r="J302">
        <v>5</v>
      </c>
      <c r="K302" t="s">
        <v>372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hidden="1" x14ac:dyDescent="0.3">
      <c r="A303" t="s">
        <v>847</v>
      </c>
      <c r="B303" t="s">
        <v>774</v>
      </c>
      <c r="C303" t="s">
        <v>782</v>
      </c>
      <c r="D303" t="s">
        <v>848</v>
      </c>
      <c r="E303">
        <v>0</v>
      </c>
      <c r="F303" t="s">
        <v>2064</v>
      </c>
      <c r="G303" t="s">
        <v>849</v>
      </c>
      <c r="H303">
        <v>4.99</v>
      </c>
      <c r="I303">
        <v>4.99</v>
      </c>
      <c r="J303">
        <v>1</v>
      </c>
      <c r="K303" t="s">
        <v>794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idden="1" x14ac:dyDescent="0.3">
      <c r="A304" t="s">
        <v>850</v>
      </c>
      <c r="B304" t="s">
        <v>774</v>
      </c>
      <c r="C304" t="s">
        <v>782</v>
      </c>
      <c r="D304" t="s">
        <v>851</v>
      </c>
      <c r="E304">
        <v>0</v>
      </c>
      <c r="F304" t="s">
        <v>2064</v>
      </c>
      <c r="G304" t="s">
        <v>852</v>
      </c>
      <c r="H304">
        <v>5.39</v>
      </c>
      <c r="I304">
        <v>5.39</v>
      </c>
      <c r="J304">
        <v>3.5</v>
      </c>
      <c r="K304" t="s">
        <v>372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hidden="1" x14ac:dyDescent="0.3">
      <c r="A305" t="s">
        <v>853</v>
      </c>
      <c r="B305" t="s">
        <v>774</v>
      </c>
      <c r="C305" t="s">
        <v>775</v>
      </c>
      <c r="D305" t="s">
        <v>854</v>
      </c>
      <c r="E305">
        <v>0</v>
      </c>
      <c r="F305" t="s">
        <v>2064</v>
      </c>
      <c r="G305" t="s">
        <v>855</v>
      </c>
      <c r="H305">
        <v>5.79</v>
      </c>
      <c r="I305">
        <v>5.79</v>
      </c>
      <c r="J305">
        <v>8.8000000000000007</v>
      </c>
      <c r="K305" t="s">
        <v>372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hidden="1" x14ac:dyDescent="0.3">
      <c r="A306" t="s">
        <v>856</v>
      </c>
      <c r="B306" t="s">
        <v>774</v>
      </c>
      <c r="C306" t="s">
        <v>775</v>
      </c>
      <c r="D306" t="s">
        <v>857</v>
      </c>
      <c r="E306">
        <v>0</v>
      </c>
      <c r="F306" t="s">
        <v>2064</v>
      </c>
      <c r="G306" t="s">
        <v>858</v>
      </c>
      <c r="H306">
        <v>5.79</v>
      </c>
      <c r="I306">
        <v>5.79</v>
      </c>
      <c r="J306">
        <v>8.8000000000000007</v>
      </c>
      <c r="K306" t="s">
        <v>372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idden="1" x14ac:dyDescent="0.3">
      <c r="A307" t="s">
        <v>859</v>
      </c>
      <c r="B307" t="s">
        <v>774</v>
      </c>
      <c r="C307" t="s">
        <v>788</v>
      </c>
      <c r="D307" t="s">
        <v>776</v>
      </c>
      <c r="E307">
        <v>0</v>
      </c>
      <c r="F307" t="s">
        <v>2064</v>
      </c>
      <c r="G307" t="s">
        <v>860</v>
      </c>
      <c r="H307">
        <v>22.99</v>
      </c>
      <c r="I307">
        <v>17.190000000000001</v>
      </c>
      <c r="J307">
        <v>100</v>
      </c>
      <c r="K307" t="s">
        <v>800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hidden="1" x14ac:dyDescent="0.3">
      <c r="A308" t="s">
        <v>861</v>
      </c>
      <c r="B308" t="s">
        <v>774</v>
      </c>
      <c r="C308" t="s">
        <v>788</v>
      </c>
      <c r="D308" t="s">
        <v>789</v>
      </c>
      <c r="E308">
        <v>0</v>
      </c>
      <c r="F308" t="s">
        <v>2064</v>
      </c>
      <c r="G308" t="s">
        <v>862</v>
      </c>
      <c r="H308">
        <v>9.99</v>
      </c>
      <c r="I308">
        <v>7.99</v>
      </c>
      <c r="J308">
        <v>4</v>
      </c>
      <c r="K308" t="s">
        <v>608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idden="1" x14ac:dyDescent="0.3">
      <c r="A309" t="s">
        <v>863</v>
      </c>
      <c r="B309" t="s">
        <v>774</v>
      </c>
      <c r="C309" t="s">
        <v>775</v>
      </c>
      <c r="D309" t="s">
        <v>864</v>
      </c>
      <c r="E309">
        <v>1</v>
      </c>
      <c r="F309" t="s">
        <v>2063</v>
      </c>
      <c r="G309" t="s">
        <v>865</v>
      </c>
      <c r="H309">
        <v>4.3899999999999997</v>
      </c>
      <c r="I309">
        <v>4.3899999999999997</v>
      </c>
      <c r="J309">
        <v>12.5</v>
      </c>
      <c r="K309" t="s">
        <v>608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</row>
    <row r="310" spans="1:25" hidden="1" x14ac:dyDescent="0.3">
      <c r="A310" t="s">
        <v>866</v>
      </c>
      <c r="B310" t="s">
        <v>774</v>
      </c>
      <c r="C310" t="s">
        <v>788</v>
      </c>
      <c r="D310" t="s">
        <v>864</v>
      </c>
      <c r="E310">
        <v>1</v>
      </c>
      <c r="F310" t="s">
        <v>2063</v>
      </c>
      <c r="G310" t="s">
        <v>867</v>
      </c>
      <c r="H310">
        <v>10.79</v>
      </c>
      <c r="I310">
        <v>10.79</v>
      </c>
      <c r="J310">
        <v>4</v>
      </c>
      <c r="K310" t="s">
        <v>608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idden="1" x14ac:dyDescent="0.3">
      <c r="A311" t="s">
        <v>868</v>
      </c>
      <c r="B311" t="s">
        <v>774</v>
      </c>
      <c r="C311" t="s">
        <v>775</v>
      </c>
      <c r="D311" t="s">
        <v>864</v>
      </c>
      <c r="E311">
        <v>1</v>
      </c>
      <c r="F311" t="s">
        <v>2063</v>
      </c>
      <c r="G311" t="s">
        <v>869</v>
      </c>
      <c r="H311">
        <v>7.99</v>
      </c>
      <c r="I311">
        <v>7.99</v>
      </c>
      <c r="J311">
        <v>2</v>
      </c>
      <c r="K311" t="s">
        <v>608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</row>
    <row r="312" spans="1:25" hidden="1" x14ac:dyDescent="0.3">
      <c r="A312" t="s">
        <v>870</v>
      </c>
      <c r="B312" t="s">
        <v>774</v>
      </c>
      <c r="C312" t="s">
        <v>788</v>
      </c>
      <c r="D312" t="s">
        <v>864</v>
      </c>
      <c r="E312">
        <v>1</v>
      </c>
      <c r="F312" t="s">
        <v>2063</v>
      </c>
      <c r="G312" t="s">
        <v>871</v>
      </c>
      <c r="H312">
        <v>14.99</v>
      </c>
      <c r="I312">
        <v>14.99</v>
      </c>
      <c r="J312">
        <v>2</v>
      </c>
      <c r="K312" t="s">
        <v>608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hidden="1" x14ac:dyDescent="0.3">
      <c r="A313" t="s">
        <v>872</v>
      </c>
      <c r="B313" t="s">
        <v>408</v>
      </c>
      <c r="C313" t="s">
        <v>873</v>
      </c>
      <c r="D313" t="s">
        <v>874</v>
      </c>
      <c r="E313">
        <v>1</v>
      </c>
      <c r="F313" t="s">
        <v>2063</v>
      </c>
      <c r="G313" t="s">
        <v>875</v>
      </c>
      <c r="H313">
        <v>5.39</v>
      </c>
      <c r="I313">
        <v>5.39</v>
      </c>
      <c r="J313">
        <v>1</v>
      </c>
      <c r="K313" t="s">
        <v>35</v>
      </c>
      <c r="L313">
        <v>0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1</v>
      </c>
      <c r="W313">
        <v>1</v>
      </c>
      <c r="X313">
        <v>0</v>
      </c>
      <c r="Y313">
        <v>0</v>
      </c>
    </row>
    <row r="314" spans="1:25" hidden="1" x14ac:dyDescent="0.3">
      <c r="A314" t="s">
        <v>876</v>
      </c>
      <c r="B314" t="s">
        <v>408</v>
      </c>
      <c r="C314" t="s">
        <v>877</v>
      </c>
      <c r="D314" t="s">
        <v>878</v>
      </c>
      <c r="E314">
        <v>0</v>
      </c>
      <c r="F314" t="s">
        <v>2064</v>
      </c>
      <c r="G314" t="s">
        <v>879</v>
      </c>
      <c r="H314">
        <v>6.39</v>
      </c>
      <c r="I314">
        <v>5.49</v>
      </c>
      <c r="J314">
        <v>8</v>
      </c>
      <c r="K314" t="s">
        <v>372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0</v>
      </c>
    </row>
    <row r="315" spans="1:25" hidden="1" x14ac:dyDescent="0.3">
      <c r="A315" t="s">
        <v>880</v>
      </c>
      <c r="B315" t="s">
        <v>408</v>
      </c>
      <c r="C315" t="s">
        <v>877</v>
      </c>
      <c r="D315" t="s">
        <v>881</v>
      </c>
      <c r="E315">
        <v>0</v>
      </c>
      <c r="F315" t="s">
        <v>2064</v>
      </c>
      <c r="G315" t="s">
        <v>882</v>
      </c>
      <c r="H315">
        <v>6.79</v>
      </c>
      <c r="I315">
        <v>6.79</v>
      </c>
      <c r="J315">
        <v>12</v>
      </c>
      <c r="K315" t="s">
        <v>372</v>
      </c>
      <c r="L315">
        <v>0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1</v>
      </c>
      <c r="Y315">
        <v>0</v>
      </c>
    </row>
    <row r="316" spans="1:25" hidden="1" x14ac:dyDescent="0.3">
      <c r="A316" t="s">
        <v>883</v>
      </c>
      <c r="B316" t="s">
        <v>408</v>
      </c>
      <c r="C316" t="s">
        <v>873</v>
      </c>
      <c r="D316" t="s">
        <v>884</v>
      </c>
      <c r="E316">
        <v>0</v>
      </c>
      <c r="F316" t="s">
        <v>2064</v>
      </c>
      <c r="G316" t="s">
        <v>885</v>
      </c>
      <c r="H316">
        <v>4.99</v>
      </c>
      <c r="I316">
        <v>4.99</v>
      </c>
      <c r="J316">
        <v>14</v>
      </c>
      <c r="K316" t="s">
        <v>372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0</v>
      </c>
      <c r="Y316">
        <v>0</v>
      </c>
    </row>
    <row r="317" spans="1:25" hidden="1" x14ac:dyDescent="0.3">
      <c r="A317" t="s">
        <v>886</v>
      </c>
      <c r="B317" t="s">
        <v>408</v>
      </c>
      <c r="C317" t="s">
        <v>873</v>
      </c>
      <c r="D317" t="s">
        <v>884</v>
      </c>
      <c r="E317">
        <v>0</v>
      </c>
      <c r="F317" t="s">
        <v>2064</v>
      </c>
      <c r="G317" t="s">
        <v>887</v>
      </c>
      <c r="H317">
        <v>5.29</v>
      </c>
      <c r="I317">
        <v>5.29</v>
      </c>
      <c r="J317">
        <v>10</v>
      </c>
      <c r="K317" t="s">
        <v>372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0</v>
      </c>
    </row>
    <row r="318" spans="1:25" hidden="1" x14ac:dyDescent="0.3">
      <c r="A318" t="s">
        <v>888</v>
      </c>
      <c r="B318" t="s">
        <v>408</v>
      </c>
      <c r="C318" t="s">
        <v>873</v>
      </c>
      <c r="D318" t="s">
        <v>889</v>
      </c>
      <c r="E318">
        <v>0</v>
      </c>
      <c r="F318" t="s">
        <v>2064</v>
      </c>
      <c r="G318" t="s">
        <v>890</v>
      </c>
      <c r="H318">
        <v>5.99</v>
      </c>
      <c r="I318">
        <v>5.99</v>
      </c>
      <c r="J318">
        <v>1.5</v>
      </c>
      <c r="K318" t="s">
        <v>372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</row>
    <row r="319" spans="1:25" hidden="1" x14ac:dyDescent="0.3">
      <c r="A319" t="s">
        <v>891</v>
      </c>
      <c r="B319" t="s">
        <v>408</v>
      </c>
      <c r="C319" t="s">
        <v>873</v>
      </c>
      <c r="D319" t="s">
        <v>892</v>
      </c>
      <c r="E319">
        <v>0</v>
      </c>
      <c r="F319" t="s">
        <v>2064</v>
      </c>
      <c r="G319" t="s">
        <v>893</v>
      </c>
      <c r="H319">
        <v>4.49</v>
      </c>
      <c r="I319">
        <v>4.49</v>
      </c>
      <c r="J319">
        <v>10.3</v>
      </c>
      <c r="K319" t="s">
        <v>372</v>
      </c>
      <c r="L319">
        <v>0</v>
      </c>
      <c r="M319">
        <v>1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1</v>
      </c>
      <c r="W319">
        <v>1</v>
      </c>
      <c r="X319">
        <v>0</v>
      </c>
      <c r="Y319">
        <v>0</v>
      </c>
    </row>
    <row r="320" spans="1:25" hidden="1" x14ac:dyDescent="0.3">
      <c r="A320" t="s">
        <v>894</v>
      </c>
      <c r="B320" t="s">
        <v>408</v>
      </c>
      <c r="C320" t="s">
        <v>873</v>
      </c>
      <c r="D320" t="s">
        <v>892</v>
      </c>
      <c r="E320">
        <v>0</v>
      </c>
      <c r="F320" t="s">
        <v>2064</v>
      </c>
      <c r="G320" t="s">
        <v>895</v>
      </c>
      <c r="H320">
        <v>4.79</v>
      </c>
      <c r="I320">
        <v>4.79</v>
      </c>
      <c r="J320">
        <v>15.6</v>
      </c>
      <c r="K320" t="s">
        <v>372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1</v>
      </c>
      <c r="W320">
        <v>0</v>
      </c>
      <c r="X320">
        <v>0</v>
      </c>
      <c r="Y320">
        <v>1</v>
      </c>
    </row>
    <row r="321" spans="1:25" hidden="1" x14ac:dyDescent="0.3">
      <c r="A321" t="s">
        <v>896</v>
      </c>
      <c r="B321" t="s">
        <v>408</v>
      </c>
      <c r="C321" t="s">
        <v>897</v>
      </c>
      <c r="D321" t="s">
        <v>49</v>
      </c>
      <c r="E321">
        <v>1</v>
      </c>
      <c r="F321" t="s">
        <v>2063</v>
      </c>
      <c r="G321" t="s">
        <v>898</v>
      </c>
      <c r="H321">
        <v>4.29</v>
      </c>
      <c r="I321">
        <v>4.29</v>
      </c>
      <c r="J321">
        <v>12</v>
      </c>
      <c r="K321" t="s">
        <v>608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hidden="1" x14ac:dyDescent="0.3">
      <c r="A322" t="s">
        <v>899</v>
      </c>
      <c r="B322" t="s">
        <v>408</v>
      </c>
      <c r="C322" t="s">
        <v>897</v>
      </c>
      <c r="D322" t="s">
        <v>900</v>
      </c>
      <c r="E322">
        <v>0</v>
      </c>
      <c r="F322" t="s">
        <v>2064</v>
      </c>
      <c r="G322" t="s">
        <v>901</v>
      </c>
      <c r="H322">
        <v>8.39</v>
      </c>
      <c r="I322">
        <v>6.99</v>
      </c>
      <c r="J322">
        <v>8</v>
      </c>
      <c r="K322" t="s">
        <v>608</v>
      </c>
      <c r="L322">
        <v>0</v>
      </c>
      <c r="M322">
        <v>1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hidden="1" x14ac:dyDescent="0.3">
      <c r="A323" t="s">
        <v>902</v>
      </c>
      <c r="B323" t="s">
        <v>408</v>
      </c>
      <c r="C323" t="s">
        <v>409</v>
      </c>
      <c r="D323" t="s">
        <v>903</v>
      </c>
      <c r="E323">
        <v>0</v>
      </c>
      <c r="F323" t="s">
        <v>2064</v>
      </c>
      <c r="G323" t="s">
        <v>904</v>
      </c>
      <c r="H323">
        <v>7.69</v>
      </c>
      <c r="I323">
        <v>7.69</v>
      </c>
      <c r="J323">
        <v>16</v>
      </c>
      <c r="K323" t="s">
        <v>608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1</v>
      </c>
      <c r="Y323">
        <v>0</v>
      </c>
    </row>
    <row r="324" spans="1:25" hidden="1" x14ac:dyDescent="0.3">
      <c r="A324" t="s">
        <v>905</v>
      </c>
      <c r="B324" t="s">
        <v>408</v>
      </c>
      <c r="C324" t="s">
        <v>409</v>
      </c>
      <c r="D324" t="s">
        <v>417</v>
      </c>
      <c r="E324">
        <v>0</v>
      </c>
      <c r="F324" t="s">
        <v>2064</v>
      </c>
      <c r="G324" t="s">
        <v>906</v>
      </c>
      <c r="H324">
        <v>3.55</v>
      </c>
      <c r="I324">
        <v>3.55</v>
      </c>
      <c r="J324">
        <v>4.25</v>
      </c>
      <c r="K324" t="s">
        <v>372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1</v>
      </c>
      <c r="U324">
        <v>1</v>
      </c>
      <c r="V324">
        <v>0</v>
      </c>
      <c r="W324">
        <v>0</v>
      </c>
      <c r="X324">
        <v>0</v>
      </c>
      <c r="Y324">
        <v>0</v>
      </c>
    </row>
    <row r="325" spans="1:25" hidden="1" x14ac:dyDescent="0.3">
      <c r="A325" t="s">
        <v>907</v>
      </c>
      <c r="B325" t="s">
        <v>408</v>
      </c>
      <c r="C325" t="s">
        <v>409</v>
      </c>
      <c r="D325" t="s">
        <v>908</v>
      </c>
      <c r="E325">
        <v>0</v>
      </c>
      <c r="F325" t="s">
        <v>2064</v>
      </c>
      <c r="G325" t="s">
        <v>909</v>
      </c>
      <c r="H325">
        <v>5.49</v>
      </c>
      <c r="I325">
        <v>5.49</v>
      </c>
      <c r="J325">
        <v>3.5</v>
      </c>
      <c r="K325" t="s">
        <v>372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idden="1" x14ac:dyDescent="0.3">
      <c r="A326" t="s">
        <v>910</v>
      </c>
      <c r="B326" t="s">
        <v>408</v>
      </c>
      <c r="C326" t="s">
        <v>873</v>
      </c>
      <c r="D326" t="s">
        <v>911</v>
      </c>
      <c r="E326">
        <v>0</v>
      </c>
      <c r="F326" t="s">
        <v>2064</v>
      </c>
      <c r="G326" t="s">
        <v>912</v>
      </c>
      <c r="H326">
        <v>8.2899999999999991</v>
      </c>
      <c r="I326">
        <v>8.2899999999999991</v>
      </c>
      <c r="J326">
        <v>9</v>
      </c>
      <c r="K326" t="s">
        <v>372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1</v>
      </c>
      <c r="U326">
        <v>1</v>
      </c>
      <c r="V326">
        <v>0</v>
      </c>
      <c r="W326">
        <v>0</v>
      </c>
      <c r="X326">
        <v>0</v>
      </c>
      <c r="Y326">
        <v>0</v>
      </c>
    </row>
    <row r="327" spans="1:25" hidden="1" x14ac:dyDescent="0.3">
      <c r="A327" t="s">
        <v>913</v>
      </c>
      <c r="B327" t="s">
        <v>408</v>
      </c>
      <c r="C327" t="s">
        <v>873</v>
      </c>
      <c r="D327" t="s">
        <v>914</v>
      </c>
      <c r="E327">
        <v>0</v>
      </c>
      <c r="F327" t="s">
        <v>2064</v>
      </c>
      <c r="G327" t="s">
        <v>915</v>
      </c>
      <c r="H327">
        <v>4.79</v>
      </c>
      <c r="I327">
        <v>4.79</v>
      </c>
      <c r="J327">
        <v>10.5</v>
      </c>
      <c r="K327" t="s">
        <v>372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1</v>
      </c>
      <c r="W327">
        <v>1</v>
      </c>
      <c r="X327">
        <v>0</v>
      </c>
      <c r="Y327">
        <v>0</v>
      </c>
    </row>
    <row r="328" spans="1:25" hidden="1" x14ac:dyDescent="0.3">
      <c r="A328" t="s">
        <v>916</v>
      </c>
      <c r="B328" t="s">
        <v>408</v>
      </c>
      <c r="C328" t="s">
        <v>873</v>
      </c>
      <c r="D328" t="s">
        <v>917</v>
      </c>
      <c r="E328">
        <v>0</v>
      </c>
      <c r="F328" t="s">
        <v>2064</v>
      </c>
      <c r="G328" t="s">
        <v>918</v>
      </c>
      <c r="H328">
        <v>4.79</v>
      </c>
      <c r="I328">
        <v>4.79</v>
      </c>
      <c r="J328">
        <v>10</v>
      </c>
      <c r="K328" t="s">
        <v>372</v>
      </c>
      <c r="L328">
        <v>0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1</v>
      </c>
      <c r="W328">
        <v>0</v>
      </c>
      <c r="X328">
        <v>0</v>
      </c>
      <c r="Y328">
        <v>1</v>
      </c>
    </row>
    <row r="329" spans="1:25" x14ac:dyDescent="0.3">
      <c r="A329" t="s">
        <v>919</v>
      </c>
      <c r="B329" t="s">
        <v>408</v>
      </c>
      <c r="C329" t="s">
        <v>409</v>
      </c>
      <c r="D329" t="s">
        <v>920</v>
      </c>
      <c r="E329">
        <v>0</v>
      </c>
      <c r="F329" t="s">
        <v>2064</v>
      </c>
      <c r="G329" t="s">
        <v>921</v>
      </c>
      <c r="H329">
        <v>7.49</v>
      </c>
      <c r="I329">
        <v>7.49</v>
      </c>
      <c r="J329">
        <v>32</v>
      </c>
      <c r="K329" t="s">
        <v>608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0</v>
      </c>
      <c r="X329">
        <v>0</v>
      </c>
      <c r="Y329">
        <v>0</v>
      </c>
    </row>
    <row r="330" spans="1:25" x14ac:dyDescent="0.3">
      <c r="A330" t="s">
        <v>922</v>
      </c>
      <c r="B330" t="s">
        <v>303</v>
      </c>
      <c r="C330" t="s">
        <v>923</v>
      </c>
      <c r="D330" t="s">
        <v>27</v>
      </c>
      <c r="E330">
        <v>1</v>
      </c>
      <c r="F330" t="s">
        <v>2063</v>
      </c>
      <c r="G330" t="s">
        <v>924</v>
      </c>
      <c r="H330">
        <v>9.49</v>
      </c>
      <c r="I330">
        <v>9.49</v>
      </c>
      <c r="J330">
        <v>32</v>
      </c>
      <c r="K330" t="s">
        <v>96</v>
      </c>
      <c r="L330">
        <v>0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1</v>
      </c>
      <c r="X330">
        <v>0</v>
      </c>
      <c r="Y330">
        <v>1</v>
      </c>
    </row>
    <row r="331" spans="1:25" x14ac:dyDescent="0.3">
      <c r="A331" t="s">
        <v>925</v>
      </c>
      <c r="B331" t="s">
        <v>303</v>
      </c>
      <c r="C331" t="s">
        <v>923</v>
      </c>
      <c r="D331" t="s">
        <v>27</v>
      </c>
      <c r="E331">
        <v>1</v>
      </c>
      <c r="F331" t="s">
        <v>2063</v>
      </c>
      <c r="G331" t="s">
        <v>926</v>
      </c>
      <c r="H331">
        <v>9.49</v>
      </c>
      <c r="I331">
        <v>9.49</v>
      </c>
      <c r="J331">
        <v>32</v>
      </c>
      <c r="K331" t="s">
        <v>96</v>
      </c>
      <c r="L331">
        <v>0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1</v>
      </c>
      <c r="V331">
        <v>1</v>
      </c>
      <c r="W331">
        <v>1</v>
      </c>
      <c r="X331">
        <v>0</v>
      </c>
      <c r="Y331">
        <v>1</v>
      </c>
    </row>
    <row r="332" spans="1:25" x14ac:dyDescent="0.3">
      <c r="A332" t="s">
        <v>927</v>
      </c>
      <c r="B332" t="s">
        <v>303</v>
      </c>
      <c r="C332" t="s">
        <v>923</v>
      </c>
      <c r="D332" t="s">
        <v>27</v>
      </c>
      <c r="E332">
        <v>1</v>
      </c>
      <c r="F332" t="s">
        <v>2063</v>
      </c>
      <c r="G332" t="s">
        <v>928</v>
      </c>
      <c r="H332">
        <v>2.79</v>
      </c>
      <c r="I332">
        <v>2.79</v>
      </c>
      <c r="J332">
        <v>16</v>
      </c>
      <c r="K332" t="s">
        <v>96</v>
      </c>
      <c r="L332">
        <v>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0</v>
      </c>
      <c r="S332">
        <v>1</v>
      </c>
      <c r="T332">
        <v>0</v>
      </c>
      <c r="U332">
        <v>1</v>
      </c>
      <c r="V332">
        <v>1</v>
      </c>
      <c r="W332">
        <v>0</v>
      </c>
      <c r="X332">
        <v>0</v>
      </c>
      <c r="Y332">
        <v>1</v>
      </c>
    </row>
    <row r="333" spans="1:25" hidden="1" x14ac:dyDescent="0.3">
      <c r="A333" t="s">
        <v>929</v>
      </c>
      <c r="B333" t="s">
        <v>303</v>
      </c>
      <c r="C333" t="s">
        <v>923</v>
      </c>
      <c r="D333" t="s">
        <v>27</v>
      </c>
      <c r="E333">
        <v>1</v>
      </c>
      <c r="F333" t="s">
        <v>2063</v>
      </c>
      <c r="G333" t="s">
        <v>930</v>
      </c>
      <c r="H333">
        <v>4.99</v>
      </c>
      <c r="I333">
        <v>4.99</v>
      </c>
      <c r="J333">
        <v>20</v>
      </c>
      <c r="K333" t="s">
        <v>96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">
      <c r="A334" t="s">
        <v>931</v>
      </c>
      <c r="B334" t="s">
        <v>303</v>
      </c>
      <c r="C334" t="s">
        <v>923</v>
      </c>
      <c r="D334" t="s">
        <v>27</v>
      </c>
      <c r="E334">
        <v>1</v>
      </c>
      <c r="F334" t="s">
        <v>2063</v>
      </c>
      <c r="G334" t="s">
        <v>932</v>
      </c>
      <c r="H334">
        <v>3.19</v>
      </c>
      <c r="I334">
        <v>3.19</v>
      </c>
      <c r="J334">
        <v>16</v>
      </c>
      <c r="K334" t="s">
        <v>96</v>
      </c>
      <c r="L334">
        <v>0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1</v>
      </c>
    </row>
    <row r="335" spans="1:25" x14ac:dyDescent="0.3">
      <c r="A335" t="s">
        <v>933</v>
      </c>
      <c r="B335" t="s">
        <v>303</v>
      </c>
      <c r="C335" t="s">
        <v>923</v>
      </c>
      <c r="D335" t="s">
        <v>934</v>
      </c>
      <c r="E335">
        <v>0</v>
      </c>
      <c r="F335" t="s">
        <v>2064</v>
      </c>
      <c r="G335" t="s">
        <v>935</v>
      </c>
      <c r="H335">
        <v>7.69</v>
      </c>
      <c r="I335">
        <v>7.69</v>
      </c>
      <c r="J335">
        <v>7</v>
      </c>
      <c r="K335" t="s">
        <v>96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1</v>
      </c>
      <c r="X335">
        <v>1</v>
      </c>
      <c r="Y335">
        <v>0</v>
      </c>
    </row>
    <row r="336" spans="1:25" hidden="1" x14ac:dyDescent="0.3">
      <c r="A336" t="s">
        <v>936</v>
      </c>
      <c r="B336" t="s">
        <v>303</v>
      </c>
      <c r="C336" t="s">
        <v>923</v>
      </c>
      <c r="D336" t="s">
        <v>27</v>
      </c>
      <c r="E336">
        <v>1</v>
      </c>
      <c r="F336" t="s">
        <v>2063</v>
      </c>
      <c r="G336" t="s">
        <v>937</v>
      </c>
      <c r="H336">
        <v>5.29</v>
      </c>
      <c r="I336">
        <v>5.29</v>
      </c>
      <c r="J336">
        <v>8</v>
      </c>
      <c r="K336" t="s">
        <v>96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 t="s">
        <v>938</v>
      </c>
      <c r="B337" t="s">
        <v>303</v>
      </c>
      <c r="C337" t="s">
        <v>923</v>
      </c>
      <c r="D337" t="s">
        <v>939</v>
      </c>
      <c r="E337">
        <v>0</v>
      </c>
      <c r="F337" t="s">
        <v>2064</v>
      </c>
      <c r="G337" t="s">
        <v>940</v>
      </c>
      <c r="H337">
        <v>3.99</v>
      </c>
      <c r="I337">
        <v>3.99</v>
      </c>
      <c r="J337">
        <v>10</v>
      </c>
      <c r="K337" t="s">
        <v>96</v>
      </c>
      <c r="L337">
        <v>0</v>
      </c>
      <c r="M337">
        <v>1</v>
      </c>
      <c r="N337">
        <v>1</v>
      </c>
      <c r="O337">
        <v>1</v>
      </c>
      <c r="P337">
        <v>1</v>
      </c>
      <c r="Q337">
        <v>0</v>
      </c>
      <c r="R337">
        <v>1</v>
      </c>
      <c r="S337">
        <v>1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1</v>
      </c>
    </row>
    <row r="338" spans="1:25" x14ac:dyDescent="0.3">
      <c r="A338" t="s">
        <v>941</v>
      </c>
      <c r="B338" t="s">
        <v>303</v>
      </c>
      <c r="C338" t="s">
        <v>923</v>
      </c>
      <c r="D338" t="s">
        <v>942</v>
      </c>
      <c r="E338">
        <v>0</v>
      </c>
      <c r="F338" t="s">
        <v>2064</v>
      </c>
      <c r="G338" t="s">
        <v>943</v>
      </c>
      <c r="H338">
        <v>8.99</v>
      </c>
      <c r="I338">
        <v>8.99</v>
      </c>
      <c r="J338">
        <v>14</v>
      </c>
      <c r="K338" t="s">
        <v>96</v>
      </c>
      <c r="L338">
        <v>0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0</v>
      </c>
      <c r="W338">
        <v>1</v>
      </c>
      <c r="X338">
        <v>0</v>
      </c>
      <c r="Y338">
        <v>0</v>
      </c>
    </row>
    <row r="339" spans="1:25" hidden="1" x14ac:dyDescent="0.3">
      <c r="A339" t="s">
        <v>944</v>
      </c>
      <c r="B339" t="s">
        <v>303</v>
      </c>
      <c r="C339" t="s">
        <v>923</v>
      </c>
      <c r="D339" t="s">
        <v>945</v>
      </c>
      <c r="E339">
        <v>0</v>
      </c>
      <c r="F339" t="s">
        <v>2064</v>
      </c>
      <c r="G339" t="s">
        <v>946</v>
      </c>
      <c r="H339">
        <v>4.87</v>
      </c>
      <c r="I339">
        <v>4.87</v>
      </c>
      <c r="J339">
        <v>14.1</v>
      </c>
      <c r="K339" t="s">
        <v>96</v>
      </c>
      <c r="L339">
        <v>0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0</v>
      </c>
      <c r="Y339">
        <v>0</v>
      </c>
    </row>
    <row r="340" spans="1:25" hidden="1" x14ac:dyDescent="0.3">
      <c r="A340" t="s">
        <v>947</v>
      </c>
      <c r="B340" t="s">
        <v>303</v>
      </c>
      <c r="C340" t="s">
        <v>923</v>
      </c>
      <c r="D340" t="s">
        <v>945</v>
      </c>
      <c r="E340">
        <v>0</v>
      </c>
      <c r="F340" t="s">
        <v>2064</v>
      </c>
      <c r="G340" t="s">
        <v>948</v>
      </c>
      <c r="H340">
        <v>4.87</v>
      </c>
      <c r="I340">
        <v>4.87</v>
      </c>
      <c r="J340">
        <v>15.5</v>
      </c>
      <c r="K340" t="s">
        <v>96</v>
      </c>
      <c r="L340">
        <v>0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1</v>
      </c>
      <c r="W340">
        <v>1</v>
      </c>
      <c r="X340">
        <v>0</v>
      </c>
      <c r="Y340">
        <v>0</v>
      </c>
    </row>
    <row r="341" spans="1:25" x14ac:dyDescent="0.3">
      <c r="A341" t="s">
        <v>949</v>
      </c>
      <c r="B341" t="s">
        <v>303</v>
      </c>
      <c r="C341" t="s">
        <v>923</v>
      </c>
      <c r="D341" t="s">
        <v>950</v>
      </c>
      <c r="E341">
        <v>0</v>
      </c>
      <c r="F341" t="s">
        <v>2064</v>
      </c>
      <c r="G341" t="s">
        <v>951</v>
      </c>
      <c r="H341">
        <v>4.6900000000000004</v>
      </c>
      <c r="I341">
        <v>4.6900000000000004</v>
      </c>
      <c r="J341">
        <v>12</v>
      </c>
      <c r="K341" t="s">
        <v>96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0</v>
      </c>
      <c r="V341">
        <v>1</v>
      </c>
      <c r="W341">
        <v>0</v>
      </c>
      <c r="X341">
        <v>0</v>
      </c>
      <c r="Y341">
        <v>1</v>
      </c>
    </row>
    <row r="342" spans="1:25" x14ac:dyDescent="0.3">
      <c r="A342" t="s">
        <v>952</v>
      </c>
      <c r="B342" t="s">
        <v>303</v>
      </c>
      <c r="C342" t="s">
        <v>923</v>
      </c>
      <c r="D342" t="s">
        <v>953</v>
      </c>
      <c r="E342">
        <v>0</v>
      </c>
      <c r="F342" t="s">
        <v>2064</v>
      </c>
      <c r="G342" t="s">
        <v>954</v>
      </c>
      <c r="H342">
        <v>14.79</v>
      </c>
      <c r="I342">
        <v>14.79</v>
      </c>
      <c r="J342">
        <v>3</v>
      </c>
      <c r="K342" t="s">
        <v>125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1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1</v>
      </c>
    </row>
    <row r="343" spans="1:25" hidden="1" x14ac:dyDescent="0.3">
      <c r="A343" t="s">
        <v>955</v>
      </c>
      <c r="B343" t="s">
        <v>303</v>
      </c>
      <c r="C343" t="s">
        <v>956</v>
      </c>
      <c r="D343" t="s">
        <v>957</v>
      </c>
      <c r="E343">
        <v>0</v>
      </c>
      <c r="F343" t="s">
        <v>2064</v>
      </c>
      <c r="G343" t="s">
        <v>958</v>
      </c>
      <c r="H343">
        <v>5.79</v>
      </c>
      <c r="I343">
        <v>5.79</v>
      </c>
      <c r="J343">
        <v>10</v>
      </c>
      <c r="K343" t="s">
        <v>96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</row>
    <row r="344" spans="1:25" hidden="1" x14ac:dyDescent="0.3">
      <c r="A344" t="s">
        <v>959</v>
      </c>
      <c r="B344" t="s">
        <v>303</v>
      </c>
      <c r="C344" t="s">
        <v>956</v>
      </c>
      <c r="D344" t="s">
        <v>27</v>
      </c>
      <c r="E344">
        <v>1</v>
      </c>
      <c r="F344" t="s">
        <v>2063</v>
      </c>
      <c r="G344" t="s">
        <v>960</v>
      </c>
      <c r="H344">
        <v>7.29</v>
      </c>
      <c r="I344">
        <v>7.29</v>
      </c>
      <c r="J344">
        <v>29.6</v>
      </c>
      <c r="K344" t="s">
        <v>96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</row>
    <row r="345" spans="1:25" hidden="1" x14ac:dyDescent="0.3">
      <c r="A345" t="s">
        <v>961</v>
      </c>
      <c r="B345" t="s">
        <v>303</v>
      </c>
      <c r="C345" t="s">
        <v>956</v>
      </c>
      <c r="D345" t="s">
        <v>27</v>
      </c>
      <c r="E345">
        <v>1</v>
      </c>
      <c r="F345" t="s">
        <v>2063</v>
      </c>
      <c r="G345" t="s">
        <v>962</v>
      </c>
      <c r="H345">
        <v>4.79</v>
      </c>
      <c r="I345">
        <v>4.79</v>
      </c>
      <c r="J345">
        <v>10</v>
      </c>
      <c r="K345" t="s">
        <v>96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</row>
    <row r="346" spans="1:25" hidden="1" x14ac:dyDescent="0.3">
      <c r="A346" t="s">
        <v>963</v>
      </c>
      <c r="B346" t="s">
        <v>303</v>
      </c>
      <c r="C346" t="s">
        <v>956</v>
      </c>
      <c r="D346" t="s">
        <v>964</v>
      </c>
      <c r="E346">
        <v>0</v>
      </c>
      <c r="F346" t="s">
        <v>2064</v>
      </c>
      <c r="G346" t="s">
        <v>965</v>
      </c>
      <c r="H346">
        <v>8.99</v>
      </c>
      <c r="I346">
        <v>8.99</v>
      </c>
      <c r="J346">
        <v>14</v>
      </c>
      <c r="K346" t="s">
        <v>96</v>
      </c>
      <c r="L346">
        <v>0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</row>
    <row r="347" spans="1:25" hidden="1" x14ac:dyDescent="0.3">
      <c r="A347" t="s">
        <v>966</v>
      </c>
      <c r="B347" t="s">
        <v>303</v>
      </c>
      <c r="C347" t="s">
        <v>956</v>
      </c>
      <c r="D347" t="s">
        <v>27</v>
      </c>
      <c r="E347">
        <v>1</v>
      </c>
      <c r="F347" t="s">
        <v>2063</v>
      </c>
      <c r="G347" t="s">
        <v>967</v>
      </c>
      <c r="H347">
        <v>7.29</v>
      </c>
      <c r="I347">
        <v>7.29</v>
      </c>
      <c r="J347">
        <v>22</v>
      </c>
      <c r="K347" t="s">
        <v>96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</row>
    <row r="348" spans="1:25" hidden="1" x14ac:dyDescent="0.3">
      <c r="A348" t="s">
        <v>968</v>
      </c>
      <c r="B348" t="s">
        <v>303</v>
      </c>
      <c r="C348" t="s">
        <v>956</v>
      </c>
      <c r="D348" t="s">
        <v>969</v>
      </c>
      <c r="E348">
        <v>0</v>
      </c>
      <c r="F348" t="s">
        <v>2064</v>
      </c>
      <c r="G348" t="s">
        <v>970</v>
      </c>
      <c r="H348">
        <v>6.99</v>
      </c>
      <c r="I348">
        <v>6.99</v>
      </c>
      <c r="J348">
        <v>14.1</v>
      </c>
      <c r="K348" t="s">
        <v>96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hidden="1" x14ac:dyDescent="0.3">
      <c r="A349" t="s">
        <v>971</v>
      </c>
      <c r="B349" t="s">
        <v>303</v>
      </c>
      <c r="C349" t="s">
        <v>956</v>
      </c>
      <c r="D349" t="s">
        <v>972</v>
      </c>
      <c r="E349">
        <v>0</v>
      </c>
      <c r="F349" t="s">
        <v>2064</v>
      </c>
      <c r="G349" t="s">
        <v>973</v>
      </c>
      <c r="H349">
        <v>3.99</v>
      </c>
      <c r="I349">
        <v>3.99</v>
      </c>
      <c r="J349">
        <v>9</v>
      </c>
      <c r="K349" t="s">
        <v>96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</row>
    <row r="350" spans="1:25" hidden="1" x14ac:dyDescent="0.3">
      <c r="A350" t="s">
        <v>974</v>
      </c>
      <c r="B350" t="s">
        <v>303</v>
      </c>
      <c r="C350" t="s">
        <v>956</v>
      </c>
      <c r="D350" t="s">
        <v>957</v>
      </c>
      <c r="E350">
        <v>0</v>
      </c>
      <c r="F350" t="s">
        <v>2064</v>
      </c>
      <c r="G350" t="s">
        <v>975</v>
      </c>
      <c r="H350">
        <v>6.49</v>
      </c>
      <c r="I350">
        <v>6.49</v>
      </c>
      <c r="J350">
        <v>9.5</v>
      </c>
      <c r="K350" t="s">
        <v>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0</v>
      </c>
    </row>
    <row r="351" spans="1:25" hidden="1" x14ac:dyDescent="0.3">
      <c r="A351" t="s">
        <v>976</v>
      </c>
      <c r="B351" t="s">
        <v>303</v>
      </c>
      <c r="C351" t="s">
        <v>956</v>
      </c>
      <c r="D351" t="s">
        <v>27</v>
      </c>
      <c r="E351">
        <v>1</v>
      </c>
      <c r="F351" t="s">
        <v>2063</v>
      </c>
      <c r="G351" t="s">
        <v>977</v>
      </c>
      <c r="H351">
        <v>1.99</v>
      </c>
      <c r="I351">
        <v>1.99</v>
      </c>
      <c r="J351">
        <v>179</v>
      </c>
      <c r="K351" t="s">
        <v>228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hidden="1" x14ac:dyDescent="0.3">
      <c r="A352" t="s">
        <v>978</v>
      </c>
      <c r="B352" t="s">
        <v>303</v>
      </c>
      <c r="C352" t="s">
        <v>956</v>
      </c>
      <c r="D352" t="s">
        <v>957</v>
      </c>
      <c r="E352">
        <v>0</v>
      </c>
      <c r="F352" t="s">
        <v>2064</v>
      </c>
      <c r="G352" t="s">
        <v>979</v>
      </c>
      <c r="H352">
        <v>5.79</v>
      </c>
      <c r="I352">
        <v>5.79</v>
      </c>
      <c r="J352">
        <v>9.5</v>
      </c>
      <c r="K352" t="s">
        <v>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0</v>
      </c>
    </row>
    <row r="353" spans="1:25" hidden="1" x14ac:dyDescent="0.3">
      <c r="A353" t="s">
        <v>980</v>
      </c>
      <c r="B353" t="s">
        <v>303</v>
      </c>
      <c r="C353" t="s">
        <v>956</v>
      </c>
      <c r="D353" t="s">
        <v>27</v>
      </c>
      <c r="E353">
        <v>1</v>
      </c>
      <c r="F353" t="s">
        <v>2063</v>
      </c>
      <c r="G353" t="s">
        <v>981</v>
      </c>
      <c r="H353">
        <v>3.99</v>
      </c>
      <c r="I353">
        <v>3.99</v>
      </c>
      <c r="J353">
        <v>20</v>
      </c>
      <c r="K353" t="s">
        <v>96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1</v>
      </c>
    </row>
    <row r="354" spans="1:25" hidden="1" x14ac:dyDescent="0.3">
      <c r="A354" t="s">
        <v>982</v>
      </c>
      <c r="B354" t="s">
        <v>303</v>
      </c>
      <c r="C354" t="s">
        <v>956</v>
      </c>
      <c r="D354" t="s">
        <v>287</v>
      </c>
      <c r="E354">
        <v>0</v>
      </c>
      <c r="F354" t="s">
        <v>2064</v>
      </c>
      <c r="G354" t="s">
        <v>983</v>
      </c>
      <c r="H354">
        <v>13.99</v>
      </c>
      <c r="I354">
        <v>13.99</v>
      </c>
      <c r="J354">
        <v>16</v>
      </c>
      <c r="K354" t="s">
        <v>96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hidden="1" x14ac:dyDescent="0.3">
      <c r="A355" t="s">
        <v>984</v>
      </c>
      <c r="B355" t="s">
        <v>303</v>
      </c>
      <c r="C355" t="s">
        <v>956</v>
      </c>
      <c r="D355" t="s">
        <v>985</v>
      </c>
      <c r="E355">
        <v>0</v>
      </c>
      <c r="F355" t="s">
        <v>2064</v>
      </c>
      <c r="G355" t="s">
        <v>986</v>
      </c>
      <c r="H355">
        <v>5.99</v>
      </c>
      <c r="I355">
        <v>5.99</v>
      </c>
      <c r="J355">
        <v>15</v>
      </c>
      <c r="K355" t="s">
        <v>96</v>
      </c>
      <c r="L355">
        <v>0</v>
      </c>
      <c r="M355">
        <v>1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1</v>
      </c>
      <c r="X355">
        <v>1</v>
      </c>
      <c r="Y355">
        <v>0</v>
      </c>
    </row>
    <row r="356" spans="1:25" hidden="1" x14ac:dyDescent="0.3">
      <c r="A356" t="s">
        <v>987</v>
      </c>
      <c r="B356" t="s">
        <v>303</v>
      </c>
      <c r="C356" t="s">
        <v>956</v>
      </c>
      <c r="D356" t="s">
        <v>768</v>
      </c>
      <c r="E356">
        <v>0</v>
      </c>
      <c r="F356" t="s">
        <v>2064</v>
      </c>
      <c r="G356" t="s">
        <v>988</v>
      </c>
      <c r="H356">
        <v>13.79</v>
      </c>
      <c r="I356">
        <v>13.79</v>
      </c>
      <c r="J356">
        <v>24</v>
      </c>
      <c r="K356" t="s">
        <v>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hidden="1" x14ac:dyDescent="0.3">
      <c r="A357" t="s">
        <v>989</v>
      </c>
      <c r="B357" t="s">
        <v>303</v>
      </c>
      <c r="C357" t="s">
        <v>956</v>
      </c>
      <c r="D357" t="s">
        <v>768</v>
      </c>
      <c r="E357">
        <v>0</v>
      </c>
      <c r="F357" t="s">
        <v>2064</v>
      </c>
      <c r="G357" t="s">
        <v>990</v>
      </c>
      <c r="H357">
        <v>13.79</v>
      </c>
      <c r="I357">
        <v>13.79</v>
      </c>
      <c r="J357">
        <v>15</v>
      </c>
      <c r="K357" t="s">
        <v>96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hidden="1" x14ac:dyDescent="0.3">
      <c r="A358" t="s">
        <v>991</v>
      </c>
      <c r="B358" t="s">
        <v>303</v>
      </c>
      <c r="C358" t="s">
        <v>956</v>
      </c>
      <c r="D358" t="s">
        <v>957</v>
      </c>
      <c r="E358">
        <v>0</v>
      </c>
      <c r="F358" t="s">
        <v>2064</v>
      </c>
      <c r="G358" t="s">
        <v>992</v>
      </c>
      <c r="H358">
        <v>5.79</v>
      </c>
      <c r="I358">
        <v>5.79</v>
      </c>
      <c r="J358">
        <v>10</v>
      </c>
      <c r="K358" t="s">
        <v>96</v>
      </c>
      <c r="L358">
        <v>0</v>
      </c>
      <c r="M358">
        <v>1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1</v>
      </c>
      <c r="Y358">
        <v>0</v>
      </c>
    </row>
    <row r="359" spans="1:25" hidden="1" x14ac:dyDescent="0.3">
      <c r="A359" t="s">
        <v>993</v>
      </c>
      <c r="B359" t="s">
        <v>303</v>
      </c>
      <c r="C359" t="s">
        <v>956</v>
      </c>
      <c r="D359" t="s">
        <v>957</v>
      </c>
      <c r="E359">
        <v>0</v>
      </c>
      <c r="F359" t="s">
        <v>2064</v>
      </c>
      <c r="G359" t="s">
        <v>994</v>
      </c>
      <c r="H359">
        <v>6.29</v>
      </c>
      <c r="I359">
        <v>6.29</v>
      </c>
      <c r="J359">
        <v>9</v>
      </c>
      <c r="K359" t="s">
        <v>96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1</v>
      </c>
      <c r="X359">
        <v>1</v>
      </c>
      <c r="Y359">
        <v>0</v>
      </c>
    </row>
    <row r="360" spans="1:25" hidden="1" x14ac:dyDescent="0.3">
      <c r="A360" t="s">
        <v>995</v>
      </c>
      <c r="B360" t="s">
        <v>303</v>
      </c>
      <c r="C360" t="s">
        <v>956</v>
      </c>
      <c r="D360" t="s">
        <v>155</v>
      </c>
      <c r="E360">
        <v>0</v>
      </c>
      <c r="F360" t="s">
        <v>2064</v>
      </c>
      <c r="G360" t="s">
        <v>996</v>
      </c>
      <c r="H360">
        <v>5.79</v>
      </c>
      <c r="I360">
        <v>5.79</v>
      </c>
      <c r="J360">
        <v>16</v>
      </c>
      <c r="K360" t="s">
        <v>96</v>
      </c>
      <c r="L360">
        <v>0</v>
      </c>
      <c r="M360">
        <v>1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1</v>
      </c>
      <c r="Y360">
        <v>0</v>
      </c>
    </row>
    <row r="361" spans="1:25" hidden="1" x14ac:dyDescent="0.3">
      <c r="A361" t="s">
        <v>997</v>
      </c>
      <c r="B361" t="s">
        <v>303</v>
      </c>
      <c r="C361" t="s">
        <v>956</v>
      </c>
      <c r="D361" t="s">
        <v>998</v>
      </c>
      <c r="E361">
        <v>0</v>
      </c>
      <c r="F361" t="s">
        <v>2064</v>
      </c>
      <c r="G361" t="s">
        <v>999</v>
      </c>
      <c r="H361">
        <v>5.29</v>
      </c>
      <c r="I361">
        <v>5.29</v>
      </c>
      <c r="J361">
        <v>10</v>
      </c>
      <c r="K361" t="s">
        <v>96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</row>
    <row r="362" spans="1:25" hidden="1" x14ac:dyDescent="0.3">
      <c r="A362" t="s">
        <v>1000</v>
      </c>
      <c r="B362" t="s">
        <v>303</v>
      </c>
      <c r="C362" t="s">
        <v>956</v>
      </c>
      <c r="D362" t="s">
        <v>1001</v>
      </c>
      <c r="E362">
        <v>0</v>
      </c>
      <c r="F362" t="s">
        <v>2064</v>
      </c>
      <c r="G362" t="s">
        <v>1002</v>
      </c>
      <c r="H362">
        <v>7.99</v>
      </c>
      <c r="I362">
        <v>7.99</v>
      </c>
      <c r="J362">
        <v>8.4600000000000009</v>
      </c>
      <c r="K362" t="s">
        <v>96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hidden="1" x14ac:dyDescent="0.3">
      <c r="A363" t="s">
        <v>1003</v>
      </c>
      <c r="B363" t="s">
        <v>303</v>
      </c>
      <c r="C363" t="s">
        <v>956</v>
      </c>
      <c r="D363" t="s">
        <v>1004</v>
      </c>
      <c r="E363">
        <v>0</v>
      </c>
      <c r="F363" t="s">
        <v>2064</v>
      </c>
      <c r="G363" t="s">
        <v>1005</v>
      </c>
      <c r="H363">
        <v>5.79</v>
      </c>
      <c r="I363">
        <v>5.79</v>
      </c>
      <c r="J363">
        <v>13.22</v>
      </c>
      <c r="K363" t="s">
        <v>96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hidden="1" x14ac:dyDescent="0.3">
      <c r="A364" t="s">
        <v>1006</v>
      </c>
      <c r="B364" t="s">
        <v>303</v>
      </c>
      <c r="C364" t="s">
        <v>956</v>
      </c>
      <c r="D364" t="s">
        <v>1007</v>
      </c>
      <c r="E364">
        <v>0</v>
      </c>
      <c r="F364" t="s">
        <v>2064</v>
      </c>
      <c r="G364" t="s">
        <v>1008</v>
      </c>
      <c r="H364">
        <v>7.49</v>
      </c>
      <c r="I364">
        <v>7.49</v>
      </c>
      <c r="J364">
        <v>10</v>
      </c>
      <c r="K364" t="s">
        <v>96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hidden="1" x14ac:dyDescent="0.3">
      <c r="A365" t="s">
        <v>1009</v>
      </c>
      <c r="B365" t="s">
        <v>303</v>
      </c>
      <c r="C365" t="s">
        <v>956</v>
      </c>
      <c r="D365" t="s">
        <v>1010</v>
      </c>
      <c r="E365">
        <v>0</v>
      </c>
      <c r="F365" t="s">
        <v>2064</v>
      </c>
      <c r="G365" t="s">
        <v>1011</v>
      </c>
      <c r="H365">
        <v>5.99</v>
      </c>
      <c r="I365">
        <v>5.99</v>
      </c>
      <c r="J365">
        <v>13.2</v>
      </c>
      <c r="K365" t="s">
        <v>96</v>
      </c>
      <c r="L365">
        <v>0</v>
      </c>
      <c r="M365">
        <v>1</v>
      </c>
      <c r="N365">
        <v>1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hidden="1" x14ac:dyDescent="0.3">
      <c r="A366" t="s">
        <v>1012</v>
      </c>
      <c r="B366" t="s">
        <v>303</v>
      </c>
      <c r="C366" t="s">
        <v>956</v>
      </c>
      <c r="D366" t="s">
        <v>1013</v>
      </c>
      <c r="E366">
        <v>0</v>
      </c>
      <c r="F366" t="s">
        <v>2064</v>
      </c>
      <c r="G366" t="s">
        <v>1014</v>
      </c>
      <c r="H366">
        <v>8.99</v>
      </c>
      <c r="I366">
        <v>8.99</v>
      </c>
      <c r="J366">
        <v>10.9</v>
      </c>
      <c r="K366" t="s">
        <v>96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</row>
    <row r="367" spans="1:25" hidden="1" x14ac:dyDescent="0.3">
      <c r="A367" t="s">
        <v>1015</v>
      </c>
      <c r="B367" t="s">
        <v>303</v>
      </c>
      <c r="C367" t="s">
        <v>956</v>
      </c>
      <c r="D367" t="s">
        <v>49</v>
      </c>
      <c r="E367">
        <v>1</v>
      </c>
      <c r="F367" t="s">
        <v>2063</v>
      </c>
      <c r="G367" t="s">
        <v>1016</v>
      </c>
      <c r="H367">
        <v>11.99</v>
      </c>
      <c r="I367">
        <v>11.99</v>
      </c>
      <c r="J367">
        <v>36.799999999999997</v>
      </c>
      <c r="K367" t="s">
        <v>96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hidden="1" x14ac:dyDescent="0.3">
      <c r="A368" t="s">
        <v>1017</v>
      </c>
      <c r="B368" t="s">
        <v>303</v>
      </c>
      <c r="C368" t="s">
        <v>1018</v>
      </c>
      <c r="D368" t="s">
        <v>27</v>
      </c>
      <c r="E368">
        <v>1</v>
      </c>
      <c r="F368" t="s">
        <v>2063</v>
      </c>
      <c r="G368" t="s">
        <v>1019</v>
      </c>
      <c r="H368">
        <v>3.79</v>
      </c>
      <c r="I368">
        <v>3.79</v>
      </c>
      <c r="J368">
        <v>4</v>
      </c>
      <c r="K368" t="s">
        <v>149</v>
      </c>
      <c r="L368">
        <v>0</v>
      </c>
      <c r="M368">
        <v>1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1</v>
      </c>
      <c r="W368">
        <v>0</v>
      </c>
      <c r="X368">
        <v>0</v>
      </c>
      <c r="Y368">
        <v>0</v>
      </c>
    </row>
    <row r="369" spans="1:25" hidden="1" x14ac:dyDescent="0.3">
      <c r="A369" t="s">
        <v>1020</v>
      </c>
      <c r="B369" t="s">
        <v>303</v>
      </c>
      <c r="C369" t="s">
        <v>1018</v>
      </c>
      <c r="D369" t="s">
        <v>27</v>
      </c>
      <c r="E369">
        <v>1</v>
      </c>
      <c r="F369" t="s">
        <v>2063</v>
      </c>
      <c r="G369" t="s">
        <v>1021</v>
      </c>
      <c r="H369">
        <v>4.49</v>
      </c>
      <c r="I369">
        <v>4.49</v>
      </c>
      <c r="J369">
        <v>3</v>
      </c>
      <c r="K369" t="s">
        <v>149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1</v>
      </c>
      <c r="X369">
        <v>0</v>
      </c>
      <c r="Y369">
        <v>0</v>
      </c>
    </row>
    <row r="370" spans="1:25" hidden="1" x14ac:dyDescent="0.3">
      <c r="A370" t="s">
        <v>1022</v>
      </c>
      <c r="B370" t="s">
        <v>303</v>
      </c>
      <c r="C370" t="s">
        <v>1018</v>
      </c>
      <c r="D370" t="s">
        <v>27</v>
      </c>
      <c r="E370">
        <v>1</v>
      </c>
      <c r="F370" t="s">
        <v>2063</v>
      </c>
      <c r="G370" t="s">
        <v>1023</v>
      </c>
      <c r="H370">
        <v>6.39</v>
      </c>
      <c r="I370">
        <v>6.39</v>
      </c>
      <c r="J370">
        <v>48</v>
      </c>
      <c r="K370" t="s">
        <v>149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1</v>
      </c>
      <c r="Y370">
        <v>0</v>
      </c>
    </row>
    <row r="371" spans="1:25" hidden="1" x14ac:dyDescent="0.3">
      <c r="A371" t="s">
        <v>1024</v>
      </c>
      <c r="B371" t="s">
        <v>303</v>
      </c>
      <c r="C371" t="s">
        <v>1018</v>
      </c>
      <c r="D371" t="s">
        <v>27</v>
      </c>
      <c r="E371">
        <v>1</v>
      </c>
      <c r="F371" t="s">
        <v>2063</v>
      </c>
      <c r="G371" t="s">
        <v>1025</v>
      </c>
      <c r="H371">
        <v>5.29</v>
      </c>
      <c r="I371">
        <v>5.29</v>
      </c>
      <c r="J371">
        <v>16</v>
      </c>
      <c r="K371" t="s">
        <v>96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1</v>
      </c>
      <c r="Y371">
        <v>0</v>
      </c>
    </row>
    <row r="372" spans="1:25" hidden="1" x14ac:dyDescent="0.3">
      <c r="A372" t="s">
        <v>1026</v>
      </c>
      <c r="B372" t="s">
        <v>303</v>
      </c>
      <c r="C372" t="s">
        <v>1018</v>
      </c>
      <c r="D372" t="s">
        <v>1027</v>
      </c>
      <c r="E372">
        <v>0</v>
      </c>
      <c r="F372" t="s">
        <v>2064</v>
      </c>
      <c r="G372" t="s">
        <v>1028</v>
      </c>
      <c r="H372">
        <v>8.99</v>
      </c>
      <c r="I372">
        <v>8.99</v>
      </c>
      <c r="J372">
        <v>48</v>
      </c>
      <c r="K372" t="s">
        <v>149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1</v>
      </c>
      <c r="X372">
        <v>1</v>
      </c>
      <c r="Y372">
        <v>0</v>
      </c>
    </row>
    <row r="373" spans="1:25" hidden="1" x14ac:dyDescent="0.3">
      <c r="A373" t="s">
        <v>1029</v>
      </c>
      <c r="B373" t="s">
        <v>303</v>
      </c>
      <c r="C373" t="s">
        <v>1018</v>
      </c>
      <c r="D373" t="s">
        <v>322</v>
      </c>
      <c r="E373">
        <v>0</v>
      </c>
      <c r="F373" t="s">
        <v>2064</v>
      </c>
      <c r="G373" t="s">
        <v>1030</v>
      </c>
      <c r="H373">
        <v>7.79</v>
      </c>
      <c r="I373">
        <v>7.79</v>
      </c>
      <c r="J373">
        <v>16</v>
      </c>
      <c r="K373" t="s">
        <v>149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</row>
    <row r="374" spans="1:25" hidden="1" x14ac:dyDescent="0.3">
      <c r="A374" t="s">
        <v>1031</v>
      </c>
      <c r="B374" t="s">
        <v>303</v>
      </c>
      <c r="C374" t="s">
        <v>1018</v>
      </c>
      <c r="D374" t="s">
        <v>1032</v>
      </c>
      <c r="E374">
        <v>0</v>
      </c>
      <c r="F374" t="s">
        <v>2064</v>
      </c>
      <c r="G374" t="s">
        <v>1033</v>
      </c>
      <c r="H374">
        <v>6.49</v>
      </c>
      <c r="I374">
        <v>6.49</v>
      </c>
      <c r="J374">
        <v>16</v>
      </c>
      <c r="K374" t="s">
        <v>149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</row>
    <row r="375" spans="1:25" hidden="1" x14ac:dyDescent="0.3">
      <c r="A375" t="s">
        <v>1034</v>
      </c>
      <c r="B375" t="s">
        <v>303</v>
      </c>
      <c r="C375" t="s">
        <v>1018</v>
      </c>
      <c r="D375" t="s">
        <v>1035</v>
      </c>
      <c r="E375">
        <v>0</v>
      </c>
      <c r="F375" t="s">
        <v>2064</v>
      </c>
      <c r="G375" t="s">
        <v>1036</v>
      </c>
      <c r="H375">
        <v>5.99</v>
      </c>
      <c r="I375">
        <v>5.99</v>
      </c>
      <c r="J375">
        <v>16</v>
      </c>
      <c r="K375" t="s">
        <v>149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</row>
    <row r="376" spans="1:25" hidden="1" x14ac:dyDescent="0.3">
      <c r="A376" t="s">
        <v>1037</v>
      </c>
      <c r="B376" t="s">
        <v>303</v>
      </c>
      <c r="C376" t="s">
        <v>1018</v>
      </c>
      <c r="D376" t="s">
        <v>1035</v>
      </c>
      <c r="E376">
        <v>0</v>
      </c>
      <c r="F376" t="s">
        <v>2064</v>
      </c>
      <c r="G376" t="s">
        <v>1038</v>
      </c>
      <c r="H376">
        <v>5.49</v>
      </c>
      <c r="I376">
        <v>5.49</v>
      </c>
      <c r="J376">
        <v>8</v>
      </c>
      <c r="K376" t="s">
        <v>96</v>
      </c>
      <c r="L376">
        <v>0</v>
      </c>
      <c r="M376">
        <v>1</v>
      </c>
      <c r="N376">
        <v>1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</row>
    <row r="377" spans="1:25" hidden="1" x14ac:dyDescent="0.3">
      <c r="A377" t="s">
        <v>1039</v>
      </c>
      <c r="B377" t="s">
        <v>303</v>
      </c>
      <c r="C377" t="s">
        <v>1018</v>
      </c>
      <c r="D377" t="s">
        <v>1040</v>
      </c>
      <c r="E377">
        <v>0</v>
      </c>
      <c r="F377" t="s">
        <v>2064</v>
      </c>
      <c r="G377" t="s">
        <v>1041</v>
      </c>
      <c r="H377">
        <v>6.99</v>
      </c>
      <c r="I377">
        <v>6.99</v>
      </c>
      <c r="J377">
        <v>16</v>
      </c>
      <c r="K377" t="s">
        <v>149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</row>
    <row r="378" spans="1:25" hidden="1" x14ac:dyDescent="0.3">
      <c r="A378" t="s">
        <v>1042</v>
      </c>
      <c r="B378" t="s">
        <v>303</v>
      </c>
      <c r="C378" t="s">
        <v>1018</v>
      </c>
      <c r="D378" t="s">
        <v>1043</v>
      </c>
      <c r="E378">
        <v>0</v>
      </c>
      <c r="F378" t="s">
        <v>2064</v>
      </c>
      <c r="G378" t="s">
        <v>1044</v>
      </c>
      <c r="H378">
        <v>6.29</v>
      </c>
      <c r="I378">
        <v>6.29</v>
      </c>
      <c r="J378">
        <v>16</v>
      </c>
      <c r="K378" t="s">
        <v>149</v>
      </c>
      <c r="L378">
        <v>0</v>
      </c>
      <c r="M378">
        <v>1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1</v>
      </c>
      <c r="W378">
        <v>0</v>
      </c>
      <c r="X378">
        <v>0</v>
      </c>
      <c r="Y378">
        <v>0</v>
      </c>
    </row>
    <row r="379" spans="1:25" hidden="1" x14ac:dyDescent="0.3">
      <c r="A379" t="s">
        <v>1045</v>
      </c>
      <c r="B379" t="s">
        <v>303</v>
      </c>
      <c r="C379" t="s">
        <v>1018</v>
      </c>
      <c r="D379" t="s">
        <v>1046</v>
      </c>
      <c r="E379">
        <v>0</v>
      </c>
      <c r="F379" t="s">
        <v>2064</v>
      </c>
      <c r="G379" t="s">
        <v>1047</v>
      </c>
      <c r="H379">
        <v>7.39</v>
      </c>
      <c r="I379">
        <v>7.39</v>
      </c>
      <c r="J379">
        <v>16</v>
      </c>
      <c r="K379" t="s">
        <v>149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</row>
    <row r="380" spans="1:25" hidden="1" x14ac:dyDescent="0.3">
      <c r="A380" t="s">
        <v>1048</v>
      </c>
      <c r="B380" t="s">
        <v>694</v>
      </c>
      <c r="C380" t="s">
        <v>695</v>
      </c>
      <c r="D380" t="s">
        <v>1049</v>
      </c>
      <c r="E380">
        <v>0</v>
      </c>
      <c r="F380" t="s">
        <v>2064</v>
      </c>
      <c r="G380" t="s">
        <v>1050</v>
      </c>
      <c r="H380">
        <v>4.99</v>
      </c>
      <c r="I380">
        <v>3.99</v>
      </c>
      <c r="J380">
        <v>6.35</v>
      </c>
      <c r="K380" t="s">
        <v>372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hidden="1" x14ac:dyDescent="0.3">
      <c r="A381" t="s">
        <v>1051</v>
      </c>
      <c r="B381" t="s">
        <v>694</v>
      </c>
      <c r="C381" t="s">
        <v>727</v>
      </c>
      <c r="D381" t="s">
        <v>1052</v>
      </c>
      <c r="E381">
        <v>0</v>
      </c>
      <c r="F381" t="s">
        <v>2064</v>
      </c>
      <c r="G381" t="s">
        <v>1053</v>
      </c>
      <c r="H381">
        <v>6.29</v>
      </c>
      <c r="I381">
        <v>6.29</v>
      </c>
      <c r="J381">
        <v>16</v>
      </c>
      <c r="K381" t="s">
        <v>372</v>
      </c>
      <c r="L381">
        <v>0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1</v>
      </c>
      <c r="W381">
        <v>0</v>
      </c>
      <c r="X381">
        <v>1</v>
      </c>
      <c r="Y381">
        <v>0</v>
      </c>
    </row>
    <row r="382" spans="1:25" hidden="1" x14ac:dyDescent="0.3">
      <c r="A382" t="s">
        <v>1054</v>
      </c>
      <c r="B382" t="s">
        <v>694</v>
      </c>
      <c r="C382" t="s">
        <v>734</v>
      </c>
      <c r="D382" t="s">
        <v>27</v>
      </c>
      <c r="E382">
        <v>1</v>
      </c>
      <c r="F382" t="s">
        <v>2063</v>
      </c>
      <c r="G382" t="s">
        <v>1055</v>
      </c>
      <c r="H382">
        <v>3.29</v>
      </c>
      <c r="I382">
        <v>3.29</v>
      </c>
      <c r="J382">
        <v>5.5</v>
      </c>
      <c r="K382" t="s">
        <v>372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1</v>
      </c>
      <c r="Y382">
        <v>0</v>
      </c>
    </row>
    <row r="383" spans="1:25" hidden="1" x14ac:dyDescent="0.3">
      <c r="A383" t="s">
        <v>1056</v>
      </c>
      <c r="B383" t="s">
        <v>694</v>
      </c>
      <c r="C383" t="s">
        <v>716</v>
      </c>
      <c r="D383" t="s">
        <v>1057</v>
      </c>
      <c r="E383">
        <v>0</v>
      </c>
      <c r="F383" t="s">
        <v>2064</v>
      </c>
      <c r="G383" t="s">
        <v>1058</v>
      </c>
      <c r="H383">
        <v>4.99</v>
      </c>
      <c r="I383">
        <v>4.99</v>
      </c>
      <c r="J383">
        <v>4.25</v>
      </c>
      <c r="K383" t="s">
        <v>372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1</v>
      </c>
      <c r="Y383">
        <v>0</v>
      </c>
    </row>
    <row r="384" spans="1:25" x14ac:dyDescent="0.3">
      <c r="A384" t="s">
        <v>1059</v>
      </c>
      <c r="B384" t="s">
        <v>694</v>
      </c>
      <c r="C384" t="s">
        <v>705</v>
      </c>
      <c r="D384" t="s">
        <v>1060</v>
      </c>
      <c r="E384">
        <v>0</v>
      </c>
      <c r="F384" t="s">
        <v>2064</v>
      </c>
      <c r="G384" t="s">
        <v>1061</v>
      </c>
      <c r="H384">
        <v>2.79</v>
      </c>
      <c r="I384">
        <v>2.79</v>
      </c>
      <c r="J384">
        <v>1.4</v>
      </c>
      <c r="K384" t="s">
        <v>372</v>
      </c>
      <c r="L384">
        <v>0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</row>
    <row r="385" spans="1:25" hidden="1" x14ac:dyDescent="0.3">
      <c r="A385" t="s">
        <v>1062</v>
      </c>
      <c r="B385" t="s">
        <v>694</v>
      </c>
      <c r="C385" t="s">
        <v>716</v>
      </c>
      <c r="D385" t="s">
        <v>27</v>
      </c>
      <c r="E385">
        <v>1</v>
      </c>
      <c r="F385" t="s">
        <v>2063</v>
      </c>
      <c r="G385" t="s">
        <v>1063</v>
      </c>
      <c r="H385">
        <v>1.29</v>
      </c>
      <c r="I385">
        <v>1.29</v>
      </c>
      <c r="J385">
        <v>1.5</v>
      </c>
      <c r="K385" t="s">
        <v>372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1</v>
      </c>
      <c r="Y385">
        <v>0</v>
      </c>
    </row>
    <row r="386" spans="1:25" hidden="1" x14ac:dyDescent="0.3">
      <c r="A386" t="s">
        <v>1064</v>
      </c>
      <c r="B386" t="s">
        <v>694</v>
      </c>
      <c r="C386" t="s">
        <v>709</v>
      </c>
      <c r="D386" t="s">
        <v>1065</v>
      </c>
      <c r="E386">
        <v>0</v>
      </c>
      <c r="F386" t="s">
        <v>2064</v>
      </c>
      <c r="G386" t="s">
        <v>1066</v>
      </c>
      <c r="H386">
        <v>7.49</v>
      </c>
      <c r="I386">
        <v>7.49</v>
      </c>
      <c r="J386">
        <v>8.1</v>
      </c>
      <c r="K386" t="s">
        <v>372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</row>
    <row r="387" spans="1:25" hidden="1" x14ac:dyDescent="0.3">
      <c r="A387" t="s">
        <v>1067</v>
      </c>
      <c r="B387" t="s">
        <v>694</v>
      </c>
      <c r="C387" t="s">
        <v>723</v>
      </c>
      <c r="D387" t="s">
        <v>1068</v>
      </c>
      <c r="E387">
        <v>0</v>
      </c>
      <c r="F387" t="s">
        <v>2064</v>
      </c>
      <c r="G387" t="s">
        <v>1069</v>
      </c>
      <c r="H387">
        <v>4.49</v>
      </c>
      <c r="I387">
        <v>3.49</v>
      </c>
      <c r="J387">
        <v>7</v>
      </c>
      <c r="K387" t="s">
        <v>372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hidden="1" x14ac:dyDescent="0.3">
      <c r="A388" t="s">
        <v>1070</v>
      </c>
      <c r="B388" t="s">
        <v>694</v>
      </c>
      <c r="C388" t="s">
        <v>695</v>
      </c>
      <c r="D388" t="s">
        <v>27</v>
      </c>
      <c r="E388">
        <v>1</v>
      </c>
      <c r="F388" t="s">
        <v>2063</v>
      </c>
      <c r="G388" t="s">
        <v>1071</v>
      </c>
      <c r="H388">
        <v>2.79</v>
      </c>
      <c r="I388">
        <v>2.79</v>
      </c>
      <c r="J388">
        <v>6</v>
      </c>
      <c r="K388" t="s">
        <v>372</v>
      </c>
      <c r="L388">
        <v>0</v>
      </c>
      <c r="M388">
        <v>1</v>
      </c>
      <c r="N388">
        <v>1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0</v>
      </c>
    </row>
    <row r="389" spans="1:25" hidden="1" x14ac:dyDescent="0.3">
      <c r="A389" t="s">
        <v>1072</v>
      </c>
      <c r="B389" t="s">
        <v>694</v>
      </c>
      <c r="C389" t="s">
        <v>695</v>
      </c>
      <c r="D389" t="s">
        <v>27</v>
      </c>
      <c r="E389">
        <v>1</v>
      </c>
      <c r="F389" t="s">
        <v>2063</v>
      </c>
      <c r="G389" t="s">
        <v>1073</v>
      </c>
      <c r="H389">
        <v>3.79</v>
      </c>
      <c r="I389">
        <v>3.79</v>
      </c>
      <c r="J389">
        <v>16</v>
      </c>
      <c r="K389" t="s">
        <v>372</v>
      </c>
      <c r="L389">
        <v>0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1</v>
      </c>
      <c r="V389">
        <v>1</v>
      </c>
      <c r="W389">
        <v>1</v>
      </c>
      <c r="X389">
        <v>0</v>
      </c>
      <c r="Y389">
        <v>0</v>
      </c>
    </row>
    <row r="390" spans="1:25" hidden="1" x14ac:dyDescent="0.3">
      <c r="A390" t="s">
        <v>1074</v>
      </c>
      <c r="B390" t="s">
        <v>694</v>
      </c>
      <c r="C390" t="s">
        <v>716</v>
      </c>
      <c r="D390" t="s">
        <v>27</v>
      </c>
      <c r="E390">
        <v>1</v>
      </c>
      <c r="F390" t="s">
        <v>2063</v>
      </c>
      <c r="G390" t="s">
        <v>1075</v>
      </c>
      <c r="H390">
        <v>2.39</v>
      </c>
      <c r="I390">
        <v>2.39</v>
      </c>
      <c r="J390">
        <v>8</v>
      </c>
      <c r="K390" t="s">
        <v>372</v>
      </c>
      <c r="L390">
        <v>0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1</v>
      </c>
      <c r="W390">
        <v>1</v>
      </c>
      <c r="X390">
        <v>0</v>
      </c>
      <c r="Y390">
        <v>0</v>
      </c>
    </row>
    <row r="391" spans="1:25" hidden="1" x14ac:dyDescent="0.3">
      <c r="A391" t="s">
        <v>1076</v>
      </c>
      <c r="B391" t="s">
        <v>694</v>
      </c>
      <c r="C391" t="s">
        <v>716</v>
      </c>
      <c r="D391" t="s">
        <v>1077</v>
      </c>
      <c r="E391">
        <v>0</v>
      </c>
      <c r="F391" t="s">
        <v>2064</v>
      </c>
      <c r="G391" t="s">
        <v>1078</v>
      </c>
      <c r="H391">
        <v>4.29</v>
      </c>
      <c r="I391">
        <v>4.29</v>
      </c>
      <c r="J391">
        <v>1.4</v>
      </c>
      <c r="K391" t="s">
        <v>372</v>
      </c>
      <c r="L391">
        <v>0</v>
      </c>
      <c r="M391">
        <v>1</v>
      </c>
      <c r="N391">
        <v>1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 t="s">
        <v>1079</v>
      </c>
      <c r="B392" t="s">
        <v>694</v>
      </c>
      <c r="C392" t="s">
        <v>1080</v>
      </c>
      <c r="D392" t="s">
        <v>49</v>
      </c>
      <c r="E392">
        <v>1</v>
      </c>
      <c r="F392" t="s">
        <v>2063</v>
      </c>
      <c r="G392" t="s">
        <v>1081</v>
      </c>
      <c r="H392">
        <v>7.69</v>
      </c>
      <c r="I392">
        <v>7.69</v>
      </c>
      <c r="J392">
        <v>11</v>
      </c>
      <c r="K392" t="s">
        <v>372</v>
      </c>
      <c r="L392">
        <v>0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1</v>
      </c>
      <c r="X392">
        <v>0</v>
      </c>
      <c r="Y392">
        <v>1</v>
      </c>
    </row>
    <row r="393" spans="1:25" hidden="1" x14ac:dyDescent="0.3">
      <c r="A393" t="s">
        <v>1082</v>
      </c>
      <c r="B393" t="s">
        <v>694</v>
      </c>
      <c r="C393" t="s">
        <v>734</v>
      </c>
      <c r="D393" t="s">
        <v>1083</v>
      </c>
      <c r="E393">
        <v>0</v>
      </c>
      <c r="F393" t="s">
        <v>2064</v>
      </c>
      <c r="G393" t="s">
        <v>1084</v>
      </c>
      <c r="H393">
        <v>3.99</v>
      </c>
      <c r="I393">
        <v>3.99</v>
      </c>
      <c r="J393">
        <v>4</v>
      </c>
      <c r="K393" t="s">
        <v>372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1</v>
      </c>
      <c r="Y393">
        <v>0</v>
      </c>
    </row>
    <row r="394" spans="1:25" hidden="1" x14ac:dyDescent="0.3">
      <c r="A394" t="s">
        <v>1085</v>
      </c>
      <c r="B394" t="s">
        <v>694</v>
      </c>
      <c r="C394" t="s">
        <v>695</v>
      </c>
      <c r="D394" t="s">
        <v>1086</v>
      </c>
      <c r="E394">
        <v>0</v>
      </c>
      <c r="F394" t="s">
        <v>2064</v>
      </c>
      <c r="G394" t="s">
        <v>1087</v>
      </c>
      <c r="H394">
        <v>1.99</v>
      </c>
      <c r="I394">
        <v>1.99</v>
      </c>
      <c r="J394">
        <v>9</v>
      </c>
      <c r="K394" t="s">
        <v>38</v>
      </c>
      <c r="L394">
        <v>0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0</v>
      </c>
      <c r="S394">
        <v>0</v>
      </c>
      <c r="T394">
        <v>1</v>
      </c>
      <c r="U394">
        <v>0</v>
      </c>
      <c r="V394">
        <v>1</v>
      </c>
      <c r="W394">
        <v>0</v>
      </c>
      <c r="X394">
        <v>0</v>
      </c>
      <c r="Y394">
        <v>0</v>
      </c>
    </row>
    <row r="395" spans="1:25" hidden="1" x14ac:dyDescent="0.3">
      <c r="A395" t="s">
        <v>1088</v>
      </c>
      <c r="B395" t="s">
        <v>694</v>
      </c>
      <c r="C395" t="s">
        <v>695</v>
      </c>
      <c r="D395" t="s">
        <v>1089</v>
      </c>
      <c r="E395">
        <v>0</v>
      </c>
      <c r="F395" t="s">
        <v>2064</v>
      </c>
      <c r="G395" t="s">
        <v>1090</v>
      </c>
      <c r="H395">
        <v>11.49</v>
      </c>
      <c r="I395">
        <v>11.49</v>
      </c>
      <c r="J395">
        <v>4</v>
      </c>
      <c r="K395" t="s">
        <v>372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1</v>
      </c>
      <c r="W395">
        <v>1</v>
      </c>
      <c r="X395">
        <v>0</v>
      </c>
      <c r="Y395">
        <v>0</v>
      </c>
    </row>
    <row r="396" spans="1:25" hidden="1" x14ac:dyDescent="0.3">
      <c r="A396" t="s">
        <v>1091</v>
      </c>
      <c r="B396" t="s">
        <v>694</v>
      </c>
      <c r="C396" t="s">
        <v>695</v>
      </c>
      <c r="D396" t="s">
        <v>1092</v>
      </c>
      <c r="E396">
        <v>0</v>
      </c>
      <c r="F396" t="s">
        <v>2064</v>
      </c>
      <c r="G396" t="s">
        <v>1093</v>
      </c>
      <c r="H396">
        <v>6.49</v>
      </c>
      <c r="I396">
        <v>6.49</v>
      </c>
      <c r="J396">
        <v>5</v>
      </c>
      <c r="K396" t="s">
        <v>372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 t="s">
        <v>1094</v>
      </c>
      <c r="B397" t="s">
        <v>694</v>
      </c>
      <c r="C397" t="s">
        <v>1080</v>
      </c>
      <c r="D397" t="s">
        <v>1095</v>
      </c>
      <c r="E397">
        <v>0</v>
      </c>
      <c r="F397" t="s">
        <v>2064</v>
      </c>
      <c r="G397" t="s">
        <v>1096</v>
      </c>
      <c r="H397">
        <v>6.99</v>
      </c>
      <c r="I397">
        <v>5.99</v>
      </c>
      <c r="J397">
        <v>4</v>
      </c>
      <c r="K397" t="s">
        <v>372</v>
      </c>
      <c r="L397">
        <v>0</v>
      </c>
      <c r="M397">
        <v>1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1</v>
      </c>
    </row>
    <row r="398" spans="1:25" hidden="1" x14ac:dyDescent="0.3">
      <c r="A398" t="s">
        <v>1097</v>
      </c>
      <c r="B398" t="s">
        <v>694</v>
      </c>
      <c r="C398" t="s">
        <v>716</v>
      </c>
      <c r="D398" t="s">
        <v>1098</v>
      </c>
      <c r="E398">
        <v>0</v>
      </c>
      <c r="F398" t="s">
        <v>2064</v>
      </c>
      <c r="G398" t="s">
        <v>1099</v>
      </c>
      <c r="H398">
        <v>3.79</v>
      </c>
      <c r="I398">
        <v>3.79</v>
      </c>
      <c r="J398">
        <v>5</v>
      </c>
      <c r="K398" t="s">
        <v>372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</row>
    <row r="399" spans="1:25" hidden="1" x14ac:dyDescent="0.3">
      <c r="A399" t="s">
        <v>1100</v>
      </c>
      <c r="B399" t="s">
        <v>694</v>
      </c>
      <c r="C399" t="s">
        <v>705</v>
      </c>
      <c r="D399" t="s">
        <v>555</v>
      </c>
      <c r="E399">
        <v>0</v>
      </c>
      <c r="F399" t="s">
        <v>2064</v>
      </c>
      <c r="G399" t="s">
        <v>1101</v>
      </c>
      <c r="H399">
        <v>7.99</v>
      </c>
      <c r="I399">
        <v>7.99</v>
      </c>
      <c r="J399">
        <v>16</v>
      </c>
      <c r="K399" t="s">
        <v>372</v>
      </c>
      <c r="L399">
        <v>0</v>
      </c>
      <c r="M399">
        <v>1</v>
      </c>
      <c r="N399">
        <v>1</v>
      </c>
      <c r="O399">
        <v>1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1</v>
      </c>
      <c r="X399">
        <v>0</v>
      </c>
      <c r="Y399">
        <v>0</v>
      </c>
    </row>
    <row r="400" spans="1:25" hidden="1" x14ac:dyDescent="0.3">
      <c r="A400" t="s">
        <v>1102</v>
      </c>
      <c r="B400" t="s">
        <v>694</v>
      </c>
      <c r="C400" t="s">
        <v>695</v>
      </c>
      <c r="D400" t="s">
        <v>696</v>
      </c>
      <c r="E400">
        <v>0</v>
      </c>
      <c r="F400" t="s">
        <v>2064</v>
      </c>
      <c r="G400" t="s">
        <v>1103</v>
      </c>
      <c r="H400">
        <v>3.79</v>
      </c>
      <c r="I400">
        <v>3.79</v>
      </c>
      <c r="J400">
        <v>3.2</v>
      </c>
      <c r="K400" t="s">
        <v>372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</row>
    <row r="401" spans="1:25" hidden="1" x14ac:dyDescent="0.3">
      <c r="A401" t="s">
        <v>1104</v>
      </c>
      <c r="B401" t="s">
        <v>694</v>
      </c>
      <c r="C401" t="s">
        <v>695</v>
      </c>
      <c r="D401" t="s">
        <v>1105</v>
      </c>
      <c r="E401">
        <v>0</v>
      </c>
      <c r="F401" t="s">
        <v>2064</v>
      </c>
      <c r="G401" t="s">
        <v>1106</v>
      </c>
      <c r="H401">
        <v>6.99</v>
      </c>
      <c r="I401">
        <v>5.99</v>
      </c>
      <c r="J401">
        <v>3.5</v>
      </c>
      <c r="K401" t="s">
        <v>372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hidden="1" x14ac:dyDescent="0.3">
      <c r="A402" t="s">
        <v>1107</v>
      </c>
      <c r="B402" t="s">
        <v>694</v>
      </c>
      <c r="C402" t="s">
        <v>695</v>
      </c>
      <c r="D402" t="s">
        <v>696</v>
      </c>
      <c r="E402">
        <v>0</v>
      </c>
      <c r="F402" t="s">
        <v>2064</v>
      </c>
      <c r="G402" t="s">
        <v>1108</v>
      </c>
      <c r="H402">
        <v>3.39</v>
      </c>
      <c r="I402">
        <v>3.39</v>
      </c>
      <c r="J402">
        <v>2.9</v>
      </c>
      <c r="K402" t="s">
        <v>372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</row>
    <row r="403" spans="1:25" hidden="1" x14ac:dyDescent="0.3">
      <c r="A403" t="s">
        <v>1109</v>
      </c>
      <c r="B403" t="s">
        <v>694</v>
      </c>
      <c r="C403" t="s">
        <v>695</v>
      </c>
      <c r="D403" t="s">
        <v>1110</v>
      </c>
      <c r="E403">
        <v>0</v>
      </c>
      <c r="F403" t="s">
        <v>2064</v>
      </c>
      <c r="G403" t="s">
        <v>1111</v>
      </c>
      <c r="H403">
        <v>1.99</v>
      </c>
      <c r="I403">
        <v>1.99</v>
      </c>
      <c r="J403">
        <v>1</v>
      </c>
      <c r="K403" t="s">
        <v>38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hidden="1" x14ac:dyDescent="0.3">
      <c r="A404" t="s">
        <v>1112</v>
      </c>
      <c r="B404" t="s">
        <v>694</v>
      </c>
      <c r="C404" t="s">
        <v>1080</v>
      </c>
      <c r="D404" t="s">
        <v>27</v>
      </c>
      <c r="E404">
        <v>1</v>
      </c>
      <c r="F404" t="s">
        <v>2063</v>
      </c>
      <c r="G404" t="s">
        <v>1113</v>
      </c>
      <c r="H404">
        <v>6.99</v>
      </c>
      <c r="I404">
        <v>6.99</v>
      </c>
      <c r="J404">
        <v>8</v>
      </c>
      <c r="K404" t="s">
        <v>372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0</v>
      </c>
    </row>
    <row r="405" spans="1:25" hidden="1" x14ac:dyDescent="0.3">
      <c r="A405" t="s">
        <v>1114</v>
      </c>
      <c r="B405" t="s">
        <v>694</v>
      </c>
      <c r="C405" t="s">
        <v>723</v>
      </c>
      <c r="D405" t="s">
        <v>1115</v>
      </c>
      <c r="E405">
        <v>0</v>
      </c>
      <c r="F405" t="s">
        <v>2064</v>
      </c>
      <c r="G405" t="s">
        <v>1116</v>
      </c>
      <c r="H405">
        <v>5.99</v>
      </c>
      <c r="I405">
        <v>5.99</v>
      </c>
      <c r="J405">
        <v>8.8000000000000007</v>
      </c>
      <c r="K405" t="s">
        <v>372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">
      <c r="A406" t="s">
        <v>1117</v>
      </c>
      <c r="B406" t="s">
        <v>694</v>
      </c>
      <c r="C406" t="s">
        <v>1080</v>
      </c>
      <c r="D406" t="s">
        <v>691</v>
      </c>
      <c r="E406">
        <v>0</v>
      </c>
      <c r="F406" t="s">
        <v>2064</v>
      </c>
      <c r="G406" t="s">
        <v>1118</v>
      </c>
      <c r="H406">
        <v>9.49</v>
      </c>
      <c r="I406">
        <v>9.49</v>
      </c>
      <c r="J406">
        <v>9</v>
      </c>
      <c r="K406" t="s">
        <v>372</v>
      </c>
      <c r="L406">
        <v>0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0</v>
      </c>
      <c r="Y406">
        <v>0</v>
      </c>
    </row>
    <row r="407" spans="1:25" hidden="1" x14ac:dyDescent="0.3">
      <c r="A407" t="s">
        <v>1119</v>
      </c>
      <c r="B407" t="s">
        <v>694</v>
      </c>
      <c r="C407" t="s">
        <v>705</v>
      </c>
      <c r="D407" t="s">
        <v>1120</v>
      </c>
      <c r="E407">
        <v>0</v>
      </c>
      <c r="F407" t="s">
        <v>2064</v>
      </c>
      <c r="G407" t="s">
        <v>1121</v>
      </c>
      <c r="H407">
        <v>2.99</v>
      </c>
      <c r="I407">
        <v>2.99</v>
      </c>
      <c r="J407">
        <v>2.4700000000000002</v>
      </c>
      <c r="K407" t="s">
        <v>372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0</v>
      </c>
    </row>
    <row r="408" spans="1:25" hidden="1" x14ac:dyDescent="0.3">
      <c r="A408" t="s">
        <v>712</v>
      </c>
      <c r="B408" t="s">
        <v>694</v>
      </c>
      <c r="C408" t="s">
        <v>705</v>
      </c>
      <c r="D408" t="s">
        <v>713</v>
      </c>
      <c r="E408">
        <v>0</v>
      </c>
      <c r="F408" t="s">
        <v>2064</v>
      </c>
      <c r="G408" t="s">
        <v>714</v>
      </c>
      <c r="H408">
        <v>3.49</v>
      </c>
      <c r="I408">
        <v>3.49</v>
      </c>
      <c r="J408">
        <v>2.2999999999999998</v>
      </c>
      <c r="K408" t="s">
        <v>372</v>
      </c>
      <c r="L408">
        <v>0</v>
      </c>
      <c r="M408">
        <v>1</v>
      </c>
      <c r="N408">
        <v>1</v>
      </c>
      <c r="O408">
        <v>1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</v>
      </c>
      <c r="X408">
        <v>1</v>
      </c>
      <c r="Y408">
        <v>0</v>
      </c>
    </row>
    <row r="409" spans="1:25" hidden="1" x14ac:dyDescent="0.3">
      <c r="A409" t="s">
        <v>1122</v>
      </c>
      <c r="B409" t="s">
        <v>694</v>
      </c>
      <c r="C409" t="s">
        <v>1080</v>
      </c>
      <c r="D409" t="s">
        <v>1123</v>
      </c>
      <c r="E409">
        <v>0</v>
      </c>
      <c r="F409" t="s">
        <v>2064</v>
      </c>
      <c r="G409" t="s">
        <v>1124</v>
      </c>
      <c r="H409">
        <v>10.79</v>
      </c>
      <c r="I409">
        <v>10.79</v>
      </c>
      <c r="J409">
        <v>9</v>
      </c>
      <c r="K409" t="s">
        <v>372</v>
      </c>
      <c r="L409">
        <v>0</v>
      </c>
      <c r="M409">
        <v>1</v>
      </c>
      <c r="N409">
        <v>1</v>
      </c>
      <c r="O409">
        <v>1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1</v>
      </c>
      <c r="W409">
        <v>0</v>
      </c>
      <c r="X409">
        <v>0</v>
      </c>
      <c r="Y409">
        <v>0</v>
      </c>
    </row>
    <row r="410" spans="1:25" hidden="1" x14ac:dyDescent="0.3">
      <c r="A410" t="s">
        <v>1125</v>
      </c>
      <c r="B410" t="s">
        <v>694</v>
      </c>
      <c r="C410" t="s">
        <v>705</v>
      </c>
      <c r="D410" t="s">
        <v>1126</v>
      </c>
      <c r="E410">
        <v>0</v>
      </c>
      <c r="F410" t="s">
        <v>2064</v>
      </c>
      <c r="G410" t="s">
        <v>1127</v>
      </c>
      <c r="H410">
        <v>2.79</v>
      </c>
      <c r="I410">
        <v>2.79</v>
      </c>
      <c r="J410">
        <v>2.2999999999999998</v>
      </c>
      <c r="K410" t="s">
        <v>372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</row>
    <row r="411" spans="1:25" hidden="1" x14ac:dyDescent="0.3">
      <c r="A411" t="s">
        <v>1128</v>
      </c>
      <c r="B411" t="s">
        <v>694</v>
      </c>
      <c r="C411" t="s">
        <v>695</v>
      </c>
      <c r="D411" t="s">
        <v>27</v>
      </c>
      <c r="E411">
        <v>1</v>
      </c>
      <c r="F411" t="s">
        <v>2063</v>
      </c>
      <c r="G411" t="s">
        <v>1129</v>
      </c>
      <c r="H411">
        <v>5.29</v>
      </c>
      <c r="I411">
        <v>5.29</v>
      </c>
      <c r="J411">
        <v>13</v>
      </c>
      <c r="K411" t="s">
        <v>372</v>
      </c>
      <c r="L411">
        <v>0</v>
      </c>
      <c r="M411">
        <v>1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1</v>
      </c>
      <c r="W411">
        <v>0</v>
      </c>
      <c r="X411">
        <v>1</v>
      </c>
      <c r="Y411">
        <v>0</v>
      </c>
    </row>
    <row r="412" spans="1:25" hidden="1" x14ac:dyDescent="0.3">
      <c r="A412" t="s">
        <v>1130</v>
      </c>
      <c r="B412" t="s">
        <v>694</v>
      </c>
      <c r="C412" t="s">
        <v>716</v>
      </c>
      <c r="D412" t="s">
        <v>1131</v>
      </c>
      <c r="E412">
        <v>0</v>
      </c>
      <c r="F412" t="s">
        <v>2064</v>
      </c>
      <c r="G412" t="s">
        <v>1132</v>
      </c>
      <c r="H412">
        <v>4.6900000000000004</v>
      </c>
      <c r="I412">
        <v>4.6900000000000004</v>
      </c>
      <c r="J412">
        <v>5</v>
      </c>
      <c r="K412" t="s">
        <v>372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1</v>
      </c>
      <c r="Y412">
        <v>0</v>
      </c>
    </row>
    <row r="413" spans="1:25" hidden="1" x14ac:dyDescent="0.3">
      <c r="A413" t="s">
        <v>1133</v>
      </c>
      <c r="B413" t="s">
        <v>694</v>
      </c>
      <c r="C413" t="s">
        <v>716</v>
      </c>
      <c r="D413" t="s">
        <v>1134</v>
      </c>
      <c r="E413">
        <v>0</v>
      </c>
      <c r="F413" t="s">
        <v>2064</v>
      </c>
      <c r="G413" t="s">
        <v>1135</v>
      </c>
      <c r="H413">
        <v>4.49</v>
      </c>
      <c r="I413">
        <v>3.89</v>
      </c>
      <c r="J413">
        <v>7.2</v>
      </c>
      <c r="K413" t="s">
        <v>372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</v>
      </c>
      <c r="W413">
        <v>0</v>
      </c>
      <c r="X413">
        <v>0</v>
      </c>
      <c r="Y413">
        <v>0</v>
      </c>
    </row>
    <row r="414" spans="1:25" x14ac:dyDescent="0.3">
      <c r="A414" t="s">
        <v>1136</v>
      </c>
      <c r="B414" t="s">
        <v>694</v>
      </c>
      <c r="C414" t="s">
        <v>727</v>
      </c>
      <c r="D414" t="s">
        <v>49</v>
      </c>
      <c r="E414">
        <v>1</v>
      </c>
      <c r="F414" t="s">
        <v>2063</v>
      </c>
      <c r="G414" t="s">
        <v>1137</v>
      </c>
      <c r="H414">
        <v>3.99</v>
      </c>
      <c r="I414">
        <v>3.99</v>
      </c>
      <c r="J414">
        <v>16</v>
      </c>
      <c r="K414" t="s">
        <v>372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0</v>
      </c>
      <c r="X414">
        <v>0</v>
      </c>
      <c r="Y414">
        <v>0</v>
      </c>
    </row>
    <row r="415" spans="1:25" hidden="1" x14ac:dyDescent="0.3">
      <c r="A415" t="s">
        <v>1138</v>
      </c>
      <c r="B415" t="s">
        <v>694</v>
      </c>
      <c r="C415" t="s">
        <v>727</v>
      </c>
      <c r="D415" t="s">
        <v>1139</v>
      </c>
      <c r="E415">
        <v>0</v>
      </c>
      <c r="F415" t="s">
        <v>2064</v>
      </c>
      <c r="G415" t="s">
        <v>1140</v>
      </c>
      <c r="H415">
        <v>4.29</v>
      </c>
      <c r="I415">
        <v>4.29</v>
      </c>
      <c r="J415">
        <v>8</v>
      </c>
      <c r="K415" t="s">
        <v>372</v>
      </c>
      <c r="L415">
        <v>0</v>
      </c>
      <c r="M415">
        <v>1</v>
      </c>
      <c r="N415">
        <v>1</v>
      </c>
      <c r="O415">
        <v>1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</row>
    <row r="416" spans="1:25" x14ac:dyDescent="0.3">
      <c r="A416" t="s">
        <v>1141</v>
      </c>
      <c r="B416" t="s">
        <v>694</v>
      </c>
      <c r="C416" t="s">
        <v>1080</v>
      </c>
      <c r="D416" t="s">
        <v>1142</v>
      </c>
      <c r="E416">
        <v>0</v>
      </c>
      <c r="F416" t="s">
        <v>2064</v>
      </c>
      <c r="G416" t="s">
        <v>1143</v>
      </c>
      <c r="H416">
        <v>14.79</v>
      </c>
      <c r="I416">
        <v>14.79</v>
      </c>
      <c r="J416">
        <v>14</v>
      </c>
      <c r="K416" t="s">
        <v>372</v>
      </c>
      <c r="L416">
        <v>0</v>
      </c>
      <c r="M416">
        <v>1</v>
      </c>
      <c r="N416">
        <v>1</v>
      </c>
      <c r="O416">
        <v>1</v>
      </c>
      <c r="P416">
        <v>0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0</v>
      </c>
      <c r="X416">
        <v>1</v>
      </c>
      <c r="Y416">
        <v>0</v>
      </c>
    </row>
    <row r="417" spans="1:26" hidden="1" x14ac:dyDescent="0.3">
      <c r="A417" t="s">
        <v>1144</v>
      </c>
      <c r="B417" t="s">
        <v>694</v>
      </c>
      <c r="C417" t="s">
        <v>705</v>
      </c>
      <c r="D417" t="s">
        <v>1060</v>
      </c>
      <c r="E417">
        <v>0</v>
      </c>
      <c r="F417" t="s">
        <v>2064</v>
      </c>
      <c r="G417" t="s">
        <v>1145</v>
      </c>
      <c r="H417">
        <v>2.79</v>
      </c>
      <c r="I417">
        <v>2.79</v>
      </c>
      <c r="J417">
        <v>1.7</v>
      </c>
      <c r="K417" t="s">
        <v>372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</row>
    <row r="418" spans="1:26" hidden="1" x14ac:dyDescent="0.3">
      <c r="A418" t="s">
        <v>1146</v>
      </c>
      <c r="B418" t="s">
        <v>694</v>
      </c>
      <c r="C418" t="s">
        <v>716</v>
      </c>
      <c r="D418" t="s">
        <v>1147</v>
      </c>
      <c r="E418">
        <v>0</v>
      </c>
      <c r="F418" t="s">
        <v>2064</v>
      </c>
      <c r="G418" t="s">
        <v>1148</v>
      </c>
      <c r="H418">
        <v>1.99</v>
      </c>
      <c r="I418">
        <v>1.99</v>
      </c>
      <c r="J418">
        <v>4</v>
      </c>
      <c r="K418" t="s">
        <v>372</v>
      </c>
      <c r="L418">
        <v>0</v>
      </c>
      <c r="M418">
        <v>1</v>
      </c>
      <c r="N418">
        <v>1</v>
      </c>
      <c r="O418">
        <v>1</v>
      </c>
      <c r="P418">
        <v>1</v>
      </c>
      <c r="Q418">
        <v>0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</row>
    <row r="419" spans="1:26" hidden="1" x14ac:dyDescent="0.3">
      <c r="A419" t="s">
        <v>1149</v>
      </c>
      <c r="B419" t="s">
        <v>694</v>
      </c>
      <c r="C419" t="s">
        <v>705</v>
      </c>
      <c r="D419" t="s">
        <v>1150</v>
      </c>
      <c r="E419">
        <v>0</v>
      </c>
      <c r="F419" t="s">
        <v>2064</v>
      </c>
      <c r="G419" t="s">
        <v>1151</v>
      </c>
      <c r="H419">
        <v>4.3899999999999997</v>
      </c>
      <c r="I419">
        <v>4.3899999999999997</v>
      </c>
      <c r="J419">
        <v>0.88</v>
      </c>
      <c r="K419" t="s">
        <v>372</v>
      </c>
      <c r="L419">
        <v>0</v>
      </c>
      <c r="M419">
        <v>0</v>
      </c>
      <c r="N419">
        <v>1</v>
      </c>
      <c r="O419">
        <v>1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1</v>
      </c>
      <c r="X419">
        <v>0</v>
      </c>
      <c r="Y419">
        <v>0</v>
      </c>
    </row>
    <row r="420" spans="1:26" hidden="1" x14ac:dyDescent="0.3">
      <c r="A420" t="s">
        <v>1152</v>
      </c>
      <c r="B420" t="s">
        <v>694</v>
      </c>
      <c r="C420" t="s">
        <v>705</v>
      </c>
      <c r="D420" t="s">
        <v>1153</v>
      </c>
      <c r="E420">
        <v>0</v>
      </c>
      <c r="F420" t="s">
        <v>2064</v>
      </c>
      <c r="G420" t="s">
        <v>1154</v>
      </c>
      <c r="H420">
        <v>9.49</v>
      </c>
      <c r="I420">
        <v>9.49</v>
      </c>
      <c r="J420">
        <v>0.7</v>
      </c>
      <c r="K420" t="s">
        <v>372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</row>
    <row r="421" spans="1:26" x14ac:dyDescent="0.3">
      <c r="A421" t="s">
        <v>1155</v>
      </c>
      <c r="B421" t="s">
        <v>694</v>
      </c>
      <c r="C421" t="s">
        <v>727</v>
      </c>
      <c r="D421" t="s">
        <v>1156</v>
      </c>
      <c r="E421">
        <v>0</v>
      </c>
      <c r="F421" t="s">
        <v>2064</v>
      </c>
      <c r="G421" t="s">
        <v>1157</v>
      </c>
      <c r="H421">
        <v>3.99</v>
      </c>
      <c r="I421">
        <v>3.99</v>
      </c>
      <c r="J421">
        <v>8</v>
      </c>
      <c r="K421" t="s">
        <v>372</v>
      </c>
      <c r="L421">
        <v>0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1</v>
      </c>
      <c r="V421">
        <v>1</v>
      </c>
      <c r="W421">
        <v>0</v>
      </c>
      <c r="X421">
        <v>1</v>
      </c>
      <c r="Y421">
        <v>1</v>
      </c>
    </row>
    <row r="422" spans="1:26" hidden="1" x14ac:dyDescent="0.3">
      <c r="A422" t="s">
        <v>1158</v>
      </c>
      <c r="B422" t="s">
        <v>694</v>
      </c>
      <c r="C422" t="s">
        <v>716</v>
      </c>
      <c r="D422" t="s">
        <v>1098</v>
      </c>
      <c r="E422">
        <v>0</v>
      </c>
      <c r="F422" t="s">
        <v>2064</v>
      </c>
      <c r="G422" t="s">
        <v>1159</v>
      </c>
      <c r="H422">
        <v>3.79</v>
      </c>
      <c r="I422">
        <v>3.79</v>
      </c>
      <c r="J422">
        <v>5</v>
      </c>
      <c r="K422" t="s">
        <v>372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</row>
    <row r="423" spans="1:26" hidden="1" x14ac:dyDescent="0.3">
      <c r="A423" t="s">
        <v>1160</v>
      </c>
      <c r="B423" t="s">
        <v>694</v>
      </c>
      <c r="C423" t="s">
        <v>695</v>
      </c>
      <c r="D423" t="s">
        <v>1161</v>
      </c>
      <c r="E423">
        <v>0</v>
      </c>
      <c r="F423" t="s">
        <v>2064</v>
      </c>
      <c r="G423" t="s">
        <v>1162</v>
      </c>
      <c r="H423">
        <v>4.6900000000000004</v>
      </c>
      <c r="I423">
        <v>4.6900000000000004</v>
      </c>
      <c r="J423">
        <v>3</v>
      </c>
      <c r="K423" t="s">
        <v>372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</row>
    <row r="424" spans="1:26" hidden="1" x14ac:dyDescent="0.3">
      <c r="A424" t="s">
        <v>1163</v>
      </c>
      <c r="B424" t="s">
        <v>694</v>
      </c>
      <c r="C424" t="s">
        <v>695</v>
      </c>
      <c r="D424" t="s">
        <v>1164</v>
      </c>
      <c r="E424">
        <v>0</v>
      </c>
      <c r="F424" t="s">
        <v>2064</v>
      </c>
      <c r="G424" t="s">
        <v>1165</v>
      </c>
      <c r="H424">
        <v>2.99</v>
      </c>
      <c r="I424">
        <v>2.99</v>
      </c>
      <c r="J424">
        <v>15</v>
      </c>
      <c r="K424" t="s">
        <v>38</v>
      </c>
      <c r="L424">
        <v>0</v>
      </c>
      <c r="M424">
        <v>1</v>
      </c>
      <c r="N424">
        <v>1</v>
      </c>
      <c r="O424">
        <v>1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1</v>
      </c>
      <c r="W424">
        <v>0</v>
      </c>
      <c r="X424">
        <v>0</v>
      </c>
      <c r="Y424">
        <v>0</v>
      </c>
    </row>
    <row r="425" spans="1:26" hidden="1" x14ac:dyDescent="0.3">
      <c r="A425" t="s">
        <v>1166</v>
      </c>
      <c r="B425" t="s">
        <v>694</v>
      </c>
      <c r="C425" t="s">
        <v>695</v>
      </c>
      <c r="D425" t="s">
        <v>49</v>
      </c>
      <c r="E425">
        <v>1</v>
      </c>
      <c r="F425" t="s">
        <v>2063</v>
      </c>
      <c r="G425" t="s">
        <v>1167</v>
      </c>
      <c r="H425">
        <v>6.49</v>
      </c>
      <c r="I425">
        <v>6.49</v>
      </c>
      <c r="J425">
        <v>7</v>
      </c>
      <c r="K425" t="s">
        <v>372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</row>
    <row r="426" spans="1:26" x14ac:dyDescent="0.3">
      <c r="A426" t="s">
        <v>1168</v>
      </c>
      <c r="B426" t="s">
        <v>694</v>
      </c>
      <c r="C426" t="s">
        <v>705</v>
      </c>
      <c r="D426" t="s">
        <v>744</v>
      </c>
      <c r="E426">
        <v>0</v>
      </c>
      <c r="F426" t="s">
        <v>2064</v>
      </c>
      <c r="G426" t="s">
        <v>1169</v>
      </c>
      <c r="H426">
        <v>10.99</v>
      </c>
      <c r="I426">
        <v>10.99</v>
      </c>
      <c r="J426">
        <v>1</v>
      </c>
      <c r="K426" t="s">
        <v>38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1</v>
      </c>
      <c r="R426">
        <v>0</v>
      </c>
      <c r="S426">
        <v>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</row>
    <row r="427" spans="1:26" hidden="1" x14ac:dyDescent="0.3">
      <c r="A427" t="s">
        <v>1170</v>
      </c>
      <c r="B427" t="s">
        <v>694</v>
      </c>
      <c r="C427" t="s">
        <v>734</v>
      </c>
      <c r="D427" t="s">
        <v>1171</v>
      </c>
      <c r="E427">
        <v>0</v>
      </c>
      <c r="F427" t="s">
        <v>2064</v>
      </c>
      <c r="G427" t="s">
        <v>1172</v>
      </c>
      <c r="H427">
        <v>4.79</v>
      </c>
      <c r="I427">
        <v>4.79</v>
      </c>
      <c r="J427">
        <v>9.5</v>
      </c>
      <c r="K427" t="s">
        <v>372</v>
      </c>
      <c r="L427">
        <v>0</v>
      </c>
      <c r="M427">
        <v>1</v>
      </c>
      <c r="N427">
        <v>1</v>
      </c>
      <c r="O427">
        <v>1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1</v>
      </c>
      <c r="W427">
        <v>1</v>
      </c>
      <c r="X427">
        <v>1</v>
      </c>
      <c r="Y427">
        <v>0</v>
      </c>
    </row>
    <row r="428" spans="1:26" hidden="1" x14ac:dyDescent="0.3">
      <c r="A428" t="s">
        <v>1173</v>
      </c>
      <c r="B428" t="s">
        <v>694</v>
      </c>
      <c r="C428" t="s">
        <v>695</v>
      </c>
      <c r="D428" t="s">
        <v>699</v>
      </c>
      <c r="E428">
        <v>0</v>
      </c>
      <c r="F428" t="s">
        <v>2064</v>
      </c>
      <c r="G428" t="s">
        <v>1174</v>
      </c>
      <c r="H428">
        <v>4.99</v>
      </c>
      <c r="I428">
        <v>4.3899999999999997</v>
      </c>
      <c r="J428">
        <v>1</v>
      </c>
      <c r="K428" t="s">
        <v>38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</row>
    <row r="429" spans="1:26" hidden="1" x14ac:dyDescent="0.3">
      <c r="A429" t="s">
        <v>1175</v>
      </c>
      <c r="B429" t="s">
        <v>694</v>
      </c>
      <c r="C429" t="s">
        <v>705</v>
      </c>
      <c r="D429" t="s">
        <v>713</v>
      </c>
      <c r="E429">
        <v>0</v>
      </c>
      <c r="F429" t="s">
        <v>2064</v>
      </c>
      <c r="G429" t="s">
        <v>1176</v>
      </c>
      <c r="H429">
        <v>3.49</v>
      </c>
      <c r="I429">
        <v>3.49</v>
      </c>
      <c r="J429">
        <v>2.2999999999999998</v>
      </c>
      <c r="K429" t="s">
        <v>1177</v>
      </c>
      <c r="L429">
        <v>0</v>
      </c>
      <c r="M429">
        <v>1</v>
      </c>
      <c r="N429">
        <v>1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1</v>
      </c>
      <c r="Y429">
        <v>0</v>
      </c>
    </row>
    <row r="430" spans="1:26" x14ac:dyDescent="0.3">
      <c r="A430" t="s">
        <v>1178</v>
      </c>
      <c r="B430" t="s">
        <v>417</v>
      </c>
      <c r="C430" t="s">
        <v>1179</v>
      </c>
      <c r="D430" t="s">
        <v>1180</v>
      </c>
      <c r="E430">
        <v>0</v>
      </c>
      <c r="F430" t="s">
        <v>2064</v>
      </c>
      <c r="G430" t="s">
        <v>1181</v>
      </c>
      <c r="H430">
        <v>11.99</v>
      </c>
      <c r="I430">
        <v>9.99</v>
      </c>
      <c r="J430">
        <v>4</v>
      </c>
      <c r="K430" t="s">
        <v>96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3">
      <c r="A431" t="s">
        <v>1182</v>
      </c>
      <c r="B431" t="s">
        <v>417</v>
      </c>
      <c r="C431" t="s">
        <v>1179</v>
      </c>
      <c r="D431" t="s">
        <v>49</v>
      </c>
      <c r="E431">
        <v>1</v>
      </c>
      <c r="F431" t="s">
        <v>2063</v>
      </c>
      <c r="G431" t="s">
        <v>1183</v>
      </c>
      <c r="H431">
        <v>16.989999999999998</v>
      </c>
      <c r="I431">
        <v>14.99</v>
      </c>
      <c r="J431">
        <v>1</v>
      </c>
      <c r="K431" t="s">
        <v>125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 t="s">
        <v>1184</v>
      </c>
      <c r="B432" t="s">
        <v>417</v>
      </c>
      <c r="C432" t="s">
        <v>1179</v>
      </c>
      <c r="D432" t="s">
        <v>27</v>
      </c>
      <c r="E432">
        <v>1</v>
      </c>
      <c r="F432" t="s">
        <v>2063</v>
      </c>
      <c r="G432" t="s">
        <v>1185</v>
      </c>
      <c r="H432">
        <v>21.99</v>
      </c>
      <c r="I432">
        <v>21.99</v>
      </c>
      <c r="J432">
        <v>32</v>
      </c>
      <c r="K432" t="s">
        <v>96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0</v>
      </c>
    </row>
    <row r="433" spans="1:26" x14ac:dyDescent="0.3">
      <c r="A433" t="s">
        <v>1186</v>
      </c>
      <c r="B433" t="s">
        <v>417</v>
      </c>
      <c r="C433" t="s">
        <v>1187</v>
      </c>
      <c r="D433" t="s">
        <v>27</v>
      </c>
      <c r="E433">
        <v>1</v>
      </c>
      <c r="F433" t="s">
        <v>2063</v>
      </c>
      <c r="G433" t="s">
        <v>1188</v>
      </c>
      <c r="H433">
        <v>19.989999999999998</v>
      </c>
      <c r="I433">
        <v>19.989999999999998</v>
      </c>
      <c r="J433">
        <v>32</v>
      </c>
      <c r="K433" t="s">
        <v>96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</row>
    <row r="434" spans="1:26" x14ac:dyDescent="0.3">
      <c r="A434" t="s">
        <v>1189</v>
      </c>
      <c r="B434" t="s">
        <v>694</v>
      </c>
      <c r="C434" t="s">
        <v>723</v>
      </c>
      <c r="D434" t="s">
        <v>1190</v>
      </c>
      <c r="E434">
        <v>0</v>
      </c>
      <c r="F434" t="s">
        <v>2064</v>
      </c>
      <c r="G434" t="s">
        <v>1191</v>
      </c>
      <c r="H434">
        <v>5.99</v>
      </c>
      <c r="I434">
        <v>5.99</v>
      </c>
      <c r="J434">
        <v>5</v>
      </c>
      <c r="K434" t="s">
        <v>96</v>
      </c>
      <c r="L434">
        <v>0</v>
      </c>
      <c r="M434">
        <v>1</v>
      </c>
      <c r="N434">
        <v>1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1</v>
      </c>
      <c r="Z434">
        <v>0</v>
      </c>
    </row>
    <row r="435" spans="1:26" hidden="1" x14ac:dyDescent="0.3">
      <c r="A435" t="s">
        <v>1192</v>
      </c>
      <c r="B435" t="s">
        <v>694</v>
      </c>
      <c r="C435" t="s">
        <v>705</v>
      </c>
      <c r="D435" t="s">
        <v>1193</v>
      </c>
      <c r="E435">
        <v>0</v>
      </c>
      <c r="F435" t="s">
        <v>2064</v>
      </c>
      <c r="G435" t="s">
        <v>1194</v>
      </c>
      <c r="H435">
        <v>9.99</v>
      </c>
      <c r="I435">
        <v>9.99</v>
      </c>
      <c r="J435">
        <v>12</v>
      </c>
      <c r="K435" t="s">
        <v>96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0</v>
      </c>
      <c r="Z435">
        <v>0</v>
      </c>
    </row>
    <row r="436" spans="1:26" hidden="1" x14ac:dyDescent="0.3">
      <c r="A436" t="s">
        <v>1195</v>
      </c>
      <c r="B436" t="s">
        <v>694</v>
      </c>
      <c r="C436" t="s">
        <v>695</v>
      </c>
      <c r="D436" t="s">
        <v>1196</v>
      </c>
      <c r="E436">
        <v>0</v>
      </c>
      <c r="F436" t="s">
        <v>2064</v>
      </c>
      <c r="G436" t="s">
        <v>1197</v>
      </c>
      <c r="H436">
        <v>1.89</v>
      </c>
      <c r="I436">
        <v>1.89</v>
      </c>
      <c r="J436">
        <v>1.4</v>
      </c>
      <c r="K436" t="s">
        <v>96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</row>
    <row r="437" spans="1:26" hidden="1" x14ac:dyDescent="0.3">
      <c r="A437" t="s">
        <v>1198</v>
      </c>
      <c r="B437" t="s">
        <v>694</v>
      </c>
      <c r="C437" t="s">
        <v>695</v>
      </c>
      <c r="D437" t="s">
        <v>1199</v>
      </c>
      <c r="E437">
        <v>0</v>
      </c>
      <c r="F437" t="s">
        <v>2064</v>
      </c>
      <c r="G437" t="s">
        <v>1200</v>
      </c>
      <c r="H437">
        <v>4.99</v>
      </c>
      <c r="I437">
        <v>4.99</v>
      </c>
      <c r="J437">
        <v>7.05</v>
      </c>
      <c r="K437" t="s">
        <v>96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hidden="1" x14ac:dyDescent="0.3">
      <c r="A438" t="s">
        <v>1070</v>
      </c>
      <c r="B438" t="s">
        <v>694</v>
      </c>
      <c r="C438" t="s">
        <v>734</v>
      </c>
      <c r="D438" t="s">
        <v>27</v>
      </c>
      <c r="E438">
        <v>1</v>
      </c>
      <c r="F438" t="s">
        <v>2063</v>
      </c>
      <c r="G438" t="s">
        <v>1071</v>
      </c>
      <c r="H438">
        <v>2.79</v>
      </c>
      <c r="I438">
        <v>2.79</v>
      </c>
      <c r="J438">
        <v>6</v>
      </c>
      <c r="K438" t="s">
        <v>96</v>
      </c>
      <c r="L438">
        <v>0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</row>
    <row r="439" spans="1:26" hidden="1" x14ac:dyDescent="0.3">
      <c r="A439" t="s">
        <v>1201</v>
      </c>
      <c r="B439" t="s">
        <v>694</v>
      </c>
      <c r="C439" t="s">
        <v>734</v>
      </c>
      <c r="D439" t="s">
        <v>908</v>
      </c>
      <c r="E439">
        <v>0</v>
      </c>
      <c r="F439" t="s">
        <v>2064</v>
      </c>
      <c r="G439" t="s">
        <v>1202</v>
      </c>
      <c r="H439">
        <v>5.29</v>
      </c>
      <c r="I439">
        <v>5.29</v>
      </c>
      <c r="J439">
        <v>1.5</v>
      </c>
      <c r="K439" t="s">
        <v>96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</row>
    <row r="440" spans="1:26" hidden="1" x14ac:dyDescent="0.3">
      <c r="A440" t="s">
        <v>1203</v>
      </c>
      <c r="B440" t="s">
        <v>694</v>
      </c>
      <c r="C440" t="s">
        <v>716</v>
      </c>
      <c r="D440" t="s">
        <v>684</v>
      </c>
      <c r="E440">
        <v>0</v>
      </c>
      <c r="F440" t="s">
        <v>2064</v>
      </c>
      <c r="G440" t="s">
        <v>1204</v>
      </c>
      <c r="H440">
        <v>3.99</v>
      </c>
      <c r="I440">
        <v>3.99</v>
      </c>
      <c r="J440">
        <v>4</v>
      </c>
      <c r="K440" t="s">
        <v>96</v>
      </c>
      <c r="L440">
        <v>0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</row>
    <row r="441" spans="1:26" x14ac:dyDescent="0.3">
      <c r="A441" t="s">
        <v>1205</v>
      </c>
      <c r="B441" t="s">
        <v>694</v>
      </c>
      <c r="C441" t="s">
        <v>727</v>
      </c>
      <c r="D441" t="s">
        <v>728</v>
      </c>
      <c r="E441">
        <v>0</v>
      </c>
      <c r="F441" t="s">
        <v>2064</v>
      </c>
      <c r="G441" t="s">
        <v>729</v>
      </c>
      <c r="H441">
        <v>6.29</v>
      </c>
      <c r="I441">
        <v>6.29</v>
      </c>
      <c r="J441">
        <v>8</v>
      </c>
      <c r="K441" t="s">
        <v>96</v>
      </c>
      <c r="L441">
        <v>0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0</v>
      </c>
      <c r="X441">
        <v>0</v>
      </c>
      <c r="Y441">
        <v>0</v>
      </c>
      <c r="Z441">
        <v>1</v>
      </c>
    </row>
    <row r="442" spans="1:26" hidden="1" x14ac:dyDescent="0.3">
      <c r="A442" t="s">
        <v>1206</v>
      </c>
      <c r="B442" t="s">
        <v>694</v>
      </c>
      <c r="C442" t="s">
        <v>723</v>
      </c>
      <c r="D442" t="s">
        <v>349</v>
      </c>
      <c r="E442">
        <v>0</v>
      </c>
      <c r="F442" t="s">
        <v>2064</v>
      </c>
      <c r="G442" t="s">
        <v>1207</v>
      </c>
      <c r="H442">
        <v>3.99</v>
      </c>
      <c r="I442">
        <v>3.99</v>
      </c>
      <c r="J442">
        <v>8.81</v>
      </c>
      <c r="K442" t="s">
        <v>96</v>
      </c>
      <c r="L442">
        <v>0</v>
      </c>
      <c r="M442">
        <v>1</v>
      </c>
      <c r="N442">
        <v>1</v>
      </c>
      <c r="O442">
        <v>1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hidden="1" x14ac:dyDescent="0.3">
      <c r="A443" t="s">
        <v>1208</v>
      </c>
      <c r="B443" t="s">
        <v>694</v>
      </c>
      <c r="C443" t="s">
        <v>705</v>
      </c>
      <c r="D443" t="s">
        <v>1209</v>
      </c>
      <c r="E443">
        <v>0</v>
      </c>
      <c r="F443" t="s">
        <v>2064</v>
      </c>
      <c r="G443" t="s">
        <v>1210</v>
      </c>
      <c r="H443">
        <v>2.4900000000000002</v>
      </c>
      <c r="I443">
        <v>2.4900000000000002</v>
      </c>
      <c r="J443">
        <v>1.69</v>
      </c>
      <c r="K443" t="s">
        <v>96</v>
      </c>
      <c r="L443">
        <v>0</v>
      </c>
      <c r="M443">
        <v>1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0</v>
      </c>
      <c r="Z443">
        <v>0</v>
      </c>
    </row>
    <row r="444" spans="1:26" hidden="1" x14ac:dyDescent="0.3">
      <c r="A444" t="s">
        <v>1211</v>
      </c>
      <c r="B444" t="s">
        <v>694</v>
      </c>
      <c r="C444" t="s">
        <v>716</v>
      </c>
      <c r="D444" t="s">
        <v>1083</v>
      </c>
      <c r="E444">
        <v>0</v>
      </c>
      <c r="F444" t="s">
        <v>2064</v>
      </c>
      <c r="G444" t="s">
        <v>1212</v>
      </c>
      <c r="H444">
        <v>3.99</v>
      </c>
      <c r="I444">
        <v>3.99</v>
      </c>
      <c r="J444">
        <v>4</v>
      </c>
      <c r="K444" t="s">
        <v>96</v>
      </c>
      <c r="L444">
        <v>0</v>
      </c>
      <c r="M444">
        <v>1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1</v>
      </c>
      <c r="Y444">
        <v>0</v>
      </c>
      <c r="Z444">
        <v>0</v>
      </c>
    </row>
    <row r="445" spans="1:26" hidden="1" x14ac:dyDescent="0.3">
      <c r="A445" t="s">
        <v>1213</v>
      </c>
      <c r="B445" t="s">
        <v>694</v>
      </c>
      <c r="C445" t="s">
        <v>1080</v>
      </c>
      <c r="D445" t="s">
        <v>349</v>
      </c>
      <c r="E445">
        <v>0</v>
      </c>
      <c r="F445" t="s">
        <v>2064</v>
      </c>
      <c r="G445" t="s">
        <v>1214</v>
      </c>
      <c r="H445">
        <v>6.99</v>
      </c>
      <c r="I445">
        <v>6.99</v>
      </c>
      <c r="J445">
        <v>3.53</v>
      </c>
      <c r="K445" t="s">
        <v>96</v>
      </c>
      <c r="L445">
        <v>0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hidden="1" x14ac:dyDescent="0.3">
      <c r="A446" t="s">
        <v>1215</v>
      </c>
      <c r="B446" t="s">
        <v>694</v>
      </c>
      <c r="C446" t="s">
        <v>727</v>
      </c>
      <c r="D446" t="s">
        <v>1216</v>
      </c>
      <c r="E446">
        <v>0</v>
      </c>
      <c r="F446" t="s">
        <v>2064</v>
      </c>
      <c r="G446" t="s">
        <v>1217</v>
      </c>
      <c r="H446">
        <v>4.99</v>
      </c>
      <c r="I446">
        <v>4</v>
      </c>
      <c r="J446">
        <v>8</v>
      </c>
      <c r="K446" t="s">
        <v>96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0</v>
      </c>
      <c r="R446">
        <v>1</v>
      </c>
      <c r="S446">
        <v>0</v>
      </c>
      <c r="T446">
        <v>1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hidden="1" x14ac:dyDescent="0.3">
      <c r="A447" t="s">
        <v>704</v>
      </c>
      <c r="B447" t="s">
        <v>694</v>
      </c>
      <c r="C447" t="s">
        <v>705</v>
      </c>
      <c r="D447" t="s">
        <v>706</v>
      </c>
      <c r="E447">
        <v>0</v>
      </c>
      <c r="F447" t="s">
        <v>2064</v>
      </c>
      <c r="G447" t="s">
        <v>707</v>
      </c>
      <c r="H447">
        <v>5.69</v>
      </c>
      <c r="I447">
        <v>5.69</v>
      </c>
      <c r="J447">
        <v>4.2</v>
      </c>
      <c r="K447" t="s">
        <v>96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0</v>
      </c>
      <c r="Z447">
        <v>0</v>
      </c>
    </row>
    <row r="448" spans="1:26" x14ac:dyDescent="0.3">
      <c r="A448" t="s">
        <v>1218</v>
      </c>
      <c r="B448" t="s">
        <v>694</v>
      </c>
      <c r="C448" t="s">
        <v>1080</v>
      </c>
      <c r="D448" t="s">
        <v>49</v>
      </c>
      <c r="E448">
        <v>1</v>
      </c>
      <c r="F448" t="s">
        <v>2063</v>
      </c>
      <c r="G448" t="s">
        <v>1219</v>
      </c>
      <c r="H448">
        <v>9.7899999999999991</v>
      </c>
      <c r="I448">
        <v>9.7899999999999991</v>
      </c>
      <c r="J448">
        <v>9</v>
      </c>
      <c r="K448" t="s">
        <v>96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0</v>
      </c>
      <c r="W448">
        <v>1</v>
      </c>
      <c r="X448">
        <v>0</v>
      </c>
      <c r="Y448">
        <v>0</v>
      </c>
      <c r="Z448">
        <v>0</v>
      </c>
    </row>
    <row r="449" spans="1:26" hidden="1" x14ac:dyDescent="0.3">
      <c r="A449" t="s">
        <v>1220</v>
      </c>
      <c r="B449" t="s">
        <v>694</v>
      </c>
      <c r="C449" t="s">
        <v>695</v>
      </c>
      <c r="D449" t="s">
        <v>1221</v>
      </c>
      <c r="E449">
        <v>0</v>
      </c>
      <c r="F449" t="s">
        <v>2064</v>
      </c>
      <c r="G449" t="s">
        <v>1222</v>
      </c>
      <c r="H449">
        <v>5.99</v>
      </c>
      <c r="I449">
        <v>5.99</v>
      </c>
      <c r="J449">
        <v>2.7</v>
      </c>
      <c r="K449" t="s">
        <v>96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1</v>
      </c>
      <c r="X449">
        <v>1</v>
      </c>
      <c r="Y449">
        <v>0</v>
      </c>
      <c r="Z449">
        <v>1</v>
      </c>
    </row>
    <row r="450" spans="1:26" hidden="1" x14ac:dyDescent="0.3">
      <c r="A450" t="s">
        <v>1223</v>
      </c>
      <c r="B450" t="s">
        <v>694</v>
      </c>
      <c r="C450" t="s">
        <v>705</v>
      </c>
      <c r="D450" t="s">
        <v>1224</v>
      </c>
      <c r="E450">
        <v>0</v>
      </c>
      <c r="F450" t="s">
        <v>2064</v>
      </c>
      <c r="G450" t="s">
        <v>1225</v>
      </c>
      <c r="H450">
        <v>5.29</v>
      </c>
      <c r="I450">
        <v>5.29</v>
      </c>
      <c r="J450">
        <v>4.2300000000000004</v>
      </c>
      <c r="K450" t="s">
        <v>96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hidden="1" x14ac:dyDescent="0.3">
      <c r="A451" t="s">
        <v>1226</v>
      </c>
      <c r="B451" t="s">
        <v>694</v>
      </c>
      <c r="C451" t="s">
        <v>695</v>
      </c>
      <c r="D451" t="s">
        <v>1227</v>
      </c>
      <c r="E451">
        <v>0</v>
      </c>
      <c r="F451" t="s">
        <v>2064</v>
      </c>
      <c r="G451" t="s">
        <v>1228</v>
      </c>
      <c r="H451">
        <v>4.1900000000000004</v>
      </c>
      <c r="I451">
        <v>4.1900000000000004</v>
      </c>
      <c r="J451">
        <v>3</v>
      </c>
      <c r="K451" t="s">
        <v>96</v>
      </c>
      <c r="L451">
        <v>0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hidden="1" x14ac:dyDescent="0.3">
      <c r="A452" t="s">
        <v>1229</v>
      </c>
      <c r="B452" t="s">
        <v>694</v>
      </c>
      <c r="C452" t="s">
        <v>709</v>
      </c>
      <c r="D452" t="s">
        <v>1230</v>
      </c>
      <c r="E452">
        <v>0</v>
      </c>
      <c r="F452" t="s">
        <v>2064</v>
      </c>
      <c r="G452" t="s">
        <v>1231</v>
      </c>
      <c r="H452">
        <v>7.39</v>
      </c>
      <c r="I452">
        <v>7.39</v>
      </c>
      <c r="J452">
        <v>3</v>
      </c>
      <c r="K452" t="s">
        <v>96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</row>
    <row r="453" spans="1:26" hidden="1" x14ac:dyDescent="0.3">
      <c r="A453" t="s">
        <v>1232</v>
      </c>
      <c r="B453" t="s">
        <v>694</v>
      </c>
      <c r="C453" t="s">
        <v>695</v>
      </c>
      <c r="D453" t="s">
        <v>720</v>
      </c>
      <c r="E453">
        <v>0</v>
      </c>
      <c r="F453" t="s">
        <v>2064</v>
      </c>
      <c r="G453" t="s">
        <v>1233</v>
      </c>
      <c r="H453">
        <v>4.49</v>
      </c>
      <c r="I453">
        <v>3.5</v>
      </c>
      <c r="J453">
        <v>2.8</v>
      </c>
      <c r="K453" t="s">
        <v>96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hidden="1" x14ac:dyDescent="0.3">
      <c r="A454" t="s">
        <v>1234</v>
      </c>
      <c r="B454" t="s">
        <v>694</v>
      </c>
      <c r="C454" t="s">
        <v>709</v>
      </c>
      <c r="D454" t="s">
        <v>27</v>
      </c>
      <c r="E454">
        <v>1</v>
      </c>
      <c r="F454" t="s">
        <v>2063</v>
      </c>
      <c r="G454" t="s">
        <v>1235</v>
      </c>
      <c r="H454">
        <v>6.69</v>
      </c>
      <c r="I454">
        <v>6.69</v>
      </c>
      <c r="J454">
        <v>3</v>
      </c>
      <c r="K454" t="s">
        <v>96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1</v>
      </c>
      <c r="X454">
        <v>1</v>
      </c>
      <c r="Y454">
        <v>0</v>
      </c>
      <c r="Z454">
        <v>0</v>
      </c>
    </row>
    <row r="455" spans="1:26" hidden="1" x14ac:dyDescent="0.3">
      <c r="A455" t="s">
        <v>1236</v>
      </c>
      <c r="B455" t="s">
        <v>694</v>
      </c>
      <c r="C455" t="s">
        <v>705</v>
      </c>
      <c r="D455" t="s">
        <v>1237</v>
      </c>
      <c r="E455">
        <v>0</v>
      </c>
      <c r="F455" t="s">
        <v>2064</v>
      </c>
      <c r="G455" t="s">
        <v>1238</v>
      </c>
      <c r="H455">
        <v>18.489999999999998</v>
      </c>
      <c r="I455">
        <v>18.489999999999998</v>
      </c>
      <c r="J455">
        <v>14.4</v>
      </c>
      <c r="K455" t="s">
        <v>96</v>
      </c>
      <c r="L455">
        <v>0</v>
      </c>
      <c r="M455">
        <v>1</v>
      </c>
      <c r="N455">
        <v>1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0</v>
      </c>
      <c r="Z455">
        <v>1</v>
      </c>
    </row>
    <row r="456" spans="1:26" x14ac:dyDescent="0.3">
      <c r="A456" t="s">
        <v>1239</v>
      </c>
      <c r="B456" t="s">
        <v>694</v>
      </c>
      <c r="C456" t="s">
        <v>1240</v>
      </c>
      <c r="D456" t="s">
        <v>27</v>
      </c>
      <c r="E456">
        <v>1</v>
      </c>
      <c r="F456" t="s">
        <v>2063</v>
      </c>
      <c r="G456" t="s">
        <v>1241</v>
      </c>
      <c r="H456">
        <v>14.99</v>
      </c>
      <c r="I456">
        <v>14.99</v>
      </c>
      <c r="J456">
        <v>15</v>
      </c>
      <c r="K456" t="s">
        <v>96</v>
      </c>
      <c r="L456">
        <v>0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1</v>
      </c>
      <c r="X456">
        <v>0</v>
      </c>
      <c r="Y456">
        <v>1</v>
      </c>
      <c r="Z456">
        <v>0</v>
      </c>
    </row>
    <row r="457" spans="1:26" hidden="1" x14ac:dyDescent="0.3">
      <c r="A457" t="s">
        <v>1242</v>
      </c>
      <c r="B457" t="s">
        <v>694</v>
      </c>
      <c r="C457" t="s">
        <v>1243</v>
      </c>
      <c r="D457" t="s">
        <v>27</v>
      </c>
      <c r="E457">
        <v>1</v>
      </c>
      <c r="F457" t="s">
        <v>2063</v>
      </c>
      <c r="G457" t="s">
        <v>1244</v>
      </c>
      <c r="H457">
        <v>0.79</v>
      </c>
      <c r="I457">
        <v>0.79</v>
      </c>
      <c r="J457">
        <v>0.63</v>
      </c>
      <c r="K457" t="s">
        <v>96</v>
      </c>
      <c r="L457">
        <v>0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0</v>
      </c>
      <c r="Y457">
        <v>0</v>
      </c>
      <c r="Z457">
        <v>0</v>
      </c>
    </row>
    <row r="458" spans="1:26" hidden="1" x14ac:dyDescent="0.3">
      <c r="A458" t="s">
        <v>1245</v>
      </c>
      <c r="B458" t="s">
        <v>694</v>
      </c>
      <c r="C458" t="s">
        <v>695</v>
      </c>
      <c r="D458" t="s">
        <v>27</v>
      </c>
      <c r="E458">
        <v>1</v>
      </c>
      <c r="F458" t="s">
        <v>2063</v>
      </c>
      <c r="G458" t="s">
        <v>1246</v>
      </c>
      <c r="H458">
        <v>5.29</v>
      </c>
      <c r="I458">
        <v>5.29</v>
      </c>
      <c r="J458">
        <v>10</v>
      </c>
      <c r="K458" t="s">
        <v>96</v>
      </c>
      <c r="L458">
        <v>0</v>
      </c>
      <c r="M458">
        <v>1</v>
      </c>
      <c r="N458">
        <v>1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1</v>
      </c>
      <c r="W458">
        <v>0</v>
      </c>
      <c r="X458">
        <v>1</v>
      </c>
      <c r="Y458">
        <v>0</v>
      </c>
      <c r="Z458">
        <v>1</v>
      </c>
    </row>
    <row r="459" spans="1:26" x14ac:dyDescent="0.3">
      <c r="A459" t="s">
        <v>1247</v>
      </c>
      <c r="B459" t="s">
        <v>694</v>
      </c>
      <c r="C459" t="s">
        <v>1240</v>
      </c>
      <c r="D459" t="s">
        <v>1123</v>
      </c>
      <c r="E459">
        <v>0</v>
      </c>
      <c r="F459" t="s">
        <v>2064</v>
      </c>
      <c r="G459" t="s">
        <v>1248</v>
      </c>
      <c r="H459">
        <v>9.99</v>
      </c>
      <c r="I459">
        <v>9.99</v>
      </c>
      <c r="J459">
        <v>7</v>
      </c>
      <c r="K459" t="s">
        <v>96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hidden="1" x14ac:dyDescent="0.3">
      <c r="A460" t="s">
        <v>1249</v>
      </c>
      <c r="B460" t="s">
        <v>694</v>
      </c>
      <c r="C460" t="s">
        <v>695</v>
      </c>
      <c r="D460" t="s">
        <v>27</v>
      </c>
      <c r="E460">
        <v>1</v>
      </c>
      <c r="F460" t="s">
        <v>2063</v>
      </c>
      <c r="G460" t="s">
        <v>1250</v>
      </c>
      <c r="H460">
        <v>4.79</v>
      </c>
      <c r="I460">
        <v>4.79</v>
      </c>
      <c r="J460">
        <v>4.7</v>
      </c>
      <c r="K460" t="s">
        <v>96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3">
      <c r="A461" t="s">
        <v>1251</v>
      </c>
      <c r="B461" t="s">
        <v>694</v>
      </c>
      <c r="C461" t="s">
        <v>1240</v>
      </c>
      <c r="D461" t="s">
        <v>27</v>
      </c>
      <c r="E461">
        <v>1</v>
      </c>
      <c r="F461" t="s">
        <v>2063</v>
      </c>
      <c r="G461" t="s">
        <v>1252</v>
      </c>
      <c r="H461">
        <v>7.29</v>
      </c>
      <c r="I461">
        <v>7.29</v>
      </c>
      <c r="J461">
        <v>8</v>
      </c>
      <c r="K461" t="s">
        <v>96</v>
      </c>
      <c r="L461">
        <v>0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1</v>
      </c>
      <c r="V461">
        <v>1</v>
      </c>
      <c r="W461">
        <v>1</v>
      </c>
      <c r="X461">
        <v>0</v>
      </c>
      <c r="Y461">
        <v>1</v>
      </c>
      <c r="Z461">
        <v>0</v>
      </c>
    </row>
    <row r="462" spans="1:26" hidden="1" x14ac:dyDescent="0.3">
      <c r="A462" t="s">
        <v>1253</v>
      </c>
      <c r="B462" t="s">
        <v>694</v>
      </c>
      <c r="C462" t="s">
        <v>695</v>
      </c>
      <c r="D462" t="s">
        <v>702</v>
      </c>
      <c r="E462">
        <v>0</v>
      </c>
      <c r="F462" t="s">
        <v>2064</v>
      </c>
      <c r="G462" t="s">
        <v>1254</v>
      </c>
      <c r="H462">
        <v>3.99</v>
      </c>
      <c r="I462">
        <v>3</v>
      </c>
      <c r="J462">
        <v>2.65</v>
      </c>
      <c r="K462" t="s">
        <v>96</v>
      </c>
      <c r="L462">
        <v>0</v>
      </c>
      <c r="M462">
        <v>1</v>
      </c>
      <c r="N462">
        <v>1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</row>
    <row r="463" spans="1:26" hidden="1" x14ac:dyDescent="0.3">
      <c r="A463" t="s">
        <v>1255</v>
      </c>
      <c r="B463" t="s">
        <v>694</v>
      </c>
      <c r="C463" t="s">
        <v>705</v>
      </c>
      <c r="D463" t="s">
        <v>27</v>
      </c>
      <c r="E463">
        <v>1</v>
      </c>
      <c r="F463" t="s">
        <v>2063</v>
      </c>
      <c r="G463" t="s">
        <v>1256</v>
      </c>
      <c r="H463">
        <v>5.99</v>
      </c>
      <c r="I463">
        <v>5.99</v>
      </c>
      <c r="J463">
        <v>14</v>
      </c>
      <c r="K463" t="s">
        <v>96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hidden="1" x14ac:dyDescent="0.3">
      <c r="A464" t="s">
        <v>1257</v>
      </c>
      <c r="B464" t="s">
        <v>694</v>
      </c>
      <c r="C464" t="s">
        <v>695</v>
      </c>
      <c r="D464" t="s">
        <v>1221</v>
      </c>
      <c r="E464">
        <v>0</v>
      </c>
      <c r="F464" t="s">
        <v>2064</v>
      </c>
      <c r="G464" t="s">
        <v>1258</v>
      </c>
      <c r="H464">
        <v>7.49</v>
      </c>
      <c r="I464">
        <v>7.49</v>
      </c>
      <c r="J464">
        <v>2.5</v>
      </c>
      <c r="K464" t="s">
        <v>96</v>
      </c>
      <c r="L464">
        <v>0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1</v>
      </c>
      <c r="Y464">
        <v>0</v>
      </c>
      <c r="Z464">
        <v>1</v>
      </c>
    </row>
    <row r="465" spans="1:26" hidden="1" x14ac:dyDescent="0.3">
      <c r="A465" t="s">
        <v>1259</v>
      </c>
      <c r="B465" t="s">
        <v>694</v>
      </c>
      <c r="C465" t="s">
        <v>705</v>
      </c>
      <c r="D465" t="s">
        <v>439</v>
      </c>
      <c r="E465">
        <v>0</v>
      </c>
      <c r="F465" t="s">
        <v>2064</v>
      </c>
      <c r="G465" t="s">
        <v>1260</v>
      </c>
      <c r="H465">
        <v>4.99</v>
      </c>
      <c r="I465">
        <v>4.99</v>
      </c>
      <c r="J465">
        <v>7.5</v>
      </c>
      <c r="K465" t="s">
        <v>96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</row>
    <row r="466" spans="1:26" x14ac:dyDescent="0.3">
      <c r="A466" t="s">
        <v>1261</v>
      </c>
      <c r="B466" t="s">
        <v>694</v>
      </c>
      <c r="C466" t="s">
        <v>727</v>
      </c>
      <c r="D466" t="s">
        <v>1262</v>
      </c>
      <c r="E466">
        <v>0</v>
      </c>
      <c r="F466" t="s">
        <v>2064</v>
      </c>
      <c r="G466" t="s">
        <v>1263</v>
      </c>
      <c r="H466">
        <v>4.79</v>
      </c>
      <c r="I466">
        <v>4.79</v>
      </c>
      <c r="J466">
        <v>15.5</v>
      </c>
      <c r="K466" t="s">
        <v>96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1</v>
      </c>
      <c r="R466">
        <v>1</v>
      </c>
      <c r="S466">
        <v>1</v>
      </c>
      <c r="T466">
        <v>1</v>
      </c>
      <c r="U466">
        <v>0</v>
      </c>
      <c r="V466">
        <v>1</v>
      </c>
      <c r="W466">
        <v>1</v>
      </c>
      <c r="X466">
        <v>0</v>
      </c>
      <c r="Y466">
        <v>1</v>
      </c>
      <c r="Z466">
        <v>0</v>
      </c>
    </row>
    <row r="467" spans="1:26" hidden="1" x14ac:dyDescent="0.3">
      <c r="A467" t="s">
        <v>1264</v>
      </c>
      <c r="B467" t="s">
        <v>694</v>
      </c>
      <c r="C467" t="s">
        <v>695</v>
      </c>
      <c r="D467" t="s">
        <v>1265</v>
      </c>
      <c r="E467">
        <v>0</v>
      </c>
      <c r="F467" t="s">
        <v>2064</v>
      </c>
      <c r="G467" t="s">
        <v>1266</v>
      </c>
      <c r="H467">
        <v>9.99</v>
      </c>
      <c r="I467">
        <v>9.99</v>
      </c>
      <c r="J467">
        <v>16</v>
      </c>
      <c r="K467" t="s">
        <v>96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hidden="1" x14ac:dyDescent="0.3">
      <c r="A468" t="s">
        <v>1267</v>
      </c>
      <c r="B468" t="s">
        <v>694</v>
      </c>
      <c r="C468" t="s">
        <v>705</v>
      </c>
      <c r="D468" t="s">
        <v>27</v>
      </c>
      <c r="E468">
        <v>1</v>
      </c>
      <c r="F468" t="s">
        <v>2063</v>
      </c>
      <c r="G468" t="s">
        <v>1268</v>
      </c>
      <c r="H468">
        <v>2.4900000000000002</v>
      </c>
      <c r="I468">
        <v>2.4900000000000002</v>
      </c>
      <c r="J468">
        <v>1.58</v>
      </c>
      <c r="K468" t="s">
        <v>96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hidden="1" x14ac:dyDescent="0.3">
      <c r="A469" t="s">
        <v>1269</v>
      </c>
      <c r="B469" t="s">
        <v>694</v>
      </c>
      <c r="C469" t="s">
        <v>705</v>
      </c>
      <c r="D469" t="s">
        <v>256</v>
      </c>
      <c r="E469">
        <v>0</v>
      </c>
      <c r="F469" t="s">
        <v>2064</v>
      </c>
      <c r="G469" t="s">
        <v>1270</v>
      </c>
      <c r="H469">
        <v>2.69</v>
      </c>
      <c r="I469">
        <v>2.69</v>
      </c>
      <c r="J469">
        <v>1.98</v>
      </c>
      <c r="K469" t="s">
        <v>96</v>
      </c>
      <c r="L469">
        <v>0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0</v>
      </c>
    </row>
    <row r="470" spans="1:26" hidden="1" x14ac:dyDescent="0.3">
      <c r="A470" t="s">
        <v>1271</v>
      </c>
      <c r="B470" t="s">
        <v>694</v>
      </c>
      <c r="C470" t="s">
        <v>727</v>
      </c>
      <c r="D470" t="s">
        <v>1156</v>
      </c>
      <c r="E470">
        <v>0</v>
      </c>
      <c r="F470" t="s">
        <v>2064</v>
      </c>
      <c r="G470" t="s">
        <v>1272</v>
      </c>
      <c r="H470">
        <v>4.99</v>
      </c>
      <c r="I470">
        <v>4.99</v>
      </c>
      <c r="J470">
        <v>10</v>
      </c>
      <c r="K470" t="s">
        <v>96</v>
      </c>
      <c r="L470">
        <v>0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1</v>
      </c>
      <c r="Y470">
        <v>0</v>
      </c>
      <c r="Z470">
        <v>1</v>
      </c>
    </row>
    <row r="471" spans="1:26" x14ac:dyDescent="0.3">
      <c r="A471" t="s">
        <v>1273</v>
      </c>
      <c r="B471" t="s">
        <v>694</v>
      </c>
      <c r="C471" t="s">
        <v>727</v>
      </c>
      <c r="D471" t="s">
        <v>1274</v>
      </c>
      <c r="E471">
        <v>0</v>
      </c>
      <c r="F471" t="s">
        <v>2064</v>
      </c>
      <c r="G471" t="s">
        <v>1275</v>
      </c>
      <c r="H471">
        <v>4.99</v>
      </c>
      <c r="I471">
        <v>4.99</v>
      </c>
      <c r="J471">
        <v>6.5</v>
      </c>
      <c r="K471" t="s">
        <v>96</v>
      </c>
      <c r="L471">
        <v>0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0</v>
      </c>
      <c r="V471">
        <v>1</v>
      </c>
      <c r="W471">
        <v>0</v>
      </c>
      <c r="X471">
        <v>0</v>
      </c>
      <c r="Y471">
        <v>1</v>
      </c>
      <c r="Z471">
        <v>1</v>
      </c>
    </row>
    <row r="472" spans="1:26" x14ac:dyDescent="0.3">
      <c r="A472" t="s">
        <v>1276</v>
      </c>
      <c r="B472" t="s">
        <v>1277</v>
      </c>
      <c r="C472" t="s">
        <v>1278</v>
      </c>
      <c r="D472" t="s">
        <v>27</v>
      </c>
      <c r="E472">
        <v>1</v>
      </c>
      <c r="F472" t="s">
        <v>2063</v>
      </c>
      <c r="G472" t="s">
        <v>1279</v>
      </c>
      <c r="H472">
        <v>7.49</v>
      </c>
      <c r="I472">
        <v>7.49</v>
      </c>
      <c r="J472">
        <v>4.5999999999999996</v>
      </c>
      <c r="K472" t="s">
        <v>96</v>
      </c>
      <c r="L472">
        <v>0</v>
      </c>
      <c r="M472">
        <v>1</v>
      </c>
      <c r="N472">
        <v>1</v>
      </c>
      <c r="O472">
        <v>1</v>
      </c>
      <c r="P472">
        <v>0</v>
      </c>
      <c r="Q472">
        <v>1</v>
      </c>
      <c r="R472">
        <v>0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0</v>
      </c>
      <c r="Y472">
        <v>1</v>
      </c>
      <c r="Z472">
        <v>0</v>
      </c>
    </row>
    <row r="473" spans="1:26" x14ac:dyDescent="0.3">
      <c r="A473" t="s">
        <v>1280</v>
      </c>
      <c r="B473" t="s">
        <v>1277</v>
      </c>
      <c r="C473" t="s">
        <v>1278</v>
      </c>
      <c r="D473" t="s">
        <v>1281</v>
      </c>
      <c r="E473">
        <v>0</v>
      </c>
      <c r="F473" t="s">
        <v>2064</v>
      </c>
      <c r="G473" t="s">
        <v>1282</v>
      </c>
      <c r="H473">
        <v>8.99</v>
      </c>
      <c r="I473">
        <v>8.99</v>
      </c>
      <c r="J473">
        <v>12</v>
      </c>
      <c r="K473" t="s">
        <v>96</v>
      </c>
      <c r="L473">
        <v>0</v>
      </c>
      <c r="M473">
        <v>1</v>
      </c>
      <c r="N473">
        <v>1</v>
      </c>
      <c r="O473">
        <v>1</v>
      </c>
      <c r="P473">
        <v>0</v>
      </c>
      <c r="Q473">
        <v>1</v>
      </c>
      <c r="R473">
        <v>0</v>
      </c>
      <c r="S473">
        <v>1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1</v>
      </c>
      <c r="Z473">
        <v>0</v>
      </c>
    </row>
    <row r="474" spans="1:26" x14ac:dyDescent="0.3">
      <c r="A474" t="s">
        <v>1283</v>
      </c>
      <c r="B474" t="s">
        <v>1277</v>
      </c>
      <c r="C474" t="s">
        <v>1278</v>
      </c>
      <c r="D474" t="s">
        <v>1284</v>
      </c>
      <c r="E474">
        <v>0</v>
      </c>
      <c r="F474" t="s">
        <v>2064</v>
      </c>
      <c r="G474" t="s">
        <v>1285</v>
      </c>
      <c r="H474">
        <v>11.99</v>
      </c>
      <c r="I474">
        <v>11.99</v>
      </c>
      <c r="J474">
        <v>10.5</v>
      </c>
      <c r="K474" t="s">
        <v>96</v>
      </c>
      <c r="L474">
        <v>0</v>
      </c>
      <c r="M474">
        <v>1</v>
      </c>
      <c r="N474">
        <v>1</v>
      </c>
      <c r="O474">
        <v>1</v>
      </c>
      <c r="P474">
        <v>0</v>
      </c>
      <c r="Q474">
        <v>1</v>
      </c>
      <c r="R474">
        <v>0</v>
      </c>
      <c r="S474">
        <v>1</v>
      </c>
      <c r="T474">
        <v>1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0</v>
      </c>
    </row>
    <row r="475" spans="1:26" hidden="1" x14ac:dyDescent="0.3">
      <c r="A475" t="s">
        <v>1286</v>
      </c>
      <c r="B475" t="s">
        <v>1277</v>
      </c>
      <c r="C475" t="s">
        <v>1287</v>
      </c>
      <c r="D475" t="s">
        <v>27</v>
      </c>
      <c r="E475">
        <v>1</v>
      </c>
      <c r="F475" t="s">
        <v>2063</v>
      </c>
      <c r="G475" t="s">
        <v>1288</v>
      </c>
      <c r="H475">
        <v>3.99</v>
      </c>
      <c r="I475">
        <v>3.99</v>
      </c>
      <c r="J475">
        <v>64</v>
      </c>
      <c r="K475" t="s">
        <v>608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1</v>
      </c>
      <c r="W475">
        <v>0</v>
      </c>
      <c r="X475">
        <v>0</v>
      </c>
      <c r="Y475">
        <v>0</v>
      </c>
    </row>
    <row r="476" spans="1:26" x14ac:dyDescent="0.3">
      <c r="A476" t="s">
        <v>1289</v>
      </c>
      <c r="B476" t="s">
        <v>1277</v>
      </c>
      <c r="C476" t="s">
        <v>1287</v>
      </c>
      <c r="D476" t="s">
        <v>27</v>
      </c>
      <c r="E476">
        <v>1</v>
      </c>
      <c r="F476" t="s">
        <v>2063</v>
      </c>
      <c r="G476" t="s">
        <v>1290</v>
      </c>
      <c r="H476">
        <v>4.29</v>
      </c>
      <c r="I476">
        <v>4.29</v>
      </c>
      <c r="J476">
        <v>59</v>
      </c>
      <c r="K476" t="s">
        <v>608</v>
      </c>
      <c r="L476">
        <v>0</v>
      </c>
      <c r="M476">
        <v>1</v>
      </c>
      <c r="N476">
        <v>1</v>
      </c>
      <c r="O476">
        <v>1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1</v>
      </c>
      <c r="V476">
        <v>1</v>
      </c>
      <c r="W476">
        <v>0</v>
      </c>
      <c r="X476">
        <v>0</v>
      </c>
      <c r="Y476">
        <v>0</v>
      </c>
    </row>
    <row r="477" spans="1:26" x14ac:dyDescent="0.3">
      <c r="A477" t="s">
        <v>1291</v>
      </c>
      <c r="B477" t="s">
        <v>1277</v>
      </c>
      <c r="C477" t="s">
        <v>1287</v>
      </c>
      <c r="D477" t="s">
        <v>27</v>
      </c>
      <c r="E477">
        <v>1</v>
      </c>
      <c r="F477" t="s">
        <v>2063</v>
      </c>
      <c r="G477" t="s">
        <v>1292</v>
      </c>
      <c r="H477">
        <v>5.99</v>
      </c>
      <c r="I477">
        <v>5.99</v>
      </c>
      <c r="J477">
        <v>64</v>
      </c>
      <c r="K477" t="s">
        <v>608</v>
      </c>
      <c r="L477">
        <v>0</v>
      </c>
      <c r="M477">
        <v>1</v>
      </c>
      <c r="N477">
        <v>1</v>
      </c>
      <c r="O477">
        <v>1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1</v>
      </c>
      <c r="V477">
        <v>1</v>
      </c>
      <c r="W477">
        <v>1</v>
      </c>
      <c r="X477">
        <v>0</v>
      </c>
      <c r="Y477">
        <v>0</v>
      </c>
    </row>
    <row r="478" spans="1:26" hidden="1" x14ac:dyDescent="0.3">
      <c r="A478" t="s">
        <v>1293</v>
      </c>
      <c r="B478" t="s">
        <v>1277</v>
      </c>
      <c r="C478" t="s">
        <v>1294</v>
      </c>
      <c r="D478" t="s">
        <v>1295</v>
      </c>
      <c r="E478">
        <v>1</v>
      </c>
      <c r="F478" t="s">
        <v>2063</v>
      </c>
      <c r="G478" t="s">
        <v>1296</v>
      </c>
      <c r="H478">
        <v>12.99</v>
      </c>
      <c r="I478">
        <v>12.99</v>
      </c>
      <c r="J478">
        <v>2</v>
      </c>
      <c r="K478" t="s">
        <v>608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6" x14ac:dyDescent="0.3">
      <c r="A479" t="s">
        <v>1297</v>
      </c>
      <c r="B479" t="s">
        <v>1277</v>
      </c>
      <c r="C479" t="s">
        <v>1298</v>
      </c>
      <c r="D479" t="s">
        <v>1295</v>
      </c>
      <c r="E479">
        <v>1</v>
      </c>
      <c r="F479" t="s">
        <v>2063</v>
      </c>
      <c r="G479" t="s">
        <v>1299</v>
      </c>
      <c r="H479">
        <v>0.89</v>
      </c>
      <c r="I479">
        <v>0.89</v>
      </c>
      <c r="J479">
        <v>12</v>
      </c>
      <c r="K479" t="s">
        <v>608</v>
      </c>
      <c r="L479">
        <v>0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0</v>
      </c>
      <c r="X479">
        <v>0</v>
      </c>
      <c r="Y479">
        <v>1</v>
      </c>
    </row>
    <row r="480" spans="1:26" x14ac:dyDescent="0.3">
      <c r="A480" t="s">
        <v>1300</v>
      </c>
      <c r="B480" t="s">
        <v>1277</v>
      </c>
      <c r="C480" t="s">
        <v>1298</v>
      </c>
      <c r="D480" t="s">
        <v>1295</v>
      </c>
      <c r="E480">
        <v>1</v>
      </c>
      <c r="F480" t="s">
        <v>2063</v>
      </c>
      <c r="G480" t="s">
        <v>1301</v>
      </c>
      <c r="H480">
        <v>1.99</v>
      </c>
      <c r="I480">
        <v>1.99</v>
      </c>
      <c r="J480">
        <v>50.7</v>
      </c>
      <c r="K480" t="s">
        <v>608</v>
      </c>
      <c r="L480">
        <v>0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1</v>
      </c>
      <c r="T480">
        <v>1</v>
      </c>
      <c r="U480">
        <v>0</v>
      </c>
      <c r="V480">
        <v>1</v>
      </c>
      <c r="W480">
        <v>0</v>
      </c>
      <c r="X480">
        <v>0</v>
      </c>
      <c r="Y480">
        <v>1</v>
      </c>
    </row>
    <row r="481" spans="1:25" x14ac:dyDescent="0.3">
      <c r="A481" t="s">
        <v>1302</v>
      </c>
      <c r="B481" t="s">
        <v>1277</v>
      </c>
      <c r="C481" t="s">
        <v>1278</v>
      </c>
      <c r="D481" t="s">
        <v>1281</v>
      </c>
      <c r="E481">
        <v>0</v>
      </c>
      <c r="F481" t="s">
        <v>2064</v>
      </c>
      <c r="G481" t="s">
        <v>1303</v>
      </c>
      <c r="H481">
        <v>12.99</v>
      </c>
      <c r="I481">
        <v>12.99</v>
      </c>
      <c r="J481">
        <v>12</v>
      </c>
      <c r="K481" t="s">
        <v>372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</row>
    <row r="482" spans="1:25" x14ac:dyDescent="0.3">
      <c r="A482" t="s">
        <v>1304</v>
      </c>
      <c r="B482" t="s">
        <v>1277</v>
      </c>
      <c r="C482" t="s">
        <v>1278</v>
      </c>
      <c r="D482" t="s">
        <v>1281</v>
      </c>
      <c r="E482">
        <v>0</v>
      </c>
      <c r="F482" t="s">
        <v>2064</v>
      </c>
      <c r="G482" t="s">
        <v>1305</v>
      </c>
      <c r="H482">
        <v>9.99</v>
      </c>
      <c r="I482">
        <v>9.99</v>
      </c>
      <c r="J482">
        <v>0.38</v>
      </c>
      <c r="K482" t="s">
        <v>372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1</v>
      </c>
      <c r="X482">
        <v>0</v>
      </c>
      <c r="Y482">
        <v>1</v>
      </c>
    </row>
    <row r="483" spans="1:25" hidden="1" x14ac:dyDescent="0.3">
      <c r="A483" t="s">
        <v>1306</v>
      </c>
      <c r="B483" t="s">
        <v>1277</v>
      </c>
      <c r="C483" t="s">
        <v>1287</v>
      </c>
      <c r="D483" t="s">
        <v>1307</v>
      </c>
      <c r="E483">
        <v>0</v>
      </c>
      <c r="F483" t="s">
        <v>2064</v>
      </c>
      <c r="G483" t="s">
        <v>1308</v>
      </c>
      <c r="H483">
        <v>7.49</v>
      </c>
      <c r="I483">
        <v>7.49</v>
      </c>
      <c r="J483">
        <v>25.4</v>
      </c>
      <c r="K483" t="s">
        <v>608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</row>
    <row r="484" spans="1:25" hidden="1" x14ac:dyDescent="0.3">
      <c r="A484" t="s">
        <v>1309</v>
      </c>
      <c r="B484" t="s">
        <v>1277</v>
      </c>
      <c r="C484" t="s">
        <v>1310</v>
      </c>
      <c r="D484" t="s">
        <v>1311</v>
      </c>
      <c r="E484">
        <v>0</v>
      </c>
      <c r="F484" t="s">
        <v>2064</v>
      </c>
      <c r="G484" t="s">
        <v>1312</v>
      </c>
      <c r="H484">
        <v>3.19</v>
      </c>
      <c r="I484">
        <v>3.19</v>
      </c>
      <c r="J484">
        <v>16</v>
      </c>
      <c r="K484" t="s">
        <v>372</v>
      </c>
      <c r="L484">
        <v>0</v>
      </c>
      <c r="M484">
        <v>1</v>
      </c>
      <c r="N484">
        <v>1</v>
      </c>
      <c r="O484">
        <v>1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1</v>
      </c>
      <c r="W484">
        <v>1</v>
      </c>
      <c r="X484">
        <v>1</v>
      </c>
      <c r="Y484">
        <v>0</v>
      </c>
    </row>
    <row r="485" spans="1:25" hidden="1" x14ac:dyDescent="0.3">
      <c r="A485" t="s">
        <v>1313</v>
      </c>
      <c r="B485" t="s">
        <v>1277</v>
      </c>
      <c r="C485" t="s">
        <v>1310</v>
      </c>
      <c r="D485" t="s">
        <v>1314</v>
      </c>
      <c r="E485">
        <v>0</v>
      </c>
      <c r="F485" t="s">
        <v>2064</v>
      </c>
      <c r="G485" t="s">
        <v>1315</v>
      </c>
      <c r="H485">
        <v>5.99</v>
      </c>
      <c r="I485">
        <v>5.99</v>
      </c>
      <c r="J485">
        <v>3.5</v>
      </c>
      <c r="K485" t="s">
        <v>608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</row>
    <row r="486" spans="1:25" hidden="1" x14ac:dyDescent="0.3">
      <c r="A486" t="s">
        <v>1316</v>
      </c>
      <c r="B486" t="s">
        <v>1277</v>
      </c>
      <c r="C486" t="s">
        <v>1310</v>
      </c>
      <c r="D486" t="s">
        <v>1317</v>
      </c>
      <c r="E486">
        <v>0</v>
      </c>
      <c r="F486" t="s">
        <v>2064</v>
      </c>
      <c r="G486" t="s">
        <v>1318</v>
      </c>
      <c r="H486">
        <v>3.49</v>
      </c>
      <c r="I486">
        <v>5</v>
      </c>
      <c r="J486">
        <v>14</v>
      </c>
      <c r="K486" t="s">
        <v>608</v>
      </c>
      <c r="L486">
        <v>0</v>
      </c>
      <c r="M486">
        <v>1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1</v>
      </c>
      <c r="W486">
        <v>1</v>
      </c>
      <c r="X486">
        <v>0</v>
      </c>
      <c r="Y486">
        <v>0</v>
      </c>
    </row>
    <row r="487" spans="1:25" hidden="1" x14ac:dyDescent="0.3">
      <c r="A487" t="s">
        <v>1319</v>
      </c>
      <c r="B487" t="s">
        <v>1277</v>
      </c>
      <c r="C487" t="s">
        <v>1310</v>
      </c>
      <c r="D487" t="s">
        <v>1317</v>
      </c>
      <c r="E487">
        <v>0</v>
      </c>
      <c r="F487" t="s">
        <v>2064</v>
      </c>
      <c r="G487" t="s">
        <v>1320</v>
      </c>
      <c r="H487">
        <v>10.79</v>
      </c>
      <c r="I487">
        <v>8.99</v>
      </c>
      <c r="J487">
        <v>12</v>
      </c>
      <c r="K487" t="s">
        <v>372</v>
      </c>
      <c r="L487">
        <v>0</v>
      </c>
      <c r="M487">
        <v>1</v>
      </c>
      <c r="N487">
        <v>1</v>
      </c>
      <c r="O487">
        <v>1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</v>
      </c>
      <c r="W487">
        <v>1</v>
      </c>
      <c r="X487">
        <v>0</v>
      </c>
      <c r="Y487">
        <v>0</v>
      </c>
    </row>
    <row r="488" spans="1:25" x14ac:dyDescent="0.3">
      <c r="A488" t="s">
        <v>1321</v>
      </c>
      <c r="B488" t="s">
        <v>1277</v>
      </c>
      <c r="C488" t="s">
        <v>1322</v>
      </c>
      <c r="D488" t="s">
        <v>1323</v>
      </c>
      <c r="E488">
        <v>0</v>
      </c>
      <c r="F488" t="s">
        <v>2064</v>
      </c>
      <c r="G488" t="s">
        <v>1324</v>
      </c>
      <c r="H488">
        <v>7.69</v>
      </c>
      <c r="I488">
        <v>7.69</v>
      </c>
      <c r="J488">
        <v>12</v>
      </c>
      <c r="K488" t="s">
        <v>608</v>
      </c>
      <c r="L488">
        <v>0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0</v>
      </c>
      <c r="S488">
        <v>1</v>
      </c>
      <c r="T488">
        <v>0</v>
      </c>
      <c r="U488">
        <v>1</v>
      </c>
      <c r="V488">
        <v>1</v>
      </c>
      <c r="W488">
        <v>0</v>
      </c>
      <c r="X488">
        <v>0</v>
      </c>
      <c r="Y488">
        <v>0</v>
      </c>
    </row>
    <row r="489" spans="1:25" hidden="1" x14ac:dyDescent="0.3">
      <c r="A489" t="s">
        <v>1325</v>
      </c>
      <c r="B489" t="s">
        <v>1277</v>
      </c>
      <c r="C489" t="s">
        <v>1322</v>
      </c>
      <c r="D489" t="s">
        <v>1326</v>
      </c>
      <c r="E489">
        <v>0</v>
      </c>
      <c r="F489" t="s">
        <v>2064</v>
      </c>
      <c r="G489" t="s">
        <v>1327</v>
      </c>
      <c r="H489">
        <v>3.19</v>
      </c>
      <c r="I489">
        <v>5</v>
      </c>
      <c r="J489">
        <v>16.899999999999999</v>
      </c>
      <c r="K489" t="s">
        <v>608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</row>
    <row r="490" spans="1:25" hidden="1" x14ac:dyDescent="0.3">
      <c r="A490" t="s">
        <v>1328</v>
      </c>
      <c r="B490" t="s">
        <v>1277</v>
      </c>
      <c r="C490" t="s">
        <v>1298</v>
      </c>
      <c r="D490" t="s">
        <v>1326</v>
      </c>
      <c r="E490">
        <v>0</v>
      </c>
      <c r="F490" t="s">
        <v>2064</v>
      </c>
      <c r="G490" t="s">
        <v>1329</v>
      </c>
      <c r="H490">
        <v>6.49</v>
      </c>
      <c r="I490">
        <v>4.99</v>
      </c>
      <c r="J490">
        <v>6.8</v>
      </c>
      <c r="K490" t="s">
        <v>608</v>
      </c>
      <c r="L490">
        <v>0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</row>
    <row r="491" spans="1:25" hidden="1" x14ac:dyDescent="0.3">
      <c r="A491" t="s">
        <v>1330</v>
      </c>
      <c r="B491" t="s">
        <v>1277</v>
      </c>
      <c r="C491" t="s">
        <v>1331</v>
      </c>
      <c r="D491" t="s">
        <v>1332</v>
      </c>
      <c r="E491">
        <v>0</v>
      </c>
      <c r="F491" t="s">
        <v>2064</v>
      </c>
      <c r="G491" t="s">
        <v>1333</v>
      </c>
      <c r="H491">
        <v>3.19</v>
      </c>
      <c r="I491">
        <v>5</v>
      </c>
      <c r="J491">
        <v>12</v>
      </c>
      <c r="K491" t="s">
        <v>608</v>
      </c>
      <c r="L491">
        <v>0</v>
      </c>
      <c r="M491">
        <v>1</v>
      </c>
      <c r="N491">
        <v>1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0</v>
      </c>
    </row>
    <row r="492" spans="1:25" x14ac:dyDescent="0.3">
      <c r="A492" t="s">
        <v>1334</v>
      </c>
      <c r="B492" t="s">
        <v>1277</v>
      </c>
      <c r="C492" t="s">
        <v>1287</v>
      </c>
      <c r="D492" t="s">
        <v>1335</v>
      </c>
      <c r="E492">
        <v>0</v>
      </c>
      <c r="F492" t="s">
        <v>2064</v>
      </c>
      <c r="G492" t="s">
        <v>1336</v>
      </c>
      <c r="H492">
        <v>4.79</v>
      </c>
      <c r="I492">
        <v>4.79</v>
      </c>
      <c r="J492">
        <v>12</v>
      </c>
      <c r="K492" t="s">
        <v>608</v>
      </c>
      <c r="L492">
        <v>0</v>
      </c>
      <c r="M492">
        <v>1</v>
      </c>
      <c r="N492">
        <v>1</v>
      </c>
      <c r="O492">
        <v>1</v>
      </c>
      <c r="P492">
        <v>1</v>
      </c>
      <c r="Q492">
        <v>0</v>
      </c>
      <c r="R492">
        <v>0</v>
      </c>
      <c r="S492">
        <v>1</v>
      </c>
      <c r="T492">
        <v>0</v>
      </c>
      <c r="U492">
        <v>1</v>
      </c>
      <c r="V492">
        <v>1</v>
      </c>
      <c r="W492">
        <v>0</v>
      </c>
      <c r="X492">
        <v>0</v>
      </c>
      <c r="Y492">
        <v>0</v>
      </c>
    </row>
    <row r="493" spans="1:25" x14ac:dyDescent="0.3">
      <c r="A493" t="s">
        <v>1337</v>
      </c>
      <c r="B493" t="s">
        <v>1277</v>
      </c>
      <c r="C493" t="s">
        <v>1298</v>
      </c>
      <c r="D493" t="s">
        <v>1335</v>
      </c>
      <c r="E493">
        <v>0</v>
      </c>
      <c r="F493" t="s">
        <v>2064</v>
      </c>
      <c r="G493" t="s">
        <v>1338</v>
      </c>
      <c r="H493">
        <v>3.99</v>
      </c>
      <c r="I493">
        <v>3.49</v>
      </c>
      <c r="J493">
        <v>10</v>
      </c>
      <c r="K493" t="s">
        <v>608</v>
      </c>
      <c r="L493">
        <v>0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1</v>
      </c>
      <c r="T493">
        <v>0</v>
      </c>
      <c r="U493">
        <v>1</v>
      </c>
      <c r="V493">
        <v>0</v>
      </c>
      <c r="W493">
        <v>1</v>
      </c>
      <c r="X493">
        <v>0</v>
      </c>
      <c r="Y493">
        <v>0</v>
      </c>
    </row>
    <row r="494" spans="1:25" x14ac:dyDescent="0.3">
      <c r="A494" t="s">
        <v>1339</v>
      </c>
      <c r="B494" t="s">
        <v>1277</v>
      </c>
      <c r="C494" t="s">
        <v>1278</v>
      </c>
      <c r="D494" t="s">
        <v>1340</v>
      </c>
      <c r="E494">
        <v>0</v>
      </c>
      <c r="F494" t="s">
        <v>2064</v>
      </c>
      <c r="G494" t="s">
        <v>1341</v>
      </c>
      <c r="H494">
        <v>16.989999999999998</v>
      </c>
      <c r="I494">
        <v>16.989999999999998</v>
      </c>
      <c r="J494">
        <v>12</v>
      </c>
      <c r="K494" t="s">
        <v>372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</row>
    <row r="495" spans="1:25" x14ac:dyDescent="0.3">
      <c r="A495" t="s">
        <v>1342</v>
      </c>
      <c r="B495" t="s">
        <v>1277</v>
      </c>
      <c r="C495" t="s">
        <v>1294</v>
      </c>
      <c r="D495" t="s">
        <v>1343</v>
      </c>
      <c r="E495">
        <v>0</v>
      </c>
      <c r="F495" t="s">
        <v>2064</v>
      </c>
      <c r="G495" t="s">
        <v>1344</v>
      </c>
      <c r="H495">
        <v>2.99</v>
      </c>
      <c r="I495">
        <v>2.99</v>
      </c>
      <c r="J495">
        <v>16</v>
      </c>
      <c r="K495" t="s">
        <v>372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0</v>
      </c>
      <c r="V495">
        <v>1</v>
      </c>
      <c r="W495">
        <v>0</v>
      </c>
      <c r="X495">
        <v>0</v>
      </c>
      <c r="Y495">
        <v>1</v>
      </c>
    </row>
    <row r="496" spans="1:25" x14ac:dyDescent="0.3">
      <c r="A496" t="s">
        <v>1345</v>
      </c>
      <c r="B496" t="s">
        <v>1277</v>
      </c>
      <c r="C496" t="s">
        <v>1278</v>
      </c>
      <c r="D496" t="s">
        <v>1346</v>
      </c>
      <c r="E496">
        <v>0</v>
      </c>
      <c r="F496" t="s">
        <v>2064</v>
      </c>
      <c r="G496" t="s">
        <v>1347</v>
      </c>
      <c r="H496">
        <v>17.29</v>
      </c>
      <c r="I496">
        <v>11.99</v>
      </c>
      <c r="J496">
        <v>8.8000000000000007</v>
      </c>
      <c r="K496" t="s">
        <v>372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1</v>
      </c>
      <c r="R496">
        <v>0</v>
      </c>
      <c r="S496">
        <v>1</v>
      </c>
      <c r="T496">
        <v>0</v>
      </c>
      <c r="U496">
        <v>1</v>
      </c>
      <c r="V496">
        <v>1</v>
      </c>
      <c r="W496">
        <v>1</v>
      </c>
      <c r="X496">
        <v>0</v>
      </c>
      <c r="Y496">
        <v>1</v>
      </c>
    </row>
    <row r="497" spans="1:25" x14ac:dyDescent="0.3">
      <c r="A497" t="s">
        <v>1348</v>
      </c>
      <c r="B497" t="s">
        <v>1277</v>
      </c>
      <c r="C497" t="s">
        <v>1287</v>
      </c>
      <c r="D497" t="s">
        <v>1349</v>
      </c>
      <c r="E497">
        <v>0</v>
      </c>
      <c r="F497" t="s">
        <v>2064</v>
      </c>
      <c r="G497" t="s">
        <v>1350</v>
      </c>
      <c r="H497">
        <v>11.49</v>
      </c>
      <c r="I497">
        <v>11.49</v>
      </c>
      <c r="J497">
        <v>33.799999999999997</v>
      </c>
      <c r="K497" t="s">
        <v>608</v>
      </c>
      <c r="L497">
        <v>0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1</v>
      </c>
      <c r="V497">
        <v>1</v>
      </c>
      <c r="W497">
        <v>1</v>
      </c>
      <c r="X497">
        <v>0</v>
      </c>
      <c r="Y497">
        <v>0</v>
      </c>
    </row>
    <row r="498" spans="1:25" x14ac:dyDescent="0.3">
      <c r="A498" t="s">
        <v>1351</v>
      </c>
      <c r="B498" t="s">
        <v>1277</v>
      </c>
      <c r="C498" t="s">
        <v>1294</v>
      </c>
      <c r="D498" t="s">
        <v>1352</v>
      </c>
      <c r="E498">
        <v>0</v>
      </c>
      <c r="F498" t="s">
        <v>2064</v>
      </c>
      <c r="G498" t="s">
        <v>1353</v>
      </c>
      <c r="H498">
        <v>2.79</v>
      </c>
      <c r="I498">
        <v>2.79</v>
      </c>
      <c r="J498">
        <v>16.899999999999999</v>
      </c>
      <c r="K498" t="s">
        <v>372</v>
      </c>
      <c r="L498">
        <v>0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0</v>
      </c>
      <c r="V498">
        <v>1</v>
      </c>
      <c r="W498">
        <v>0</v>
      </c>
      <c r="X498">
        <v>0</v>
      </c>
      <c r="Y498">
        <v>1</v>
      </c>
    </row>
    <row r="499" spans="1:25" x14ac:dyDescent="0.3">
      <c r="A499" t="s">
        <v>1354</v>
      </c>
      <c r="B499" t="s">
        <v>1277</v>
      </c>
      <c r="C499" t="s">
        <v>1298</v>
      </c>
      <c r="D499" t="s">
        <v>1355</v>
      </c>
      <c r="E499">
        <v>0</v>
      </c>
      <c r="F499" t="s">
        <v>2064</v>
      </c>
      <c r="G499" t="s">
        <v>1356</v>
      </c>
      <c r="H499">
        <v>1.49</v>
      </c>
      <c r="I499">
        <v>1.49</v>
      </c>
      <c r="J499">
        <v>16.899999999999999</v>
      </c>
      <c r="K499" t="s">
        <v>608</v>
      </c>
      <c r="L499">
        <v>0</v>
      </c>
      <c r="M499">
        <v>1</v>
      </c>
      <c r="N499">
        <v>1</v>
      </c>
      <c r="O499">
        <v>1</v>
      </c>
      <c r="P499">
        <v>0</v>
      </c>
      <c r="Q499">
        <v>1</v>
      </c>
      <c r="R499">
        <v>1</v>
      </c>
      <c r="S499">
        <v>1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1</v>
      </c>
    </row>
    <row r="500" spans="1:25" hidden="1" x14ac:dyDescent="0.3">
      <c r="A500" t="s">
        <v>1357</v>
      </c>
      <c r="B500" t="s">
        <v>1277</v>
      </c>
      <c r="C500" t="s">
        <v>1278</v>
      </c>
      <c r="D500" t="s">
        <v>1358</v>
      </c>
      <c r="E500">
        <v>0</v>
      </c>
      <c r="F500" t="s">
        <v>2064</v>
      </c>
      <c r="G500" t="s">
        <v>1359</v>
      </c>
      <c r="H500">
        <v>3.29</v>
      </c>
      <c r="I500">
        <v>0</v>
      </c>
      <c r="J500">
        <v>9</v>
      </c>
      <c r="K500" t="s">
        <v>608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0</v>
      </c>
    </row>
    <row r="501" spans="1:25" x14ac:dyDescent="0.3">
      <c r="A501" t="s">
        <v>1360</v>
      </c>
      <c r="B501" t="s">
        <v>1277</v>
      </c>
      <c r="C501" t="s">
        <v>1278</v>
      </c>
      <c r="D501" t="s">
        <v>1358</v>
      </c>
      <c r="E501">
        <v>0</v>
      </c>
      <c r="F501" t="s">
        <v>2064</v>
      </c>
      <c r="G501" t="s">
        <v>1361</v>
      </c>
      <c r="H501">
        <v>3.29</v>
      </c>
      <c r="I501">
        <v>3.29</v>
      </c>
      <c r="J501">
        <v>9</v>
      </c>
      <c r="K501" t="s">
        <v>608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1</v>
      </c>
      <c r="R501">
        <v>0</v>
      </c>
      <c r="S501">
        <v>1</v>
      </c>
      <c r="T501">
        <v>1</v>
      </c>
      <c r="U501">
        <v>0</v>
      </c>
      <c r="V501">
        <v>1</v>
      </c>
      <c r="W501">
        <v>1</v>
      </c>
      <c r="X501">
        <v>1</v>
      </c>
      <c r="Y501">
        <v>0</v>
      </c>
    </row>
    <row r="502" spans="1:25" x14ac:dyDescent="0.3">
      <c r="A502" t="s">
        <v>1362</v>
      </c>
      <c r="B502" t="s">
        <v>1277</v>
      </c>
      <c r="C502" t="s">
        <v>1287</v>
      </c>
      <c r="D502" t="s">
        <v>1363</v>
      </c>
      <c r="E502">
        <v>0</v>
      </c>
      <c r="F502" t="s">
        <v>2064</v>
      </c>
      <c r="G502" t="s">
        <v>1364</v>
      </c>
      <c r="H502">
        <v>6.99</v>
      </c>
      <c r="I502">
        <v>6.99</v>
      </c>
      <c r="J502">
        <v>32</v>
      </c>
      <c r="K502" t="s">
        <v>608</v>
      </c>
      <c r="L502">
        <v>0</v>
      </c>
      <c r="M502">
        <v>1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1</v>
      </c>
      <c r="T502">
        <v>0</v>
      </c>
      <c r="U502">
        <v>1</v>
      </c>
      <c r="V502">
        <v>1</v>
      </c>
      <c r="W502">
        <v>1</v>
      </c>
      <c r="X502">
        <v>0</v>
      </c>
      <c r="Y502">
        <v>0</v>
      </c>
    </row>
    <row r="503" spans="1:25" x14ac:dyDescent="0.3">
      <c r="A503" t="s">
        <v>1365</v>
      </c>
      <c r="B503" t="s">
        <v>1277</v>
      </c>
      <c r="C503" t="s">
        <v>1298</v>
      </c>
      <c r="D503" t="s">
        <v>1366</v>
      </c>
      <c r="E503">
        <v>0</v>
      </c>
      <c r="F503" t="s">
        <v>2064</v>
      </c>
      <c r="G503" t="s">
        <v>1367</v>
      </c>
      <c r="H503">
        <v>1.89</v>
      </c>
      <c r="I503">
        <v>1.89</v>
      </c>
      <c r="J503">
        <v>16.899999999999999</v>
      </c>
      <c r="K503" t="s">
        <v>608</v>
      </c>
      <c r="L503">
        <v>0</v>
      </c>
      <c r="M503">
        <v>1</v>
      </c>
      <c r="N503">
        <v>1</v>
      </c>
      <c r="O503">
        <v>1</v>
      </c>
      <c r="P503">
        <v>0</v>
      </c>
      <c r="Q503">
        <v>1</v>
      </c>
      <c r="R503">
        <v>0</v>
      </c>
      <c r="S503">
        <v>1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1</v>
      </c>
    </row>
    <row r="504" spans="1:25" x14ac:dyDescent="0.3">
      <c r="A504" t="s">
        <v>1368</v>
      </c>
      <c r="B504" t="s">
        <v>1277</v>
      </c>
      <c r="C504" t="s">
        <v>1278</v>
      </c>
      <c r="D504" t="s">
        <v>1369</v>
      </c>
      <c r="E504">
        <v>0</v>
      </c>
      <c r="F504" t="s">
        <v>2064</v>
      </c>
      <c r="G504" t="s">
        <v>1370</v>
      </c>
      <c r="H504">
        <v>12.99</v>
      </c>
      <c r="I504">
        <v>12.99</v>
      </c>
      <c r="J504">
        <v>12</v>
      </c>
      <c r="K504" t="s">
        <v>372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1</v>
      </c>
      <c r="T504">
        <v>0</v>
      </c>
      <c r="U504">
        <v>1</v>
      </c>
      <c r="V504">
        <v>1</v>
      </c>
      <c r="W504">
        <v>0</v>
      </c>
      <c r="X504">
        <v>0</v>
      </c>
      <c r="Y504">
        <v>1</v>
      </c>
    </row>
    <row r="505" spans="1:25" x14ac:dyDescent="0.3">
      <c r="A505" t="s">
        <v>1371</v>
      </c>
      <c r="B505" t="s">
        <v>1277</v>
      </c>
      <c r="C505" t="s">
        <v>1278</v>
      </c>
      <c r="D505" t="s">
        <v>1369</v>
      </c>
      <c r="E505">
        <v>0</v>
      </c>
      <c r="F505" t="s">
        <v>2064</v>
      </c>
      <c r="G505" t="s">
        <v>1372</v>
      </c>
      <c r="H505">
        <v>12.99</v>
      </c>
      <c r="I505">
        <v>12.99</v>
      </c>
      <c r="J505">
        <v>12</v>
      </c>
      <c r="K505" t="s">
        <v>1177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0</v>
      </c>
      <c r="X505">
        <v>1</v>
      </c>
      <c r="Y505">
        <v>1</v>
      </c>
    </row>
    <row r="506" spans="1:25" hidden="1" x14ac:dyDescent="0.3">
      <c r="A506" t="s">
        <v>1373</v>
      </c>
      <c r="B506" t="s">
        <v>1277</v>
      </c>
      <c r="C506" t="s">
        <v>1287</v>
      </c>
      <c r="D506" t="s">
        <v>1374</v>
      </c>
      <c r="E506">
        <v>0</v>
      </c>
      <c r="F506" t="s">
        <v>2064</v>
      </c>
      <c r="G506" t="s">
        <v>1375</v>
      </c>
      <c r="H506">
        <v>3.49</v>
      </c>
      <c r="I506">
        <v>3.49</v>
      </c>
      <c r="J506">
        <v>15.2</v>
      </c>
      <c r="K506" t="s">
        <v>608</v>
      </c>
      <c r="L506">
        <v>0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1</v>
      </c>
      <c r="W506">
        <v>0</v>
      </c>
      <c r="X506">
        <v>0</v>
      </c>
      <c r="Y506">
        <v>0</v>
      </c>
    </row>
    <row r="507" spans="1:25" x14ac:dyDescent="0.3">
      <c r="A507" t="s">
        <v>1376</v>
      </c>
      <c r="B507" t="s">
        <v>1277</v>
      </c>
      <c r="C507" t="s">
        <v>1278</v>
      </c>
      <c r="D507" t="s">
        <v>1377</v>
      </c>
      <c r="E507">
        <v>0</v>
      </c>
      <c r="F507" t="s">
        <v>2064</v>
      </c>
      <c r="G507" t="s">
        <v>1378</v>
      </c>
      <c r="H507">
        <v>12.79</v>
      </c>
      <c r="I507">
        <v>8.99</v>
      </c>
      <c r="J507">
        <v>4.4000000000000004</v>
      </c>
      <c r="K507" t="s">
        <v>372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1</v>
      </c>
      <c r="R507">
        <v>0</v>
      </c>
      <c r="S507">
        <v>1</v>
      </c>
      <c r="T507">
        <v>0</v>
      </c>
      <c r="U507">
        <v>1</v>
      </c>
      <c r="V507">
        <v>1</v>
      </c>
      <c r="W507">
        <v>1</v>
      </c>
      <c r="X507">
        <v>0</v>
      </c>
      <c r="Y507">
        <v>1</v>
      </c>
    </row>
    <row r="508" spans="1:25" hidden="1" x14ac:dyDescent="0.3">
      <c r="A508" t="s">
        <v>1379</v>
      </c>
      <c r="B508" t="s">
        <v>1277</v>
      </c>
      <c r="C508" t="s">
        <v>1322</v>
      </c>
      <c r="D508" t="s">
        <v>1380</v>
      </c>
      <c r="E508">
        <v>0</v>
      </c>
      <c r="F508" t="s">
        <v>2064</v>
      </c>
      <c r="G508" t="s">
        <v>1381</v>
      </c>
      <c r="H508">
        <v>5.49</v>
      </c>
      <c r="I508">
        <v>3.99</v>
      </c>
      <c r="J508">
        <v>7.5</v>
      </c>
      <c r="K508" t="s">
        <v>608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1</v>
      </c>
      <c r="V508">
        <v>1</v>
      </c>
      <c r="W508">
        <v>0</v>
      </c>
      <c r="X508">
        <v>0</v>
      </c>
      <c r="Y508">
        <v>0</v>
      </c>
    </row>
    <row r="509" spans="1:25" hidden="1" x14ac:dyDescent="0.3">
      <c r="A509" t="s">
        <v>1382</v>
      </c>
      <c r="B509" t="s">
        <v>1277</v>
      </c>
      <c r="C509" t="s">
        <v>1331</v>
      </c>
      <c r="D509" t="s">
        <v>1383</v>
      </c>
      <c r="E509">
        <v>0</v>
      </c>
      <c r="F509" t="s">
        <v>2064</v>
      </c>
      <c r="G509" t="s">
        <v>1384</v>
      </c>
      <c r="H509">
        <v>4.99</v>
      </c>
      <c r="I509">
        <v>4.99</v>
      </c>
      <c r="J509">
        <v>12</v>
      </c>
      <c r="K509" t="s">
        <v>608</v>
      </c>
      <c r="L509">
        <v>0</v>
      </c>
      <c r="M509">
        <v>1</v>
      </c>
      <c r="N509">
        <v>1</v>
      </c>
      <c r="O509">
        <v>1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</row>
    <row r="510" spans="1:25" hidden="1" x14ac:dyDescent="0.3">
      <c r="A510" t="s">
        <v>1385</v>
      </c>
      <c r="B510" t="s">
        <v>1277</v>
      </c>
      <c r="C510" t="s">
        <v>1331</v>
      </c>
      <c r="D510" t="s">
        <v>1386</v>
      </c>
      <c r="E510">
        <v>0</v>
      </c>
      <c r="F510" t="s">
        <v>2064</v>
      </c>
      <c r="G510" t="s">
        <v>1387</v>
      </c>
      <c r="H510">
        <v>3.29</v>
      </c>
      <c r="I510">
        <v>3.29</v>
      </c>
      <c r="J510">
        <v>12</v>
      </c>
      <c r="K510" t="s">
        <v>38</v>
      </c>
      <c r="L510">
        <v>0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1</v>
      </c>
      <c r="W510">
        <v>1</v>
      </c>
      <c r="X510">
        <v>0</v>
      </c>
      <c r="Y510">
        <v>0</v>
      </c>
    </row>
    <row r="511" spans="1:25" x14ac:dyDescent="0.3">
      <c r="A511" t="s">
        <v>1388</v>
      </c>
      <c r="B511" t="s">
        <v>1277</v>
      </c>
      <c r="C511" t="s">
        <v>1298</v>
      </c>
      <c r="D511" t="s">
        <v>1389</v>
      </c>
      <c r="E511">
        <v>0</v>
      </c>
      <c r="F511" t="s">
        <v>2064</v>
      </c>
      <c r="G511" t="s">
        <v>1390</v>
      </c>
      <c r="H511">
        <v>1.49</v>
      </c>
      <c r="I511">
        <v>1.49</v>
      </c>
      <c r="J511">
        <v>16.899999999999999</v>
      </c>
      <c r="K511" t="s">
        <v>608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0</v>
      </c>
      <c r="V511">
        <v>1</v>
      </c>
      <c r="W511">
        <v>0</v>
      </c>
      <c r="X511">
        <v>0</v>
      </c>
      <c r="Y511">
        <v>1</v>
      </c>
    </row>
    <row r="512" spans="1:25" x14ac:dyDescent="0.3">
      <c r="A512" t="s">
        <v>1391</v>
      </c>
      <c r="B512" t="s">
        <v>1277</v>
      </c>
      <c r="C512" t="s">
        <v>1287</v>
      </c>
      <c r="D512" t="s">
        <v>1392</v>
      </c>
      <c r="E512">
        <v>0</v>
      </c>
      <c r="F512" t="s">
        <v>2064</v>
      </c>
      <c r="G512" t="s">
        <v>1350</v>
      </c>
      <c r="H512">
        <v>5.79</v>
      </c>
      <c r="I512">
        <v>5.79</v>
      </c>
      <c r="J512">
        <v>16</v>
      </c>
      <c r="K512" t="s">
        <v>608</v>
      </c>
      <c r="L512">
        <v>0</v>
      </c>
      <c r="M512">
        <v>1</v>
      </c>
      <c r="N512">
        <v>1</v>
      </c>
      <c r="O512">
        <v>1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1</v>
      </c>
      <c r="W512">
        <v>1</v>
      </c>
      <c r="X512">
        <v>0</v>
      </c>
      <c r="Y512">
        <v>0</v>
      </c>
    </row>
    <row r="513" spans="1:25" x14ac:dyDescent="0.3">
      <c r="A513" t="s">
        <v>1393</v>
      </c>
      <c r="B513" t="s">
        <v>1277</v>
      </c>
      <c r="C513" t="s">
        <v>1287</v>
      </c>
      <c r="D513" t="s">
        <v>1394</v>
      </c>
      <c r="E513">
        <v>0</v>
      </c>
      <c r="F513" t="s">
        <v>2064</v>
      </c>
      <c r="G513" t="s">
        <v>1395</v>
      </c>
      <c r="H513">
        <v>9.99</v>
      </c>
      <c r="I513">
        <v>9.99</v>
      </c>
      <c r="J513">
        <v>46</v>
      </c>
      <c r="K513" t="s">
        <v>608</v>
      </c>
      <c r="L513">
        <v>0</v>
      </c>
      <c r="M513">
        <v>1</v>
      </c>
      <c r="N513">
        <v>1</v>
      </c>
      <c r="O513">
        <v>1</v>
      </c>
      <c r="P513">
        <v>1</v>
      </c>
      <c r="Q513">
        <v>0</v>
      </c>
      <c r="R513">
        <v>0</v>
      </c>
      <c r="S513">
        <v>1</v>
      </c>
      <c r="T513">
        <v>0</v>
      </c>
      <c r="U513">
        <v>1</v>
      </c>
      <c r="V513">
        <v>1</v>
      </c>
      <c r="W513">
        <v>1</v>
      </c>
      <c r="X513">
        <v>0</v>
      </c>
      <c r="Y513">
        <v>0</v>
      </c>
    </row>
    <row r="514" spans="1:25" x14ac:dyDescent="0.3">
      <c r="A514" t="s">
        <v>1396</v>
      </c>
      <c r="B514" t="s">
        <v>1277</v>
      </c>
      <c r="C514" t="s">
        <v>1287</v>
      </c>
      <c r="D514" t="s">
        <v>1394</v>
      </c>
      <c r="E514">
        <v>0</v>
      </c>
      <c r="F514" t="s">
        <v>2064</v>
      </c>
      <c r="G514" t="s">
        <v>1397</v>
      </c>
      <c r="H514">
        <v>3.99</v>
      </c>
      <c r="I514">
        <v>3.99</v>
      </c>
      <c r="J514">
        <v>12</v>
      </c>
      <c r="K514" t="s">
        <v>608</v>
      </c>
      <c r="L514">
        <v>0</v>
      </c>
      <c r="M514">
        <v>1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1</v>
      </c>
      <c r="W514">
        <v>0</v>
      </c>
      <c r="X514">
        <v>0</v>
      </c>
      <c r="Y514">
        <v>0</v>
      </c>
    </row>
    <row r="515" spans="1:25" x14ac:dyDescent="0.3">
      <c r="A515" t="s">
        <v>1398</v>
      </c>
      <c r="B515" t="s">
        <v>1277</v>
      </c>
      <c r="C515" t="s">
        <v>1294</v>
      </c>
      <c r="D515" t="s">
        <v>1399</v>
      </c>
      <c r="E515">
        <v>0</v>
      </c>
      <c r="F515" t="s">
        <v>2064</v>
      </c>
      <c r="G515" t="s">
        <v>1400</v>
      </c>
      <c r="H515">
        <v>13.49</v>
      </c>
      <c r="I515">
        <v>13.49</v>
      </c>
      <c r="J515">
        <v>2.8</v>
      </c>
      <c r="K515" t="s">
        <v>372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1</v>
      </c>
      <c r="R515">
        <v>0</v>
      </c>
      <c r="S515">
        <v>1</v>
      </c>
      <c r="T515">
        <v>1</v>
      </c>
      <c r="U515">
        <v>1</v>
      </c>
      <c r="V515">
        <v>0</v>
      </c>
      <c r="W515">
        <v>0</v>
      </c>
      <c r="X515">
        <v>0</v>
      </c>
      <c r="Y515">
        <v>1</v>
      </c>
    </row>
    <row r="516" spans="1:25" x14ac:dyDescent="0.3">
      <c r="A516" t="s">
        <v>1401</v>
      </c>
      <c r="B516" t="s">
        <v>1277</v>
      </c>
      <c r="C516" t="s">
        <v>1298</v>
      </c>
      <c r="D516" t="s">
        <v>1402</v>
      </c>
      <c r="E516">
        <v>0</v>
      </c>
      <c r="F516" t="s">
        <v>2064</v>
      </c>
      <c r="G516" t="s">
        <v>1403</v>
      </c>
      <c r="H516">
        <v>1.99</v>
      </c>
      <c r="I516">
        <v>1.99</v>
      </c>
      <c r="J516">
        <v>12</v>
      </c>
      <c r="K516" t="s">
        <v>608</v>
      </c>
      <c r="L516">
        <v>0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1</v>
      </c>
      <c r="T516">
        <v>1</v>
      </c>
      <c r="U516">
        <v>0</v>
      </c>
      <c r="V516">
        <v>1</v>
      </c>
      <c r="W516">
        <v>0</v>
      </c>
      <c r="X516">
        <v>0</v>
      </c>
      <c r="Y516">
        <v>1</v>
      </c>
    </row>
    <row r="517" spans="1:25" x14ac:dyDescent="0.3">
      <c r="A517" t="s">
        <v>1404</v>
      </c>
      <c r="B517" t="s">
        <v>1277</v>
      </c>
      <c r="C517" t="s">
        <v>1294</v>
      </c>
      <c r="D517" t="s">
        <v>1405</v>
      </c>
      <c r="E517">
        <v>0</v>
      </c>
      <c r="F517" t="s">
        <v>2064</v>
      </c>
      <c r="G517" t="s">
        <v>1406</v>
      </c>
      <c r="H517">
        <v>5.29</v>
      </c>
      <c r="I517">
        <v>5.29</v>
      </c>
      <c r="J517">
        <v>16</v>
      </c>
      <c r="K517" t="s">
        <v>38</v>
      </c>
      <c r="L517">
        <v>0</v>
      </c>
      <c r="M517">
        <v>1</v>
      </c>
      <c r="N517">
        <v>1</v>
      </c>
      <c r="O517">
        <v>1</v>
      </c>
      <c r="P517">
        <v>0</v>
      </c>
      <c r="Q517">
        <v>1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3">
      <c r="A518" t="s">
        <v>1407</v>
      </c>
      <c r="B518" t="s">
        <v>1277</v>
      </c>
      <c r="C518" t="s">
        <v>1294</v>
      </c>
      <c r="D518" t="s">
        <v>1405</v>
      </c>
      <c r="E518">
        <v>0</v>
      </c>
      <c r="F518" t="s">
        <v>2064</v>
      </c>
      <c r="G518" t="s">
        <v>1408</v>
      </c>
      <c r="H518">
        <v>17.29</v>
      </c>
      <c r="I518">
        <v>17.29</v>
      </c>
      <c r="J518">
        <v>50</v>
      </c>
      <c r="K518" t="s">
        <v>1409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1</v>
      </c>
      <c r="X518">
        <v>0</v>
      </c>
      <c r="Y518">
        <v>1</v>
      </c>
    </row>
    <row r="519" spans="1:25" hidden="1" x14ac:dyDescent="0.3">
      <c r="A519" t="s">
        <v>1410</v>
      </c>
      <c r="B519" t="s">
        <v>1277</v>
      </c>
      <c r="C519" t="s">
        <v>1331</v>
      </c>
      <c r="D519" t="s">
        <v>1411</v>
      </c>
      <c r="E519">
        <v>0</v>
      </c>
      <c r="F519" t="s">
        <v>2064</v>
      </c>
      <c r="G519" t="s">
        <v>1412</v>
      </c>
      <c r="H519">
        <v>2.19</v>
      </c>
      <c r="I519">
        <v>2.19</v>
      </c>
      <c r="J519">
        <v>20</v>
      </c>
      <c r="K519" t="s">
        <v>608</v>
      </c>
      <c r="L519">
        <v>0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0</v>
      </c>
      <c r="T519">
        <v>1</v>
      </c>
      <c r="U519">
        <v>1</v>
      </c>
      <c r="V519">
        <v>1</v>
      </c>
      <c r="W519">
        <v>0</v>
      </c>
      <c r="X519">
        <v>0</v>
      </c>
      <c r="Y519">
        <v>0</v>
      </c>
    </row>
    <row r="520" spans="1:25" x14ac:dyDescent="0.3">
      <c r="A520" t="s">
        <v>1413</v>
      </c>
      <c r="B520" t="s">
        <v>1277</v>
      </c>
      <c r="C520" t="s">
        <v>1331</v>
      </c>
      <c r="D520" t="s">
        <v>1414</v>
      </c>
      <c r="E520">
        <v>0</v>
      </c>
      <c r="F520" t="s">
        <v>2064</v>
      </c>
      <c r="G520" t="s">
        <v>1415</v>
      </c>
      <c r="H520">
        <v>14.99</v>
      </c>
      <c r="I520">
        <v>14.99</v>
      </c>
      <c r="J520">
        <v>2</v>
      </c>
      <c r="K520" t="s">
        <v>608</v>
      </c>
      <c r="L520">
        <v>0</v>
      </c>
      <c r="M520">
        <v>1</v>
      </c>
      <c r="N520">
        <v>1</v>
      </c>
      <c r="O520">
        <v>1</v>
      </c>
      <c r="P520">
        <v>0</v>
      </c>
      <c r="Q520">
        <v>1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</row>
    <row r="521" spans="1:25" x14ac:dyDescent="0.3">
      <c r="A521" t="s">
        <v>1416</v>
      </c>
      <c r="B521" t="s">
        <v>1277</v>
      </c>
      <c r="C521" t="s">
        <v>1287</v>
      </c>
      <c r="D521" t="s">
        <v>1417</v>
      </c>
      <c r="E521">
        <v>0</v>
      </c>
      <c r="F521" t="s">
        <v>2064</v>
      </c>
      <c r="G521" t="s">
        <v>1418</v>
      </c>
      <c r="H521">
        <v>4.1900000000000004</v>
      </c>
      <c r="I521">
        <v>7</v>
      </c>
      <c r="J521">
        <v>12</v>
      </c>
      <c r="K521" t="s">
        <v>372</v>
      </c>
      <c r="L521">
        <v>0</v>
      </c>
      <c r="M521">
        <v>1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1</v>
      </c>
      <c r="V521">
        <v>1</v>
      </c>
      <c r="W521">
        <v>0</v>
      </c>
      <c r="X521">
        <v>0</v>
      </c>
      <c r="Y521">
        <v>0</v>
      </c>
    </row>
    <row r="522" spans="1:25" x14ac:dyDescent="0.3">
      <c r="A522" t="s">
        <v>1419</v>
      </c>
      <c r="B522" t="s">
        <v>1277</v>
      </c>
      <c r="C522" t="s">
        <v>1294</v>
      </c>
      <c r="D522" t="s">
        <v>1420</v>
      </c>
      <c r="E522">
        <v>0</v>
      </c>
      <c r="F522" t="s">
        <v>2064</v>
      </c>
      <c r="G522" t="s">
        <v>1421</v>
      </c>
      <c r="H522">
        <v>4.99</v>
      </c>
      <c r="I522">
        <v>4.49</v>
      </c>
      <c r="J522">
        <v>1.1200000000000001</v>
      </c>
      <c r="K522" t="s">
        <v>372</v>
      </c>
      <c r="L522">
        <v>0</v>
      </c>
      <c r="M522">
        <v>1</v>
      </c>
      <c r="N522">
        <v>1</v>
      </c>
      <c r="O522">
        <v>1</v>
      </c>
      <c r="P522">
        <v>0</v>
      </c>
      <c r="Q522">
        <v>1</v>
      </c>
      <c r="R522">
        <v>0</v>
      </c>
      <c r="S522">
        <v>1</v>
      </c>
      <c r="T522">
        <v>1</v>
      </c>
      <c r="U522">
        <v>1</v>
      </c>
      <c r="V522">
        <v>0</v>
      </c>
      <c r="W522">
        <v>1</v>
      </c>
      <c r="X522">
        <v>0</v>
      </c>
      <c r="Y522">
        <v>0</v>
      </c>
    </row>
    <row r="523" spans="1:25" hidden="1" x14ac:dyDescent="0.3">
      <c r="A523" t="s">
        <v>1422</v>
      </c>
      <c r="B523" t="s">
        <v>1277</v>
      </c>
      <c r="C523" t="s">
        <v>1294</v>
      </c>
      <c r="D523" t="s">
        <v>1423</v>
      </c>
      <c r="E523">
        <v>0</v>
      </c>
      <c r="F523" t="s">
        <v>2064</v>
      </c>
      <c r="G523" t="s">
        <v>1424</v>
      </c>
      <c r="H523">
        <v>4.99</v>
      </c>
      <c r="I523">
        <v>4.49</v>
      </c>
      <c r="J523">
        <v>1.27</v>
      </c>
      <c r="K523" t="s">
        <v>372</v>
      </c>
      <c r="L523">
        <v>0</v>
      </c>
      <c r="M523">
        <v>1</v>
      </c>
      <c r="N523">
        <v>1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</row>
    <row r="524" spans="1:25" hidden="1" x14ac:dyDescent="0.3">
      <c r="A524" t="s">
        <v>1425</v>
      </c>
      <c r="B524" t="s">
        <v>1277</v>
      </c>
      <c r="C524" t="s">
        <v>1294</v>
      </c>
      <c r="D524" t="s">
        <v>1426</v>
      </c>
      <c r="E524">
        <v>0</v>
      </c>
      <c r="F524" t="s">
        <v>2064</v>
      </c>
      <c r="G524" t="s">
        <v>1427</v>
      </c>
      <c r="H524">
        <v>2.19</v>
      </c>
      <c r="I524">
        <v>2.19</v>
      </c>
      <c r="J524">
        <v>12</v>
      </c>
      <c r="K524" t="s">
        <v>372</v>
      </c>
      <c r="L524">
        <v>0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1</v>
      </c>
      <c r="V524">
        <v>1</v>
      </c>
      <c r="W524">
        <v>0</v>
      </c>
      <c r="X524">
        <v>1</v>
      </c>
      <c r="Y524">
        <v>0</v>
      </c>
    </row>
    <row r="525" spans="1:25" x14ac:dyDescent="0.3">
      <c r="A525" t="s">
        <v>1428</v>
      </c>
      <c r="B525" t="s">
        <v>408</v>
      </c>
      <c r="C525" t="s">
        <v>758</v>
      </c>
      <c r="D525" t="s">
        <v>27</v>
      </c>
      <c r="E525">
        <v>1</v>
      </c>
      <c r="F525" t="s">
        <v>2063</v>
      </c>
      <c r="G525" t="s">
        <v>1429</v>
      </c>
      <c r="H525">
        <v>2.4900000000000002</v>
      </c>
      <c r="I525">
        <v>2.4900000000000002</v>
      </c>
      <c r="J525">
        <v>14</v>
      </c>
      <c r="K525" t="s">
        <v>372</v>
      </c>
      <c r="L525">
        <v>0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0</v>
      </c>
      <c r="Y525">
        <v>0</v>
      </c>
    </row>
    <row r="526" spans="1:25" hidden="1" x14ac:dyDescent="0.3">
      <c r="A526" t="s">
        <v>1430</v>
      </c>
      <c r="B526" t="s">
        <v>408</v>
      </c>
      <c r="C526" t="s">
        <v>758</v>
      </c>
      <c r="D526" t="s">
        <v>27</v>
      </c>
      <c r="E526">
        <v>1</v>
      </c>
      <c r="F526" t="s">
        <v>2063</v>
      </c>
      <c r="G526" t="s">
        <v>1431</v>
      </c>
      <c r="H526">
        <v>3.99</v>
      </c>
      <c r="I526">
        <v>3.99</v>
      </c>
      <c r="J526">
        <v>16</v>
      </c>
      <c r="K526" t="s">
        <v>372</v>
      </c>
      <c r="L526">
        <v>0</v>
      </c>
      <c r="M526">
        <v>1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</row>
    <row r="527" spans="1:25" x14ac:dyDescent="0.3">
      <c r="A527" t="s">
        <v>1432</v>
      </c>
      <c r="B527" t="s">
        <v>408</v>
      </c>
      <c r="C527" t="s">
        <v>758</v>
      </c>
      <c r="D527" t="s">
        <v>1433</v>
      </c>
      <c r="E527">
        <v>0</v>
      </c>
      <c r="F527" t="s">
        <v>2064</v>
      </c>
      <c r="G527" t="s">
        <v>1434</v>
      </c>
      <c r="H527">
        <v>2.69</v>
      </c>
      <c r="I527">
        <v>2.59</v>
      </c>
      <c r="J527">
        <v>6</v>
      </c>
      <c r="K527" t="s">
        <v>372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1</v>
      </c>
      <c r="R527">
        <v>0</v>
      </c>
      <c r="S527">
        <v>1</v>
      </c>
      <c r="T527">
        <v>1</v>
      </c>
      <c r="U527">
        <v>1</v>
      </c>
      <c r="V527">
        <v>1</v>
      </c>
      <c r="W527">
        <v>0</v>
      </c>
      <c r="X527">
        <v>1</v>
      </c>
      <c r="Y527">
        <v>1</v>
      </c>
    </row>
    <row r="528" spans="1:25" hidden="1" x14ac:dyDescent="0.3">
      <c r="A528" t="s">
        <v>1435</v>
      </c>
      <c r="B528" t="s">
        <v>408</v>
      </c>
      <c r="C528" t="s">
        <v>758</v>
      </c>
      <c r="D528" t="s">
        <v>1436</v>
      </c>
      <c r="E528">
        <v>0</v>
      </c>
      <c r="F528" t="s">
        <v>2064</v>
      </c>
      <c r="G528" t="s">
        <v>1437</v>
      </c>
      <c r="H528">
        <v>8.69</v>
      </c>
      <c r="I528">
        <v>8.69</v>
      </c>
      <c r="J528">
        <v>18</v>
      </c>
      <c r="K528" t="s">
        <v>372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1</v>
      </c>
      <c r="W528">
        <v>0</v>
      </c>
      <c r="X528">
        <v>0</v>
      </c>
      <c r="Y528">
        <v>0</v>
      </c>
    </row>
    <row r="529" spans="1:25" x14ac:dyDescent="0.3">
      <c r="A529" t="s">
        <v>1438</v>
      </c>
      <c r="B529" t="s">
        <v>408</v>
      </c>
      <c r="C529" t="s">
        <v>758</v>
      </c>
      <c r="D529" t="s">
        <v>1439</v>
      </c>
      <c r="E529">
        <v>0</v>
      </c>
      <c r="F529" t="s">
        <v>2064</v>
      </c>
      <c r="G529" t="s">
        <v>1440</v>
      </c>
      <c r="H529">
        <v>11.99</v>
      </c>
      <c r="I529">
        <v>10.99</v>
      </c>
      <c r="J529">
        <v>8.5</v>
      </c>
      <c r="K529" t="s">
        <v>1441</v>
      </c>
      <c r="L529">
        <v>0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0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1</v>
      </c>
    </row>
    <row r="530" spans="1:25" hidden="1" x14ac:dyDescent="0.3">
      <c r="A530" t="s">
        <v>1442</v>
      </c>
      <c r="B530" t="s">
        <v>408</v>
      </c>
      <c r="C530" t="s">
        <v>758</v>
      </c>
      <c r="D530" t="s">
        <v>1443</v>
      </c>
      <c r="E530">
        <v>0</v>
      </c>
      <c r="F530" t="s">
        <v>2064</v>
      </c>
      <c r="G530" t="s">
        <v>1444</v>
      </c>
      <c r="H530">
        <v>7.99</v>
      </c>
      <c r="I530">
        <v>7.99</v>
      </c>
      <c r="J530">
        <v>16</v>
      </c>
      <c r="K530" t="s">
        <v>1441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hidden="1" x14ac:dyDescent="0.3">
      <c r="A531" t="s">
        <v>1445</v>
      </c>
      <c r="B531" t="s">
        <v>408</v>
      </c>
      <c r="C531" t="s">
        <v>758</v>
      </c>
      <c r="D531" t="s">
        <v>1446</v>
      </c>
      <c r="E531">
        <v>0</v>
      </c>
      <c r="F531" t="s">
        <v>2064</v>
      </c>
      <c r="G531" t="s">
        <v>766</v>
      </c>
      <c r="H531">
        <v>24.99</v>
      </c>
      <c r="I531">
        <v>24.99</v>
      </c>
      <c r="J531">
        <v>32</v>
      </c>
      <c r="K531" t="s">
        <v>1441</v>
      </c>
      <c r="L531">
        <v>0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1</v>
      </c>
      <c r="U531">
        <v>1</v>
      </c>
      <c r="V531">
        <v>0</v>
      </c>
      <c r="W531">
        <v>1</v>
      </c>
      <c r="X531">
        <v>0</v>
      </c>
      <c r="Y531">
        <v>0</v>
      </c>
    </row>
    <row r="532" spans="1:25" hidden="1" x14ac:dyDescent="0.3">
      <c r="A532" t="s">
        <v>1447</v>
      </c>
      <c r="B532" t="s">
        <v>408</v>
      </c>
      <c r="C532" t="s">
        <v>758</v>
      </c>
      <c r="D532" t="s">
        <v>1448</v>
      </c>
      <c r="E532">
        <v>0</v>
      </c>
      <c r="F532" t="s">
        <v>2064</v>
      </c>
      <c r="G532" t="s">
        <v>1449</v>
      </c>
      <c r="H532">
        <v>4.29</v>
      </c>
      <c r="I532">
        <v>4.29</v>
      </c>
      <c r="J532">
        <v>12</v>
      </c>
      <c r="K532" t="s">
        <v>1441</v>
      </c>
      <c r="L532">
        <v>0</v>
      </c>
      <c r="M532">
        <v>1</v>
      </c>
      <c r="N532">
        <v>1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</row>
    <row r="533" spans="1:25" x14ac:dyDescent="0.3">
      <c r="A533" t="s">
        <v>1450</v>
      </c>
      <c r="B533" t="s">
        <v>408</v>
      </c>
      <c r="C533" t="s">
        <v>758</v>
      </c>
      <c r="D533" t="s">
        <v>1451</v>
      </c>
      <c r="E533">
        <v>0</v>
      </c>
      <c r="F533" t="s">
        <v>2064</v>
      </c>
      <c r="G533" t="s">
        <v>1452</v>
      </c>
      <c r="H533">
        <v>3.19</v>
      </c>
      <c r="I533">
        <v>3.19</v>
      </c>
      <c r="J533">
        <v>7</v>
      </c>
      <c r="K533" t="s">
        <v>1441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0</v>
      </c>
      <c r="U533">
        <v>0</v>
      </c>
      <c r="V533">
        <v>1</v>
      </c>
      <c r="W533">
        <v>1</v>
      </c>
      <c r="X533">
        <v>1</v>
      </c>
      <c r="Y533">
        <v>1</v>
      </c>
    </row>
    <row r="534" spans="1:25" hidden="1" x14ac:dyDescent="0.3">
      <c r="A534" t="s">
        <v>1453</v>
      </c>
      <c r="B534" t="s">
        <v>408</v>
      </c>
      <c r="C534" t="s">
        <v>758</v>
      </c>
      <c r="D534" t="s">
        <v>27</v>
      </c>
      <c r="E534">
        <v>1</v>
      </c>
      <c r="F534" t="s">
        <v>2063</v>
      </c>
      <c r="G534" t="s">
        <v>1454</v>
      </c>
      <c r="H534">
        <v>5.99</v>
      </c>
      <c r="I534">
        <v>5.99</v>
      </c>
      <c r="J534">
        <v>16</v>
      </c>
      <c r="K534" t="s">
        <v>372</v>
      </c>
      <c r="L534">
        <v>0</v>
      </c>
      <c r="M534">
        <v>1</v>
      </c>
      <c r="N534">
        <v>1</v>
      </c>
      <c r="O534">
        <v>1</v>
      </c>
      <c r="P534">
        <v>0</v>
      </c>
      <c r="Q534">
        <v>0</v>
      </c>
      <c r="R534">
        <v>1</v>
      </c>
      <c r="S534">
        <v>0</v>
      </c>
      <c r="T534">
        <v>1</v>
      </c>
      <c r="U534">
        <v>1</v>
      </c>
      <c r="V534">
        <v>1</v>
      </c>
      <c r="W534">
        <v>1</v>
      </c>
      <c r="X534">
        <v>0</v>
      </c>
      <c r="Y534">
        <v>0</v>
      </c>
    </row>
    <row r="535" spans="1:25" hidden="1" x14ac:dyDescent="0.3">
      <c r="A535" t="s">
        <v>1455</v>
      </c>
      <c r="B535" t="s">
        <v>408</v>
      </c>
      <c r="C535" t="s">
        <v>758</v>
      </c>
      <c r="D535" t="s">
        <v>27</v>
      </c>
      <c r="E535">
        <v>1</v>
      </c>
      <c r="F535" t="s">
        <v>2063</v>
      </c>
      <c r="G535" t="s">
        <v>1456</v>
      </c>
      <c r="H535">
        <v>3.79</v>
      </c>
      <c r="I535">
        <v>3.79</v>
      </c>
      <c r="J535">
        <v>16</v>
      </c>
      <c r="K535" t="s">
        <v>1441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1</v>
      </c>
      <c r="U535">
        <v>0</v>
      </c>
      <c r="V535">
        <v>0</v>
      </c>
      <c r="W535">
        <v>1</v>
      </c>
      <c r="X535">
        <v>0</v>
      </c>
      <c r="Y535">
        <v>0</v>
      </c>
    </row>
    <row r="536" spans="1:25" hidden="1" x14ac:dyDescent="0.3">
      <c r="A536" t="s">
        <v>1457</v>
      </c>
      <c r="B536" t="s">
        <v>408</v>
      </c>
      <c r="C536" t="s">
        <v>758</v>
      </c>
      <c r="D536" t="s">
        <v>1458</v>
      </c>
      <c r="E536">
        <v>0</v>
      </c>
      <c r="F536" t="s">
        <v>2064</v>
      </c>
      <c r="G536" t="s">
        <v>1459</v>
      </c>
      <c r="H536">
        <v>10.99</v>
      </c>
      <c r="I536">
        <v>10.99</v>
      </c>
      <c r="J536">
        <v>16</v>
      </c>
      <c r="K536" t="s">
        <v>1441</v>
      </c>
      <c r="L536">
        <v>0</v>
      </c>
      <c r="M536">
        <v>1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0</v>
      </c>
      <c r="X536">
        <v>0</v>
      </c>
      <c r="Y536">
        <v>0</v>
      </c>
    </row>
    <row r="537" spans="1:25" x14ac:dyDescent="0.3">
      <c r="A537" t="s">
        <v>1460</v>
      </c>
      <c r="B537" t="s">
        <v>408</v>
      </c>
      <c r="C537" t="s">
        <v>758</v>
      </c>
      <c r="D537" t="s">
        <v>1461</v>
      </c>
      <c r="E537">
        <v>0</v>
      </c>
      <c r="F537" t="s">
        <v>2064</v>
      </c>
      <c r="G537" t="s">
        <v>1462</v>
      </c>
      <c r="H537">
        <v>5.69</v>
      </c>
      <c r="I537">
        <v>5.69</v>
      </c>
      <c r="J537">
        <v>8</v>
      </c>
      <c r="K537" t="s">
        <v>1441</v>
      </c>
      <c r="L537">
        <v>0</v>
      </c>
      <c r="M537">
        <v>1</v>
      </c>
      <c r="N537">
        <v>1</v>
      </c>
      <c r="O537">
        <v>1</v>
      </c>
      <c r="P537">
        <v>0</v>
      </c>
      <c r="Q537">
        <v>1</v>
      </c>
      <c r="R537">
        <v>1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0</v>
      </c>
      <c r="Y537">
        <v>0</v>
      </c>
    </row>
    <row r="538" spans="1:25" hidden="1" x14ac:dyDescent="0.3">
      <c r="A538" t="s">
        <v>1463</v>
      </c>
      <c r="B538" t="s">
        <v>408</v>
      </c>
      <c r="C538" t="s">
        <v>758</v>
      </c>
      <c r="D538" t="s">
        <v>1464</v>
      </c>
      <c r="E538">
        <v>0</v>
      </c>
      <c r="F538" t="s">
        <v>2064</v>
      </c>
      <c r="G538" t="s">
        <v>1465</v>
      </c>
      <c r="H538">
        <v>7.29</v>
      </c>
      <c r="I538">
        <v>7.29</v>
      </c>
      <c r="J538">
        <v>8</v>
      </c>
      <c r="K538" t="s">
        <v>1441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hidden="1" x14ac:dyDescent="0.3">
      <c r="A539" t="s">
        <v>1466</v>
      </c>
      <c r="B539" t="s">
        <v>408</v>
      </c>
      <c r="C539" t="s">
        <v>758</v>
      </c>
      <c r="D539" t="s">
        <v>1467</v>
      </c>
      <c r="E539">
        <v>0</v>
      </c>
      <c r="F539" t="s">
        <v>2064</v>
      </c>
      <c r="G539" t="s">
        <v>1468</v>
      </c>
      <c r="H539">
        <v>4.29</v>
      </c>
      <c r="I539">
        <v>4.29</v>
      </c>
      <c r="J539">
        <v>1</v>
      </c>
      <c r="K539" t="s">
        <v>38</v>
      </c>
      <c r="L539">
        <v>0</v>
      </c>
      <c r="M539">
        <v>1</v>
      </c>
      <c r="N539">
        <v>1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hidden="1" x14ac:dyDescent="0.3">
      <c r="A540" t="s">
        <v>1469</v>
      </c>
      <c r="B540" t="s">
        <v>408</v>
      </c>
      <c r="C540" t="s">
        <v>758</v>
      </c>
      <c r="D540" t="s">
        <v>1470</v>
      </c>
      <c r="E540">
        <v>0</v>
      </c>
      <c r="F540" t="s">
        <v>2064</v>
      </c>
      <c r="G540" t="s">
        <v>766</v>
      </c>
      <c r="H540">
        <v>16.489999999999998</v>
      </c>
      <c r="I540">
        <v>16.489999999999998</v>
      </c>
      <c r="J540">
        <v>16.899999999999999</v>
      </c>
      <c r="K540" t="s">
        <v>1441</v>
      </c>
      <c r="L540">
        <v>0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1</v>
      </c>
      <c r="X540">
        <v>1</v>
      </c>
      <c r="Y540">
        <v>0</v>
      </c>
    </row>
    <row r="541" spans="1:25" hidden="1" x14ac:dyDescent="0.3">
      <c r="A541" t="s">
        <v>1471</v>
      </c>
      <c r="B541" t="s">
        <v>408</v>
      </c>
      <c r="C541" t="s">
        <v>758</v>
      </c>
      <c r="D541" t="s">
        <v>27</v>
      </c>
      <c r="E541">
        <v>1</v>
      </c>
      <c r="F541" t="s">
        <v>2063</v>
      </c>
      <c r="G541" t="s">
        <v>1472</v>
      </c>
      <c r="H541">
        <v>1.99</v>
      </c>
      <c r="I541">
        <v>1.99</v>
      </c>
      <c r="J541">
        <v>8</v>
      </c>
      <c r="K541" t="s">
        <v>1441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V541">
        <v>1</v>
      </c>
      <c r="W541">
        <v>1</v>
      </c>
      <c r="X541">
        <v>0</v>
      </c>
      <c r="Y541">
        <v>1</v>
      </c>
    </row>
    <row r="542" spans="1:25" hidden="1" x14ac:dyDescent="0.3">
      <c r="A542" t="s">
        <v>1473</v>
      </c>
      <c r="B542" t="s">
        <v>408</v>
      </c>
      <c r="C542" t="s">
        <v>758</v>
      </c>
      <c r="D542" t="s">
        <v>27</v>
      </c>
      <c r="E542">
        <v>1</v>
      </c>
      <c r="F542" t="s">
        <v>2063</v>
      </c>
      <c r="G542" t="s">
        <v>1474</v>
      </c>
      <c r="H542">
        <v>4.79</v>
      </c>
      <c r="I542">
        <v>4.79</v>
      </c>
      <c r="J542">
        <v>12</v>
      </c>
      <c r="K542" t="s">
        <v>1441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1</v>
      </c>
      <c r="X542">
        <v>1</v>
      </c>
      <c r="Y542">
        <v>0</v>
      </c>
    </row>
    <row r="543" spans="1:25" hidden="1" x14ac:dyDescent="0.3">
      <c r="A543" t="s">
        <v>1475</v>
      </c>
      <c r="B543" t="s">
        <v>408</v>
      </c>
      <c r="C543" t="s">
        <v>758</v>
      </c>
      <c r="D543" t="s">
        <v>1476</v>
      </c>
      <c r="E543">
        <v>0</v>
      </c>
      <c r="F543" t="s">
        <v>2064</v>
      </c>
      <c r="G543" t="s">
        <v>1477</v>
      </c>
      <c r="H543">
        <v>8.99</v>
      </c>
      <c r="I543">
        <v>8.49</v>
      </c>
      <c r="J543">
        <v>16</v>
      </c>
      <c r="K543" t="s">
        <v>1441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</row>
    <row r="544" spans="1:25" hidden="1" x14ac:dyDescent="0.3">
      <c r="A544" t="s">
        <v>1478</v>
      </c>
      <c r="B544" t="s">
        <v>408</v>
      </c>
      <c r="C544" t="s">
        <v>758</v>
      </c>
      <c r="D544" t="s">
        <v>1446</v>
      </c>
      <c r="E544">
        <v>0</v>
      </c>
      <c r="F544" t="s">
        <v>2064</v>
      </c>
      <c r="G544" t="s">
        <v>1479</v>
      </c>
      <c r="H544">
        <v>11.79</v>
      </c>
      <c r="I544">
        <v>11.79</v>
      </c>
      <c r="J544">
        <v>32</v>
      </c>
      <c r="K544" t="s">
        <v>1441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1</v>
      </c>
      <c r="V544">
        <v>1</v>
      </c>
      <c r="W544">
        <v>1</v>
      </c>
      <c r="X544">
        <v>0</v>
      </c>
      <c r="Y544">
        <v>0</v>
      </c>
    </row>
    <row r="545" spans="1:25" hidden="1" x14ac:dyDescent="0.3">
      <c r="A545" t="s">
        <v>1480</v>
      </c>
      <c r="B545" t="s">
        <v>408</v>
      </c>
      <c r="C545" t="s">
        <v>758</v>
      </c>
      <c r="D545" t="s">
        <v>1481</v>
      </c>
      <c r="E545">
        <v>0</v>
      </c>
      <c r="F545" t="s">
        <v>2064</v>
      </c>
      <c r="G545" t="s">
        <v>1482</v>
      </c>
      <c r="H545">
        <v>11.49</v>
      </c>
      <c r="I545">
        <v>11.49</v>
      </c>
      <c r="J545">
        <v>12.7</v>
      </c>
      <c r="K545" t="s">
        <v>1441</v>
      </c>
      <c r="L545">
        <v>0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0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0</v>
      </c>
      <c r="Y545">
        <v>0</v>
      </c>
    </row>
    <row r="546" spans="1:25" hidden="1" x14ac:dyDescent="0.3">
      <c r="A546" t="s">
        <v>1483</v>
      </c>
      <c r="B546" t="s">
        <v>408</v>
      </c>
      <c r="C546" t="s">
        <v>758</v>
      </c>
      <c r="D546" t="s">
        <v>1484</v>
      </c>
      <c r="E546">
        <v>0</v>
      </c>
      <c r="F546" t="s">
        <v>2064</v>
      </c>
      <c r="G546" t="s">
        <v>1485</v>
      </c>
      <c r="H546">
        <v>2.29</v>
      </c>
      <c r="I546">
        <v>2.29</v>
      </c>
      <c r="J546">
        <v>4</v>
      </c>
      <c r="K546" t="s">
        <v>1441</v>
      </c>
      <c r="L546">
        <v>0</v>
      </c>
      <c r="M546">
        <v>1</v>
      </c>
      <c r="N546">
        <v>1</v>
      </c>
      <c r="O546">
        <v>1</v>
      </c>
      <c r="P546">
        <v>0</v>
      </c>
      <c r="Q546">
        <v>1</v>
      </c>
      <c r="R546">
        <v>0</v>
      </c>
      <c r="S546">
        <v>0</v>
      </c>
      <c r="T546">
        <v>1</v>
      </c>
      <c r="U546">
        <v>1</v>
      </c>
      <c r="V546">
        <v>1</v>
      </c>
      <c r="W546">
        <v>0</v>
      </c>
      <c r="X546">
        <v>0</v>
      </c>
      <c r="Y546">
        <v>0</v>
      </c>
    </row>
    <row r="547" spans="1:25" hidden="1" x14ac:dyDescent="0.3">
      <c r="A547" t="s">
        <v>1486</v>
      </c>
      <c r="B547" t="s">
        <v>408</v>
      </c>
      <c r="C547" t="s">
        <v>758</v>
      </c>
      <c r="D547" t="s">
        <v>1487</v>
      </c>
      <c r="E547">
        <v>0</v>
      </c>
      <c r="F547" t="s">
        <v>2064</v>
      </c>
      <c r="G547" t="s">
        <v>1488</v>
      </c>
      <c r="H547">
        <v>7.69</v>
      </c>
      <c r="I547">
        <v>7.69</v>
      </c>
      <c r="J547">
        <v>25</v>
      </c>
      <c r="K547" t="s">
        <v>1441</v>
      </c>
      <c r="L547">
        <v>0</v>
      </c>
      <c r="M547">
        <v>1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hidden="1" x14ac:dyDescent="0.3">
      <c r="A548" t="s">
        <v>1489</v>
      </c>
      <c r="B548" t="s">
        <v>408</v>
      </c>
      <c r="C548" t="s">
        <v>758</v>
      </c>
      <c r="D548" t="s">
        <v>710</v>
      </c>
      <c r="E548">
        <v>0</v>
      </c>
      <c r="F548" t="s">
        <v>2064</v>
      </c>
      <c r="G548" t="s">
        <v>1490</v>
      </c>
      <c r="H548">
        <v>12.99</v>
      </c>
      <c r="I548">
        <v>12.99</v>
      </c>
      <c r="J548">
        <v>11</v>
      </c>
      <c r="K548" t="s">
        <v>1441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hidden="1" x14ac:dyDescent="0.3">
      <c r="A549" t="s">
        <v>1491</v>
      </c>
      <c r="B549" t="s">
        <v>408</v>
      </c>
      <c r="C549" t="s">
        <v>758</v>
      </c>
      <c r="D549" t="s">
        <v>1492</v>
      </c>
      <c r="E549">
        <v>0</v>
      </c>
      <c r="F549" t="s">
        <v>2064</v>
      </c>
      <c r="G549" t="s">
        <v>1493</v>
      </c>
      <c r="H549">
        <v>4.99</v>
      </c>
      <c r="I549">
        <v>4.99</v>
      </c>
      <c r="J549">
        <v>13</v>
      </c>
      <c r="K549" t="s">
        <v>1441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hidden="1" x14ac:dyDescent="0.3">
      <c r="A550" t="s">
        <v>1494</v>
      </c>
      <c r="B550" t="s">
        <v>408</v>
      </c>
      <c r="C550" t="s">
        <v>758</v>
      </c>
      <c r="D550" t="s">
        <v>1495</v>
      </c>
      <c r="E550">
        <v>0</v>
      </c>
      <c r="F550" t="s">
        <v>2064</v>
      </c>
      <c r="G550" t="s">
        <v>1444</v>
      </c>
      <c r="H550">
        <v>4.1900000000000004</v>
      </c>
      <c r="I550">
        <v>4.1900000000000004</v>
      </c>
      <c r="J550">
        <v>16</v>
      </c>
      <c r="K550" t="s">
        <v>1441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">
      <c r="A551" t="s">
        <v>1496</v>
      </c>
      <c r="B551" t="s">
        <v>408</v>
      </c>
      <c r="C551" t="s">
        <v>758</v>
      </c>
      <c r="D551" t="s">
        <v>1497</v>
      </c>
      <c r="E551">
        <v>0</v>
      </c>
      <c r="F551" t="s">
        <v>2064</v>
      </c>
      <c r="G551" t="s">
        <v>1498</v>
      </c>
      <c r="H551">
        <v>10.49</v>
      </c>
      <c r="I551">
        <v>10.49</v>
      </c>
      <c r="J551">
        <v>10.1</v>
      </c>
      <c r="K551" t="s">
        <v>1441</v>
      </c>
      <c r="L551">
        <v>0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0</v>
      </c>
      <c r="V551">
        <v>1</v>
      </c>
      <c r="W551">
        <v>0</v>
      </c>
      <c r="X551">
        <v>0</v>
      </c>
      <c r="Y551">
        <v>0</v>
      </c>
    </row>
    <row r="552" spans="1:25" x14ac:dyDescent="0.3">
      <c r="A552" t="s">
        <v>1499</v>
      </c>
      <c r="B552" t="s">
        <v>408</v>
      </c>
      <c r="C552" t="s">
        <v>758</v>
      </c>
      <c r="D552" t="s">
        <v>1464</v>
      </c>
      <c r="E552">
        <v>0</v>
      </c>
      <c r="F552" t="s">
        <v>2064</v>
      </c>
      <c r="G552" t="s">
        <v>1500</v>
      </c>
      <c r="H552">
        <v>6.49</v>
      </c>
      <c r="I552">
        <v>6.49</v>
      </c>
      <c r="J552">
        <v>12</v>
      </c>
      <c r="K552" t="s">
        <v>1441</v>
      </c>
      <c r="L552">
        <v>0</v>
      </c>
      <c r="M552">
        <v>1</v>
      </c>
      <c r="N552">
        <v>1</v>
      </c>
      <c r="O552">
        <v>1</v>
      </c>
      <c r="P552">
        <v>0</v>
      </c>
      <c r="Q552">
        <v>1</v>
      </c>
      <c r="R552">
        <v>0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0</v>
      </c>
      <c r="Y552">
        <v>1</v>
      </c>
    </row>
    <row r="553" spans="1:25" hidden="1" x14ac:dyDescent="0.3">
      <c r="A553" t="s">
        <v>1501</v>
      </c>
      <c r="B553" t="s">
        <v>408</v>
      </c>
      <c r="C553" t="s">
        <v>758</v>
      </c>
      <c r="D553" t="s">
        <v>1464</v>
      </c>
      <c r="E553">
        <v>0</v>
      </c>
      <c r="F553" t="s">
        <v>2064</v>
      </c>
      <c r="G553" t="s">
        <v>1502</v>
      </c>
      <c r="H553">
        <v>10.49</v>
      </c>
      <c r="I553">
        <v>10.49</v>
      </c>
      <c r="J553">
        <v>12</v>
      </c>
      <c r="K553" t="s">
        <v>1441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1</v>
      </c>
      <c r="S553">
        <v>0</v>
      </c>
      <c r="T553">
        <v>1</v>
      </c>
      <c r="U553">
        <v>1</v>
      </c>
      <c r="V553">
        <v>0</v>
      </c>
      <c r="W553">
        <v>0</v>
      </c>
      <c r="X553">
        <v>1</v>
      </c>
      <c r="Y553">
        <v>0</v>
      </c>
    </row>
    <row r="554" spans="1:25" hidden="1" x14ac:dyDescent="0.3">
      <c r="A554" t="s">
        <v>1503</v>
      </c>
      <c r="B554" t="s">
        <v>408</v>
      </c>
      <c r="C554" t="s">
        <v>758</v>
      </c>
      <c r="D554" t="s">
        <v>1089</v>
      </c>
      <c r="E554">
        <v>0</v>
      </c>
      <c r="F554" t="s">
        <v>2064</v>
      </c>
      <c r="G554" t="s">
        <v>1504</v>
      </c>
      <c r="H554">
        <v>11.29</v>
      </c>
      <c r="I554">
        <v>9.59</v>
      </c>
      <c r="J554">
        <v>25</v>
      </c>
      <c r="K554" t="s">
        <v>1441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11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</row>
    <row r="555" spans="1:25" hidden="1" x14ac:dyDescent="0.3">
      <c r="A555" t="s">
        <v>1505</v>
      </c>
      <c r="B555" t="s">
        <v>408</v>
      </c>
      <c r="C555" t="s">
        <v>758</v>
      </c>
      <c r="D555" t="s">
        <v>1506</v>
      </c>
      <c r="E555">
        <v>0</v>
      </c>
      <c r="F555" t="s">
        <v>2064</v>
      </c>
      <c r="G555" t="s">
        <v>1507</v>
      </c>
      <c r="H555">
        <v>5.29</v>
      </c>
      <c r="I555">
        <v>5.29</v>
      </c>
      <c r="J555">
        <v>9.8000000000000007</v>
      </c>
      <c r="K555" t="s">
        <v>1441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</row>
    <row r="556" spans="1:25" hidden="1" x14ac:dyDescent="0.3">
      <c r="A556" t="s">
        <v>1508</v>
      </c>
      <c r="B556" t="s">
        <v>408</v>
      </c>
      <c r="C556" t="s">
        <v>758</v>
      </c>
      <c r="D556" t="s">
        <v>1509</v>
      </c>
      <c r="E556">
        <v>0</v>
      </c>
      <c r="F556" t="s">
        <v>2064</v>
      </c>
      <c r="G556" t="s">
        <v>1510</v>
      </c>
      <c r="H556">
        <v>4.1900000000000004</v>
      </c>
      <c r="I556">
        <v>4.1900000000000004</v>
      </c>
      <c r="J556">
        <v>12</v>
      </c>
      <c r="K556" t="s">
        <v>1441</v>
      </c>
      <c r="L556">
        <v>0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</row>
    <row r="557" spans="1:25" hidden="1" x14ac:dyDescent="0.3">
      <c r="A557" t="s">
        <v>1511</v>
      </c>
      <c r="B557" t="s">
        <v>408</v>
      </c>
      <c r="C557" t="s">
        <v>1512</v>
      </c>
      <c r="D557" t="s">
        <v>27</v>
      </c>
      <c r="E557">
        <v>1</v>
      </c>
      <c r="F557" t="s">
        <v>2063</v>
      </c>
      <c r="G557" t="s">
        <v>1513</v>
      </c>
      <c r="H557">
        <v>5.39</v>
      </c>
      <c r="I557">
        <v>5.39</v>
      </c>
      <c r="J557">
        <v>11.3</v>
      </c>
      <c r="K557" t="s">
        <v>372</v>
      </c>
      <c r="L557">
        <v>0</v>
      </c>
      <c r="M557">
        <v>1</v>
      </c>
      <c r="N557">
        <v>1</v>
      </c>
      <c r="O557">
        <v>1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1</v>
      </c>
      <c r="W557">
        <v>1</v>
      </c>
      <c r="X557">
        <v>0</v>
      </c>
      <c r="Y557">
        <v>0</v>
      </c>
    </row>
    <row r="558" spans="1:25" x14ac:dyDescent="0.3">
      <c r="A558" t="s">
        <v>1514</v>
      </c>
      <c r="B558" t="s">
        <v>408</v>
      </c>
      <c r="C558" t="s">
        <v>1512</v>
      </c>
      <c r="D558" t="s">
        <v>1515</v>
      </c>
      <c r="E558">
        <v>0</v>
      </c>
      <c r="F558" t="s">
        <v>2064</v>
      </c>
      <c r="G558" t="s">
        <v>1516</v>
      </c>
      <c r="H558">
        <v>8.99</v>
      </c>
      <c r="I558">
        <v>8.99</v>
      </c>
      <c r="J558">
        <v>32</v>
      </c>
      <c r="K558" t="s">
        <v>372</v>
      </c>
      <c r="L558">
        <v>0</v>
      </c>
      <c r="M558">
        <v>1</v>
      </c>
      <c r="N558">
        <v>1</v>
      </c>
      <c r="O558">
        <v>1</v>
      </c>
      <c r="P558">
        <v>1</v>
      </c>
      <c r="Q558">
        <v>0</v>
      </c>
      <c r="R558">
        <v>1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0</v>
      </c>
    </row>
    <row r="559" spans="1:25" hidden="1" x14ac:dyDescent="0.3">
      <c r="A559" t="s">
        <v>1517</v>
      </c>
      <c r="B559" t="s">
        <v>408</v>
      </c>
      <c r="C559" t="s">
        <v>1512</v>
      </c>
      <c r="D559" t="s">
        <v>744</v>
      </c>
      <c r="E559">
        <v>0</v>
      </c>
      <c r="F559" t="s">
        <v>2064</v>
      </c>
      <c r="G559" t="s">
        <v>1518</v>
      </c>
      <c r="H559">
        <v>3.49</v>
      </c>
      <c r="I559">
        <v>3.49</v>
      </c>
      <c r="J559">
        <v>2.1800000000000002</v>
      </c>
      <c r="K559" t="s">
        <v>372</v>
      </c>
      <c r="L559">
        <v>0</v>
      </c>
      <c r="M559">
        <v>1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hidden="1" x14ac:dyDescent="0.3">
      <c r="A560" t="s">
        <v>1519</v>
      </c>
      <c r="B560" t="s">
        <v>408</v>
      </c>
      <c r="C560" t="s">
        <v>1512</v>
      </c>
      <c r="D560" t="s">
        <v>1520</v>
      </c>
      <c r="E560">
        <v>0</v>
      </c>
      <c r="F560" t="s">
        <v>2064</v>
      </c>
      <c r="G560" t="s">
        <v>1521</v>
      </c>
      <c r="H560">
        <v>5.99</v>
      </c>
      <c r="I560">
        <v>5.99</v>
      </c>
      <c r="J560">
        <v>8</v>
      </c>
      <c r="K560" t="s">
        <v>372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</row>
    <row r="561" spans="1:25" hidden="1" x14ac:dyDescent="0.3">
      <c r="A561" t="s">
        <v>1522</v>
      </c>
      <c r="B561" t="s">
        <v>408</v>
      </c>
      <c r="C561" t="s">
        <v>758</v>
      </c>
      <c r="D561" t="s">
        <v>27</v>
      </c>
      <c r="E561">
        <v>1</v>
      </c>
      <c r="F561" t="s">
        <v>2063</v>
      </c>
      <c r="G561" t="s">
        <v>1523</v>
      </c>
      <c r="H561">
        <v>7.99</v>
      </c>
      <c r="I561">
        <v>7.99</v>
      </c>
      <c r="J561">
        <v>21.8</v>
      </c>
      <c r="K561" t="s">
        <v>372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1</v>
      </c>
      <c r="X561">
        <v>1</v>
      </c>
      <c r="Y561">
        <v>0</v>
      </c>
    </row>
    <row r="562" spans="1:25" x14ac:dyDescent="0.3">
      <c r="A562" t="s">
        <v>1524</v>
      </c>
      <c r="B562" t="s">
        <v>408</v>
      </c>
      <c r="C562" t="s">
        <v>758</v>
      </c>
      <c r="D562" t="s">
        <v>1446</v>
      </c>
      <c r="E562">
        <v>0</v>
      </c>
      <c r="F562" t="s">
        <v>2064</v>
      </c>
      <c r="G562" t="s">
        <v>1525</v>
      </c>
      <c r="H562">
        <v>4.99</v>
      </c>
      <c r="I562">
        <v>4.99</v>
      </c>
      <c r="J562">
        <v>16</v>
      </c>
      <c r="K562" t="s">
        <v>1441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0</v>
      </c>
      <c r="Y562">
        <v>1</v>
      </c>
    </row>
    <row r="563" spans="1:25" x14ac:dyDescent="0.3">
      <c r="A563" t="s">
        <v>1526</v>
      </c>
      <c r="B563" t="s">
        <v>408</v>
      </c>
      <c r="C563" t="s">
        <v>758</v>
      </c>
      <c r="D563" t="s">
        <v>1446</v>
      </c>
      <c r="E563">
        <v>0</v>
      </c>
      <c r="F563" t="s">
        <v>2064</v>
      </c>
      <c r="G563" t="s">
        <v>1527</v>
      </c>
      <c r="H563">
        <v>7.49</v>
      </c>
      <c r="I563">
        <v>7.49</v>
      </c>
      <c r="J563">
        <v>32</v>
      </c>
      <c r="K563" t="s">
        <v>1441</v>
      </c>
      <c r="L563">
        <v>0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0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0</v>
      </c>
      <c r="Y563">
        <v>1</v>
      </c>
    </row>
    <row r="564" spans="1:25" hidden="1" x14ac:dyDescent="0.3">
      <c r="A564" t="s">
        <v>1528</v>
      </c>
      <c r="B564" t="s">
        <v>408</v>
      </c>
      <c r="C564" t="s">
        <v>758</v>
      </c>
      <c r="D564" t="s">
        <v>1529</v>
      </c>
      <c r="E564">
        <v>0</v>
      </c>
      <c r="F564" t="s">
        <v>2064</v>
      </c>
      <c r="G564" t="s">
        <v>1530</v>
      </c>
      <c r="H564">
        <v>4.6900000000000004</v>
      </c>
      <c r="I564">
        <v>4.6900000000000004</v>
      </c>
      <c r="J564">
        <v>5</v>
      </c>
      <c r="K564" t="s">
        <v>1441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1</v>
      </c>
      <c r="W564">
        <v>0</v>
      </c>
      <c r="X564">
        <v>0</v>
      </c>
      <c r="Y564">
        <v>0</v>
      </c>
    </row>
    <row r="565" spans="1:25" hidden="1" x14ac:dyDescent="0.3">
      <c r="A565" t="s">
        <v>1531</v>
      </c>
      <c r="B565" t="s">
        <v>408</v>
      </c>
      <c r="C565" t="s">
        <v>758</v>
      </c>
      <c r="D565" t="s">
        <v>1532</v>
      </c>
      <c r="E565">
        <v>0</v>
      </c>
      <c r="F565" t="s">
        <v>2064</v>
      </c>
      <c r="G565" t="s">
        <v>1533</v>
      </c>
      <c r="H565">
        <v>8.49</v>
      </c>
      <c r="I565">
        <v>8.49</v>
      </c>
      <c r="J565">
        <v>12</v>
      </c>
      <c r="K565" t="s">
        <v>1441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1</v>
      </c>
      <c r="R565">
        <v>1</v>
      </c>
      <c r="S565">
        <v>0</v>
      </c>
      <c r="T565">
        <v>1</v>
      </c>
      <c r="U565">
        <v>1</v>
      </c>
      <c r="V565">
        <v>0</v>
      </c>
      <c r="W565">
        <v>0</v>
      </c>
      <c r="X565">
        <v>1</v>
      </c>
      <c r="Y565">
        <v>0</v>
      </c>
    </row>
    <row r="566" spans="1:25" hidden="1" x14ac:dyDescent="0.3">
      <c r="A566" t="s">
        <v>1534</v>
      </c>
      <c r="B566" t="s">
        <v>408</v>
      </c>
      <c r="C566" t="s">
        <v>758</v>
      </c>
      <c r="D566" t="s">
        <v>1532</v>
      </c>
      <c r="E566">
        <v>0</v>
      </c>
      <c r="F566" t="s">
        <v>2064</v>
      </c>
      <c r="G566" t="s">
        <v>1535</v>
      </c>
      <c r="H566">
        <v>6.49</v>
      </c>
      <c r="I566">
        <v>6.49</v>
      </c>
      <c r="J566">
        <v>4.7</v>
      </c>
      <c r="K566" t="s">
        <v>1441</v>
      </c>
      <c r="L566">
        <v>0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0</v>
      </c>
      <c r="S566">
        <v>0</v>
      </c>
      <c r="T566">
        <v>1</v>
      </c>
      <c r="U566">
        <v>1</v>
      </c>
      <c r="V566">
        <v>1</v>
      </c>
      <c r="W566">
        <v>0</v>
      </c>
      <c r="X566">
        <v>0</v>
      </c>
      <c r="Y566">
        <v>0</v>
      </c>
    </row>
    <row r="567" spans="1:25" hidden="1" x14ac:dyDescent="0.3">
      <c r="A567" t="s">
        <v>1536</v>
      </c>
      <c r="B567" t="s">
        <v>408</v>
      </c>
      <c r="C567" t="s">
        <v>758</v>
      </c>
      <c r="D567" t="s">
        <v>1509</v>
      </c>
      <c r="E567">
        <v>0</v>
      </c>
      <c r="F567" t="s">
        <v>2064</v>
      </c>
      <c r="G567" t="s">
        <v>1537</v>
      </c>
      <c r="H567">
        <v>4.1900000000000004</v>
      </c>
      <c r="I567">
        <v>4.1900000000000004</v>
      </c>
      <c r="J567">
        <v>12</v>
      </c>
      <c r="K567" t="s">
        <v>1441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0</v>
      </c>
    </row>
    <row r="568" spans="1:25" hidden="1" x14ac:dyDescent="0.3">
      <c r="A568" t="s">
        <v>1538</v>
      </c>
      <c r="B568" t="s">
        <v>408</v>
      </c>
      <c r="C568" t="s">
        <v>758</v>
      </c>
      <c r="D568" t="s">
        <v>1539</v>
      </c>
      <c r="E568">
        <v>0</v>
      </c>
      <c r="F568" t="s">
        <v>2064</v>
      </c>
      <c r="G568" t="s">
        <v>1540</v>
      </c>
      <c r="H568">
        <v>5.99</v>
      </c>
      <c r="I568">
        <v>5.99</v>
      </c>
      <c r="J568">
        <v>16</v>
      </c>
      <c r="K568" t="s">
        <v>372</v>
      </c>
      <c r="L568">
        <v>0</v>
      </c>
      <c r="M568">
        <v>1</v>
      </c>
      <c r="N568">
        <v>1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1</v>
      </c>
      <c r="W568">
        <v>0</v>
      </c>
      <c r="X568">
        <v>0</v>
      </c>
      <c r="Y568">
        <v>0</v>
      </c>
    </row>
    <row r="569" spans="1:25" hidden="1" x14ac:dyDescent="0.3">
      <c r="A569" t="s">
        <v>1541</v>
      </c>
      <c r="B569" t="s">
        <v>408</v>
      </c>
      <c r="C569" t="s">
        <v>758</v>
      </c>
      <c r="D569" t="s">
        <v>1542</v>
      </c>
      <c r="E569">
        <v>0</v>
      </c>
      <c r="F569" t="s">
        <v>2064</v>
      </c>
      <c r="G569" t="s">
        <v>1543</v>
      </c>
      <c r="H569">
        <v>7.39</v>
      </c>
      <c r="I569">
        <v>7.39</v>
      </c>
      <c r="J569">
        <v>16</v>
      </c>
      <c r="K569" t="s">
        <v>372</v>
      </c>
      <c r="L569">
        <v>0</v>
      </c>
      <c r="M569">
        <v>1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0</v>
      </c>
    </row>
    <row r="570" spans="1:25" hidden="1" x14ac:dyDescent="0.3">
      <c r="A570" t="s">
        <v>1544</v>
      </c>
      <c r="B570" t="s">
        <v>408</v>
      </c>
      <c r="C570" t="s">
        <v>758</v>
      </c>
      <c r="D570" t="s">
        <v>1545</v>
      </c>
      <c r="E570">
        <v>0</v>
      </c>
      <c r="F570" t="s">
        <v>2064</v>
      </c>
      <c r="G570" t="s">
        <v>1546</v>
      </c>
      <c r="H570">
        <v>7.99</v>
      </c>
      <c r="I570">
        <v>7.99</v>
      </c>
      <c r="J570">
        <v>5</v>
      </c>
      <c r="K570" t="s">
        <v>372</v>
      </c>
      <c r="L570">
        <v>0</v>
      </c>
      <c r="M570">
        <v>1</v>
      </c>
      <c r="N570">
        <v>1</v>
      </c>
      <c r="O570">
        <v>1</v>
      </c>
      <c r="P570">
        <v>0</v>
      </c>
      <c r="Q570">
        <v>1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0</v>
      </c>
      <c r="X570">
        <v>0</v>
      </c>
      <c r="Y570">
        <v>0</v>
      </c>
    </row>
    <row r="571" spans="1:25" hidden="1" x14ac:dyDescent="0.3">
      <c r="A571" t="s">
        <v>1547</v>
      </c>
      <c r="B571" t="s">
        <v>408</v>
      </c>
      <c r="C571" t="s">
        <v>758</v>
      </c>
      <c r="D571" t="s">
        <v>1470</v>
      </c>
      <c r="E571">
        <v>0</v>
      </c>
      <c r="F571" t="s">
        <v>2064</v>
      </c>
      <c r="G571" t="s">
        <v>1548</v>
      </c>
      <c r="H571">
        <v>26.99</v>
      </c>
      <c r="I571">
        <v>26.99</v>
      </c>
      <c r="J571">
        <v>16.899999999999999</v>
      </c>
      <c r="K571" t="s">
        <v>1441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1</v>
      </c>
      <c r="X571">
        <v>0</v>
      </c>
      <c r="Y571">
        <v>0</v>
      </c>
    </row>
    <row r="572" spans="1:25" hidden="1" x14ac:dyDescent="0.3">
      <c r="A572" t="s">
        <v>1549</v>
      </c>
      <c r="B572" t="s">
        <v>408</v>
      </c>
      <c r="C572" t="s">
        <v>758</v>
      </c>
      <c r="D572" t="s">
        <v>1550</v>
      </c>
      <c r="E572">
        <v>0</v>
      </c>
      <c r="F572" t="s">
        <v>2064</v>
      </c>
      <c r="G572" t="s">
        <v>1551</v>
      </c>
      <c r="H572">
        <v>5.39</v>
      </c>
      <c r="I572">
        <v>5.39</v>
      </c>
      <c r="J572">
        <v>15.23</v>
      </c>
      <c r="K572" t="s">
        <v>1441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</row>
    <row r="573" spans="1:25" hidden="1" x14ac:dyDescent="0.3">
      <c r="A573" t="s">
        <v>1552</v>
      </c>
      <c r="B573" t="s">
        <v>1553</v>
      </c>
      <c r="C573" t="s">
        <v>1554</v>
      </c>
      <c r="D573" t="s">
        <v>1555</v>
      </c>
      <c r="E573">
        <v>0</v>
      </c>
      <c r="F573" t="s">
        <v>2064</v>
      </c>
      <c r="G573" t="s">
        <v>1556</v>
      </c>
      <c r="H573">
        <v>11.49</v>
      </c>
      <c r="I573">
        <v>11.49</v>
      </c>
      <c r="J573">
        <v>12</v>
      </c>
      <c r="K573" t="s">
        <v>1441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hidden="1" x14ac:dyDescent="0.3">
      <c r="A574" t="s">
        <v>1557</v>
      </c>
      <c r="B574" t="s">
        <v>1553</v>
      </c>
      <c r="C574" t="s">
        <v>1558</v>
      </c>
      <c r="D574" t="s">
        <v>1559</v>
      </c>
      <c r="E574">
        <v>0</v>
      </c>
      <c r="F574" t="s">
        <v>2064</v>
      </c>
      <c r="G574" t="s">
        <v>1560</v>
      </c>
      <c r="H574">
        <v>8.49</v>
      </c>
      <c r="I574">
        <v>6.99</v>
      </c>
      <c r="J574">
        <v>25.4</v>
      </c>
      <c r="K574" t="s">
        <v>1441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</row>
    <row r="575" spans="1:25" hidden="1" x14ac:dyDescent="0.3">
      <c r="A575" t="s">
        <v>1561</v>
      </c>
      <c r="B575" t="s">
        <v>1562</v>
      </c>
      <c r="C575" t="s">
        <v>1563</v>
      </c>
      <c r="D575" t="s">
        <v>1564</v>
      </c>
      <c r="E575">
        <v>0</v>
      </c>
      <c r="F575" t="s">
        <v>2064</v>
      </c>
      <c r="G575" t="s">
        <v>1565</v>
      </c>
      <c r="H575">
        <v>3.19</v>
      </c>
      <c r="I575">
        <v>2.79</v>
      </c>
      <c r="J575">
        <v>0.15</v>
      </c>
      <c r="K575" t="s">
        <v>372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hidden="1" x14ac:dyDescent="0.3">
      <c r="A576" t="s">
        <v>1566</v>
      </c>
      <c r="B576" t="s">
        <v>1562</v>
      </c>
      <c r="C576" t="s">
        <v>1563</v>
      </c>
      <c r="D576" t="s">
        <v>49</v>
      </c>
      <c r="E576">
        <v>1</v>
      </c>
      <c r="F576" t="s">
        <v>2063</v>
      </c>
      <c r="G576" t="s">
        <v>1567</v>
      </c>
      <c r="H576">
        <v>1.99</v>
      </c>
      <c r="I576">
        <v>1.99</v>
      </c>
      <c r="J576">
        <v>0.15</v>
      </c>
      <c r="K576" t="s">
        <v>372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</row>
    <row r="577" spans="1:25" hidden="1" x14ac:dyDescent="0.3">
      <c r="A577" t="s">
        <v>1568</v>
      </c>
      <c r="B577" t="s">
        <v>1562</v>
      </c>
      <c r="C577" t="s">
        <v>1569</v>
      </c>
      <c r="D577" t="s">
        <v>1570</v>
      </c>
      <c r="E577">
        <v>0</v>
      </c>
      <c r="F577" t="s">
        <v>2064</v>
      </c>
      <c r="G577" t="s">
        <v>1571</v>
      </c>
      <c r="H577">
        <v>36.99</v>
      </c>
      <c r="I577">
        <v>36.99</v>
      </c>
      <c r="J577">
        <v>1</v>
      </c>
      <c r="K577" t="s">
        <v>608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">
      <c r="A578" t="s">
        <v>1572</v>
      </c>
      <c r="B578" t="s">
        <v>1562</v>
      </c>
      <c r="C578" t="s">
        <v>1569</v>
      </c>
      <c r="D578" t="s">
        <v>1573</v>
      </c>
      <c r="E578">
        <v>0</v>
      </c>
      <c r="F578" t="s">
        <v>2064</v>
      </c>
      <c r="G578" t="s">
        <v>1574</v>
      </c>
      <c r="H578">
        <v>21.489000000000001</v>
      </c>
      <c r="I578">
        <v>21.489000000000001</v>
      </c>
      <c r="J578">
        <v>4</v>
      </c>
      <c r="K578" t="s">
        <v>608</v>
      </c>
      <c r="L578">
        <v>0</v>
      </c>
      <c r="M578">
        <v>0</v>
      </c>
      <c r="N578">
        <v>1</v>
      </c>
      <c r="O578">
        <v>1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</row>
    <row r="579" spans="1:25" hidden="1" x14ac:dyDescent="0.3">
      <c r="A579" t="s">
        <v>1575</v>
      </c>
      <c r="B579" t="s">
        <v>1562</v>
      </c>
      <c r="C579" t="s">
        <v>1569</v>
      </c>
      <c r="D579" t="s">
        <v>1576</v>
      </c>
      <c r="E579">
        <v>0</v>
      </c>
      <c r="F579" t="s">
        <v>2064</v>
      </c>
      <c r="G579" t="s">
        <v>1577</v>
      </c>
      <c r="H579">
        <v>10.49</v>
      </c>
      <c r="I579">
        <v>10.49</v>
      </c>
      <c r="J579">
        <v>4</v>
      </c>
      <c r="K579" t="s">
        <v>608</v>
      </c>
      <c r="L579">
        <v>0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hidden="1" x14ac:dyDescent="0.3">
      <c r="A580" t="s">
        <v>1578</v>
      </c>
      <c r="B580" t="s">
        <v>1562</v>
      </c>
      <c r="C580" t="s">
        <v>1569</v>
      </c>
      <c r="D580" t="s">
        <v>27</v>
      </c>
      <c r="E580">
        <v>1</v>
      </c>
      <c r="F580" t="s">
        <v>2063</v>
      </c>
      <c r="G580" t="s">
        <v>1579</v>
      </c>
      <c r="H580">
        <v>8.2899999999999991</v>
      </c>
      <c r="I580">
        <v>8.2899999999999991</v>
      </c>
      <c r="J580">
        <v>8.4499999999999993</v>
      </c>
      <c r="K580" t="s">
        <v>608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hidden="1" x14ac:dyDescent="0.3">
      <c r="A581" t="s">
        <v>1580</v>
      </c>
      <c r="B581" t="s">
        <v>1562</v>
      </c>
      <c r="C581" t="s">
        <v>1581</v>
      </c>
      <c r="D581" t="s">
        <v>1564</v>
      </c>
      <c r="E581">
        <v>0</v>
      </c>
      <c r="F581" t="s">
        <v>2064</v>
      </c>
      <c r="G581" t="s">
        <v>1582</v>
      </c>
      <c r="H581">
        <v>11.79</v>
      </c>
      <c r="I581">
        <v>11.79</v>
      </c>
      <c r="J581">
        <v>8</v>
      </c>
      <c r="K581" t="s">
        <v>608</v>
      </c>
      <c r="L581">
        <v>0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hidden="1" x14ac:dyDescent="0.3">
      <c r="A582" t="s">
        <v>1583</v>
      </c>
      <c r="B582" t="s">
        <v>1562</v>
      </c>
      <c r="C582" t="s">
        <v>1581</v>
      </c>
      <c r="D582" t="s">
        <v>1584</v>
      </c>
      <c r="E582">
        <v>0</v>
      </c>
      <c r="F582" t="s">
        <v>2064</v>
      </c>
      <c r="G582" t="s">
        <v>1585</v>
      </c>
      <c r="H582">
        <v>9.99</v>
      </c>
      <c r="I582">
        <v>8.49</v>
      </c>
      <c r="J582">
        <v>11</v>
      </c>
      <c r="K582" t="s">
        <v>608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</row>
    <row r="583" spans="1:25" hidden="1" x14ac:dyDescent="0.3">
      <c r="A583" t="s">
        <v>1586</v>
      </c>
      <c r="B583" t="s">
        <v>1562</v>
      </c>
      <c r="C583" t="s">
        <v>1581</v>
      </c>
      <c r="D583" t="s">
        <v>820</v>
      </c>
      <c r="E583">
        <v>0</v>
      </c>
      <c r="F583" t="s">
        <v>2064</v>
      </c>
      <c r="G583" t="s">
        <v>1587</v>
      </c>
      <c r="H583">
        <v>12.99</v>
      </c>
      <c r="I583">
        <v>12.99</v>
      </c>
      <c r="J583">
        <v>13</v>
      </c>
      <c r="K583" t="s">
        <v>608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hidden="1" x14ac:dyDescent="0.3">
      <c r="A584" t="s">
        <v>1588</v>
      </c>
      <c r="B584" t="s">
        <v>1562</v>
      </c>
      <c r="C584" t="s">
        <v>1581</v>
      </c>
      <c r="D584" t="s">
        <v>1576</v>
      </c>
      <c r="E584">
        <v>0</v>
      </c>
      <c r="F584" t="s">
        <v>2064</v>
      </c>
      <c r="G584" t="s">
        <v>1589</v>
      </c>
      <c r="H584">
        <v>8.2899999999999991</v>
      </c>
      <c r="I584">
        <v>8.2899999999999991</v>
      </c>
      <c r="J584">
        <v>8</v>
      </c>
      <c r="K584" t="s">
        <v>608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hidden="1" x14ac:dyDescent="0.3">
      <c r="A585" t="s">
        <v>1590</v>
      </c>
      <c r="B585" t="s">
        <v>1562</v>
      </c>
      <c r="C585" t="s">
        <v>1591</v>
      </c>
      <c r="D585" t="s">
        <v>1592</v>
      </c>
      <c r="E585">
        <v>0</v>
      </c>
      <c r="F585" t="s">
        <v>2064</v>
      </c>
      <c r="G585" t="s">
        <v>1593</v>
      </c>
      <c r="H585">
        <v>12.99</v>
      </c>
      <c r="I585">
        <v>12.99</v>
      </c>
      <c r="J585">
        <v>0.125</v>
      </c>
      <c r="K585" t="s">
        <v>372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</row>
    <row r="586" spans="1:25" hidden="1" x14ac:dyDescent="0.3">
      <c r="A586" t="s">
        <v>1594</v>
      </c>
      <c r="B586" t="s">
        <v>408</v>
      </c>
      <c r="C586" t="s">
        <v>1595</v>
      </c>
      <c r="D586" t="s">
        <v>1153</v>
      </c>
      <c r="E586">
        <v>0</v>
      </c>
      <c r="F586" t="s">
        <v>2064</v>
      </c>
      <c r="G586" t="s">
        <v>1596</v>
      </c>
      <c r="H586">
        <v>5.99</v>
      </c>
      <c r="I586">
        <v>5.99</v>
      </c>
      <c r="J586">
        <v>1.5</v>
      </c>
      <c r="K586" t="s">
        <v>372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</row>
    <row r="587" spans="1:25" hidden="1" x14ac:dyDescent="0.3">
      <c r="A587" t="s">
        <v>1597</v>
      </c>
      <c r="B587" t="s">
        <v>408</v>
      </c>
      <c r="C587" t="s">
        <v>1595</v>
      </c>
      <c r="D587" t="s">
        <v>1598</v>
      </c>
      <c r="E587">
        <v>0</v>
      </c>
      <c r="F587" t="s">
        <v>2064</v>
      </c>
      <c r="G587" t="s">
        <v>1599</v>
      </c>
      <c r="H587">
        <v>2.4900000000000002</v>
      </c>
      <c r="I587">
        <v>2.4900000000000002</v>
      </c>
      <c r="J587">
        <v>5</v>
      </c>
      <c r="K587" t="s">
        <v>372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1</v>
      </c>
      <c r="Y587">
        <v>0</v>
      </c>
    </row>
    <row r="588" spans="1:25" hidden="1" x14ac:dyDescent="0.3">
      <c r="A588" t="s">
        <v>1600</v>
      </c>
      <c r="B588" t="s">
        <v>408</v>
      </c>
      <c r="C588" t="s">
        <v>1595</v>
      </c>
      <c r="D588" t="s">
        <v>1601</v>
      </c>
      <c r="E588">
        <v>0</v>
      </c>
      <c r="F588" t="s">
        <v>2064</v>
      </c>
      <c r="G588" t="s">
        <v>1602</v>
      </c>
      <c r="H588">
        <v>2.99</v>
      </c>
      <c r="I588">
        <v>2.99</v>
      </c>
      <c r="J588">
        <v>1.76</v>
      </c>
      <c r="K588" t="s">
        <v>372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</row>
    <row r="589" spans="1:25" x14ac:dyDescent="0.3">
      <c r="A589" t="s">
        <v>1603</v>
      </c>
      <c r="B589" t="s">
        <v>408</v>
      </c>
      <c r="C589" t="s">
        <v>1595</v>
      </c>
      <c r="D589" t="s">
        <v>1604</v>
      </c>
      <c r="E589">
        <v>0</v>
      </c>
      <c r="F589" t="s">
        <v>2064</v>
      </c>
      <c r="G589" t="s">
        <v>1605</v>
      </c>
      <c r="H589">
        <v>8.69</v>
      </c>
      <c r="I589">
        <v>8.69</v>
      </c>
      <c r="J589">
        <v>32</v>
      </c>
      <c r="K589" t="s">
        <v>372</v>
      </c>
      <c r="L589">
        <v>0</v>
      </c>
      <c r="M589">
        <v>1</v>
      </c>
      <c r="N589">
        <v>1</v>
      </c>
      <c r="O589">
        <v>1</v>
      </c>
      <c r="P589">
        <v>1</v>
      </c>
      <c r="Q589">
        <v>0</v>
      </c>
      <c r="R589">
        <v>1</v>
      </c>
      <c r="S589">
        <v>1</v>
      </c>
      <c r="T589">
        <v>0</v>
      </c>
      <c r="U589">
        <v>1</v>
      </c>
      <c r="V589">
        <v>0</v>
      </c>
      <c r="W589">
        <v>1</v>
      </c>
      <c r="X589">
        <v>1</v>
      </c>
      <c r="Y589">
        <v>1</v>
      </c>
    </row>
    <row r="590" spans="1:25" hidden="1" x14ac:dyDescent="0.3">
      <c r="A590" t="s">
        <v>1606</v>
      </c>
      <c r="B590" t="s">
        <v>408</v>
      </c>
      <c r="C590" t="s">
        <v>1607</v>
      </c>
      <c r="D590" t="s">
        <v>27</v>
      </c>
      <c r="E590">
        <v>1</v>
      </c>
      <c r="F590" t="s">
        <v>2063</v>
      </c>
      <c r="G590" t="s">
        <v>1608</v>
      </c>
      <c r="H590">
        <v>4.99</v>
      </c>
      <c r="I590">
        <v>4.99</v>
      </c>
      <c r="J590">
        <v>17</v>
      </c>
      <c r="K590" t="s">
        <v>372</v>
      </c>
      <c r="L590">
        <v>0</v>
      </c>
      <c r="M590">
        <v>1</v>
      </c>
      <c r="N590">
        <v>1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1</v>
      </c>
      <c r="X590">
        <v>1</v>
      </c>
      <c r="Y590">
        <v>0</v>
      </c>
    </row>
    <row r="591" spans="1:25" hidden="1" x14ac:dyDescent="0.3">
      <c r="A591" t="s">
        <v>1609</v>
      </c>
      <c r="B591" t="s">
        <v>408</v>
      </c>
      <c r="C591" t="s">
        <v>1607</v>
      </c>
      <c r="D591" t="s">
        <v>349</v>
      </c>
      <c r="E591">
        <v>0</v>
      </c>
      <c r="F591" t="s">
        <v>2064</v>
      </c>
      <c r="G591" t="s">
        <v>1610</v>
      </c>
      <c r="H591">
        <v>7.39</v>
      </c>
      <c r="I591">
        <v>7.39</v>
      </c>
      <c r="J591">
        <v>10</v>
      </c>
      <c r="K591" t="s">
        <v>372</v>
      </c>
      <c r="L591">
        <v>0</v>
      </c>
      <c r="M591">
        <v>1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</row>
    <row r="592" spans="1:25" hidden="1" x14ac:dyDescent="0.3">
      <c r="A592" t="s">
        <v>1611</v>
      </c>
      <c r="B592" t="s">
        <v>408</v>
      </c>
      <c r="C592" t="s">
        <v>1607</v>
      </c>
      <c r="D592" t="s">
        <v>1156</v>
      </c>
      <c r="E592">
        <v>0</v>
      </c>
      <c r="F592" t="s">
        <v>2064</v>
      </c>
      <c r="G592" t="s">
        <v>1612</v>
      </c>
      <c r="H592">
        <v>3.99</v>
      </c>
      <c r="I592">
        <v>3.99</v>
      </c>
      <c r="J592">
        <v>8</v>
      </c>
      <c r="K592" t="s">
        <v>372</v>
      </c>
      <c r="L592">
        <v>0</v>
      </c>
      <c r="M592">
        <v>1</v>
      </c>
      <c r="N592">
        <v>1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1</v>
      </c>
      <c r="V592">
        <v>0</v>
      </c>
      <c r="W592">
        <v>0</v>
      </c>
      <c r="X592">
        <v>1</v>
      </c>
      <c r="Y592">
        <v>0</v>
      </c>
    </row>
    <row r="593" spans="1:25" x14ac:dyDescent="0.3">
      <c r="A593" t="s">
        <v>1613</v>
      </c>
      <c r="B593" t="s">
        <v>408</v>
      </c>
      <c r="C593" t="s">
        <v>1607</v>
      </c>
      <c r="D593" t="s">
        <v>536</v>
      </c>
      <c r="E593">
        <v>0</v>
      </c>
      <c r="F593" t="s">
        <v>2064</v>
      </c>
      <c r="G593" t="s">
        <v>1614</v>
      </c>
      <c r="H593">
        <v>9.7899999999999991</v>
      </c>
      <c r="I593">
        <v>9.7899999999999991</v>
      </c>
      <c r="J593">
        <v>16</v>
      </c>
      <c r="K593" t="s">
        <v>372</v>
      </c>
      <c r="L593">
        <v>0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0</v>
      </c>
      <c r="V593">
        <v>0</v>
      </c>
      <c r="W593">
        <v>0</v>
      </c>
      <c r="X593">
        <v>1</v>
      </c>
      <c r="Y593">
        <v>0</v>
      </c>
    </row>
    <row r="594" spans="1:25" x14ac:dyDescent="0.3">
      <c r="A594" t="s">
        <v>1615</v>
      </c>
      <c r="B594" t="s">
        <v>408</v>
      </c>
      <c r="C594" t="s">
        <v>1607</v>
      </c>
      <c r="D594" t="s">
        <v>1392</v>
      </c>
      <c r="E594">
        <v>0</v>
      </c>
      <c r="F594" t="s">
        <v>2064</v>
      </c>
      <c r="G594" t="s">
        <v>1616</v>
      </c>
      <c r="H594">
        <v>4.99</v>
      </c>
      <c r="I594">
        <v>4.99</v>
      </c>
      <c r="J594">
        <v>16</v>
      </c>
      <c r="K594" t="s">
        <v>372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1</v>
      </c>
      <c r="V594">
        <v>0</v>
      </c>
      <c r="W594">
        <v>1</v>
      </c>
      <c r="X594">
        <v>1</v>
      </c>
      <c r="Y594">
        <v>0</v>
      </c>
    </row>
    <row r="595" spans="1:25" hidden="1" x14ac:dyDescent="0.3">
      <c r="A595" t="s">
        <v>1617</v>
      </c>
      <c r="B595" t="s">
        <v>408</v>
      </c>
      <c r="C595" t="s">
        <v>1607</v>
      </c>
      <c r="D595" t="s">
        <v>1618</v>
      </c>
      <c r="E595">
        <v>0</v>
      </c>
      <c r="F595" t="s">
        <v>2064</v>
      </c>
      <c r="G595" t="s">
        <v>1619</v>
      </c>
      <c r="H595">
        <v>10.49</v>
      </c>
      <c r="I595">
        <v>7.99</v>
      </c>
      <c r="J595">
        <v>10</v>
      </c>
      <c r="K595" t="s">
        <v>372</v>
      </c>
      <c r="L595">
        <v>0</v>
      </c>
      <c r="M595">
        <v>1</v>
      </c>
      <c r="N595">
        <v>1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hidden="1" x14ac:dyDescent="0.3">
      <c r="A596" t="s">
        <v>1620</v>
      </c>
      <c r="B596" t="s">
        <v>408</v>
      </c>
      <c r="C596" t="s">
        <v>1607</v>
      </c>
      <c r="D596" t="s">
        <v>1621</v>
      </c>
      <c r="E596">
        <v>0</v>
      </c>
      <c r="F596" t="s">
        <v>2064</v>
      </c>
      <c r="G596" t="s">
        <v>1622</v>
      </c>
      <c r="H596">
        <v>4.99</v>
      </c>
      <c r="I596">
        <v>4.99</v>
      </c>
      <c r="J596">
        <v>10</v>
      </c>
      <c r="K596" t="s">
        <v>372</v>
      </c>
      <c r="L596">
        <v>0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</row>
    <row r="597" spans="1:25" hidden="1" x14ac:dyDescent="0.3">
      <c r="A597" t="s">
        <v>1623</v>
      </c>
      <c r="B597" t="s">
        <v>408</v>
      </c>
      <c r="C597" t="s">
        <v>1607</v>
      </c>
      <c r="D597" t="s">
        <v>1237</v>
      </c>
      <c r="E597">
        <v>0</v>
      </c>
      <c r="F597" t="s">
        <v>2064</v>
      </c>
      <c r="G597" t="s">
        <v>1624</v>
      </c>
      <c r="H597">
        <v>10.49</v>
      </c>
      <c r="I597">
        <v>10.49</v>
      </c>
      <c r="J597">
        <v>14</v>
      </c>
      <c r="K597" t="s">
        <v>372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1</v>
      </c>
      <c r="X597">
        <v>1</v>
      </c>
      <c r="Y597">
        <v>0</v>
      </c>
    </row>
    <row r="598" spans="1:25" hidden="1" x14ac:dyDescent="0.3">
      <c r="A598" t="s">
        <v>1625</v>
      </c>
      <c r="B598" t="s">
        <v>408</v>
      </c>
      <c r="C598" t="s">
        <v>1607</v>
      </c>
      <c r="D598" t="s">
        <v>1626</v>
      </c>
      <c r="E598">
        <v>0</v>
      </c>
      <c r="F598" t="s">
        <v>2064</v>
      </c>
      <c r="G598" t="s">
        <v>1627</v>
      </c>
      <c r="H598">
        <v>6.49</v>
      </c>
      <c r="I598">
        <v>6.49</v>
      </c>
      <c r="J598">
        <v>13</v>
      </c>
      <c r="K598" t="s">
        <v>372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0</v>
      </c>
      <c r="X598">
        <v>1</v>
      </c>
      <c r="Y598">
        <v>0</v>
      </c>
    </row>
    <row r="599" spans="1:25" hidden="1" x14ac:dyDescent="0.3">
      <c r="A599" t="s">
        <v>1628</v>
      </c>
      <c r="B599" t="s">
        <v>408</v>
      </c>
      <c r="C599" t="s">
        <v>1607</v>
      </c>
      <c r="D599" t="s">
        <v>1629</v>
      </c>
      <c r="E599">
        <v>0</v>
      </c>
      <c r="F599" t="s">
        <v>2064</v>
      </c>
      <c r="G599" t="s">
        <v>1630</v>
      </c>
      <c r="H599">
        <v>10.99</v>
      </c>
      <c r="I599">
        <v>10.99</v>
      </c>
      <c r="J599">
        <v>12</v>
      </c>
      <c r="K599" t="s">
        <v>372</v>
      </c>
      <c r="L599">
        <v>0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1</v>
      </c>
      <c r="Y599">
        <v>0</v>
      </c>
    </row>
    <row r="600" spans="1:25" hidden="1" x14ac:dyDescent="0.3">
      <c r="A600" t="s">
        <v>1631</v>
      </c>
      <c r="B600" t="s">
        <v>408</v>
      </c>
      <c r="C600" t="s">
        <v>1607</v>
      </c>
      <c r="D600" t="s">
        <v>1632</v>
      </c>
      <c r="E600">
        <v>0</v>
      </c>
      <c r="F600" t="s">
        <v>2064</v>
      </c>
      <c r="G600" t="s">
        <v>1633</v>
      </c>
      <c r="H600">
        <v>5.49</v>
      </c>
      <c r="I600">
        <v>5.49</v>
      </c>
      <c r="J600">
        <v>11.28</v>
      </c>
      <c r="K600" t="s">
        <v>372</v>
      </c>
      <c r="L600">
        <v>0</v>
      </c>
      <c r="M600">
        <v>1</v>
      </c>
      <c r="N600">
        <v>1</v>
      </c>
      <c r="O600">
        <v>1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</row>
    <row r="601" spans="1:25" hidden="1" x14ac:dyDescent="0.3">
      <c r="A601" t="s">
        <v>1634</v>
      </c>
      <c r="B601" t="s">
        <v>408</v>
      </c>
      <c r="C601" t="s">
        <v>1607</v>
      </c>
      <c r="D601" t="s">
        <v>1626</v>
      </c>
      <c r="E601">
        <v>0</v>
      </c>
      <c r="F601" t="s">
        <v>2064</v>
      </c>
      <c r="G601" t="s">
        <v>1635</v>
      </c>
      <c r="H601">
        <v>6.49</v>
      </c>
      <c r="I601">
        <v>6.49</v>
      </c>
      <c r="J601">
        <v>13</v>
      </c>
      <c r="K601" t="s">
        <v>372</v>
      </c>
      <c r="L601">
        <v>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  <c r="W601">
        <v>0</v>
      </c>
      <c r="X601">
        <v>1</v>
      </c>
      <c r="Y601">
        <v>0</v>
      </c>
    </row>
    <row r="602" spans="1:25" hidden="1" x14ac:dyDescent="0.3">
      <c r="A602" t="s">
        <v>1636</v>
      </c>
      <c r="B602" t="s">
        <v>408</v>
      </c>
      <c r="C602" t="s">
        <v>1607</v>
      </c>
      <c r="D602" t="s">
        <v>1618</v>
      </c>
      <c r="E602">
        <v>0</v>
      </c>
      <c r="F602" t="s">
        <v>2064</v>
      </c>
      <c r="G602" t="s">
        <v>1637</v>
      </c>
      <c r="H602">
        <v>10.49</v>
      </c>
      <c r="I602">
        <v>7.69</v>
      </c>
      <c r="J602">
        <v>10</v>
      </c>
      <c r="K602" t="s">
        <v>372</v>
      </c>
      <c r="L602">
        <v>0</v>
      </c>
      <c r="M602">
        <v>1</v>
      </c>
      <c r="N602">
        <v>1</v>
      </c>
      <c r="O602">
        <v>1</v>
      </c>
      <c r="P602">
        <v>1</v>
      </c>
      <c r="Q602">
        <v>0</v>
      </c>
      <c r="R602">
        <v>1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1</v>
      </c>
      <c r="Y602">
        <v>0</v>
      </c>
    </row>
    <row r="603" spans="1:25" x14ac:dyDescent="0.3">
      <c r="A603" t="s">
        <v>1638</v>
      </c>
      <c r="B603" t="s">
        <v>408</v>
      </c>
      <c r="C603" t="s">
        <v>1607</v>
      </c>
      <c r="D603" t="s">
        <v>1639</v>
      </c>
      <c r="E603">
        <v>0</v>
      </c>
      <c r="F603" t="s">
        <v>2064</v>
      </c>
      <c r="G603" t="s">
        <v>1640</v>
      </c>
      <c r="H603">
        <v>1.49</v>
      </c>
      <c r="I603">
        <v>1.49</v>
      </c>
      <c r="J603">
        <v>1.1000000000000001</v>
      </c>
      <c r="K603" t="s">
        <v>372</v>
      </c>
      <c r="L603">
        <v>0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0</v>
      </c>
      <c r="W603">
        <v>1</v>
      </c>
      <c r="X603">
        <v>1</v>
      </c>
      <c r="Y603">
        <v>0</v>
      </c>
    </row>
    <row r="604" spans="1:25" x14ac:dyDescent="0.3">
      <c r="A604" t="s">
        <v>1641</v>
      </c>
      <c r="B604" t="s">
        <v>408</v>
      </c>
      <c r="C604" t="s">
        <v>1607</v>
      </c>
      <c r="D604" t="s">
        <v>1642</v>
      </c>
      <c r="E604">
        <v>0</v>
      </c>
      <c r="F604" t="s">
        <v>2064</v>
      </c>
      <c r="G604" t="s">
        <v>1643</v>
      </c>
      <c r="H604">
        <v>4.49</v>
      </c>
      <c r="I604">
        <v>4.49</v>
      </c>
      <c r="J604">
        <v>16</v>
      </c>
      <c r="K604" t="s">
        <v>372</v>
      </c>
      <c r="L604">
        <v>0</v>
      </c>
      <c r="M604">
        <v>1</v>
      </c>
      <c r="N604">
        <v>1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1</v>
      </c>
      <c r="U604">
        <v>1</v>
      </c>
      <c r="V604">
        <v>0</v>
      </c>
      <c r="W604">
        <v>0</v>
      </c>
      <c r="X604">
        <v>1</v>
      </c>
      <c r="Y604">
        <v>0</v>
      </c>
    </row>
    <row r="605" spans="1:25" hidden="1" x14ac:dyDescent="0.3">
      <c r="A605" t="s">
        <v>1644</v>
      </c>
      <c r="B605" t="s">
        <v>408</v>
      </c>
      <c r="C605" t="s">
        <v>1607</v>
      </c>
      <c r="D605" t="s">
        <v>1645</v>
      </c>
      <c r="E605">
        <v>0</v>
      </c>
      <c r="F605" t="s">
        <v>2064</v>
      </c>
      <c r="G605" t="s">
        <v>1646</v>
      </c>
      <c r="H605">
        <v>11.99</v>
      </c>
      <c r="I605">
        <v>11.99</v>
      </c>
      <c r="J605">
        <v>16</v>
      </c>
      <c r="K605" t="s">
        <v>372</v>
      </c>
      <c r="L605">
        <v>0</v>
      </c>
      <c r="M605">
        <v>1</v>
      </c>
      <c r="N605">
        <v>1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1</v>
      </c>
      <c r="Y605">
        <v>0</v>
      </c>
    </row>
    <row r="606" spans="1:25" hidden="1" x14ac:dyDescent="0.3">
      <c r="A606" t="s">
        <v>1647</v>
      </c>
      <c r="B606" t="s">
        <v>408</v>
      </c>
      <c r="C606" t="s">
        <v>1607</v>
      </c>
      <c r="D606" t="s">
        <v>724</v>
      </c>
      <c r="E606">
        <v>0</v>
      </c>
      <c r="F606" t="s">
        <v>2064</v>
      </c>
      <c r="G606" t="s">
        <v>1648</v>
      </c>
      <c r="H606">
        <v>8.99</v>
      </c>
      <c r="I606">
        <v>8.99</v>
      </c>
      <c r="J606">
        <v>12.5</v>
      </c>
      <c r="K606" t="s">
        <v>372</v>
      </c>
      <c r="L606">
        <v>0</v>
      </c>
      <c r="M606">
        <v>1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</row>
    <row r="607" spans="1:25" hidden="1" x14ac:dyDescent="0.3">
      <c r="A607" t="s">
        <v>1649</v>
      </c>
      <c r="B607" t="s">
        <v>408</v>
      </c>
      <c r="C607" t="s">
        <v>1607</v>
      </c>
      <c r="D607" t="s">
        <v>1650</v>
      </c>
      <c r="E607">
        <v>0</v>
      </c>
      <c r="F607" t="s">
        <v>2064</v>
      </c>
      <c r="G607" t="s">
        <v>1651</v>
      </c>
      <c r="H607">
        <v>5.79</v>
      </c>
      <c r="I607">
        <v>5.79</v>
      </c>
      <c r="J607">
        <v>16.5</v>
      </c>
      <c r="K607" t="s">
        <v>372</v>
      </c>
      <c r="L607">
        <v>0</v>
      </c>
      <c r="M607">
        <v>1</v>
      </c>
      <c r="N607">
        <v>1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1</v>
      </c>
      <c r="X607">
        <v>0</v>
      </c>
      <c r="Y607">
        <v>0</v>
      </c>
    </row>
    <row r="608" spans="1:25" hidden="1" x14ac:dyDescent="0.3">
      <c r="A608" t="s">
        <v>1652</v>
      </c>
      <c r="B608" t="s">
        <v>408</v>
      </c>
      <c r="C608" t="s">
        <v>1607</v>
      </c>
      <c r="D608" t="s">
        <v>1237</v>
      </c>
      <c r="E608">
        <v>0</v>
      </c>
      <c r="F608" t="s">
        <v>2064</v>
      </c>
      <c r="G608" t="s">
        <v>1653</v>
      </c>
      <c r="H608">
        <v>10.49</v>
      </c>
      <c r="I608">
        <v>10.49</v>
      </c>
      <c r="J608">
        <v>14</v>
      </c>
      <c r="K608" t="s">
        <v>372</v>
      </c>
      <c r="L608">
        <v>0</v>
      </c>
      <c r="M608">
        <v>1</v>
      </c>
      <c r="N608">
        <v>1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1</v>
      </c>
      <c r="X608">
        <v>1</v>
      </c>
      <c r="Y608">
        <v>0</v>
      </c>
    </row>
    <row r="609" spans="1:25" hidden="1" x14ac:dyDescent="0.3">
      <c r="A609" t="s">
        <v>1654</v>
      </c>
      <c r="B609" t="s">
        <v>408</v>
      </c>
      <c r="C609" t="s">
        <v>1607</v>
      </c>
      <c r="D609" t="s">
        <v>1650</v>
      </c>
      <c r="E609">
        <v>0</v>
      </c>
      <c r="F609" t="s">
        <v>2064</v>
      </c>
      <c r="G609" t="s">
        <v>1655</v>
      </c>
      <c r="H609">
        <v>5.79</v>
      </c>
      <c r="I609">
        <v>5.79</v>
      </c>
      <c r="J609">
        <v>16.5</v>
      </c>
      <c r="K609" t="s">
        <v>372</v>
      </c>
      <c r="L609">
        <v>0</v>
      </c>
      <c r="M609">
        <v>1</v>
      </c>
      <c r="N609">
        <v>1</v>
      </c>
      <c r="O609">
        <v>1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0</v>
      </c>
    </row>
    <row r="610" spans="1:25" hidden="1" x14ac:dyDescent="0.3">
      <c r="A610" t="s">
        <v>1656</v>
      </c>
      <c r="B610" t="s">
        <v>408</v>
      </c>
      <c r="C610" t="s">
        <v>1607</v>
      </c>
      <c r="D610" t="s">
        <v>1650</v>
      </c>
      <c r="E610">
        <v>0</v>
      </c>
      <c r="F610" t="s">
        <v>2064</v>
      </c>
      <c r="G610" t="s">
        <v>1657</v>
      </c>
      <c r="H610">
        <v>5.79</v>
      </c>
      <c r="I610">
        <v>5.79</v>
      </c>
      <c r="J610">
        <v>16.5</v>
      </c>
      <c r="K610" t="s">
        <v>372</v>
      </c>
      <c r="L610">
        <v>0</v>
      </c>
      <c r="M610">
        <v>1</v>
      </c>
      <c r="N610">
        <v>1</v>
      </c>
      <c r="O610">
        <v>1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1</v>
      </c>
      <c r="X610">
        <v>0</v>
      </c>
      <c r="Y610">
        <v>0</v>
      </c>
    </row>
    <row r="611" spans="1:25" hidden="1" x14ac:dyDescent="0.3">
      <c r="A611" t="s">
        <v>1658</v>
      </c>
      <c r="B611" t="s">
        <v>408</v>
      </c>
      <c r="C611" t="s">
        <v>1607</v>
      </c>
      <c r="D611" t="s">
        <v>724</v>
      </c>
      <c r="E611">
        <v>0</v>
      </c>
      <c r="F611" t="s">
        <v>2064</v>
      </c>
      <c r="G611" t="s">
        <v>1659</v>
      </c>
      <c r="H611">
        <v>8.99</v>
      </c>
      <c r="I611">
        <v>8.99</v>
      </c>
      <c r="J611">
        <v>13</v>
      </c>
      <c r="K611" t="s">
        <v>372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0</v>
      </c>
    </row>
    <row r="612" spans="1:25" x14ac:dyDescent="0.3">
      <c r="A612" t="s">
        <v>1660</v>
      </c>
      <c r="B612" t="s">
        <v>408</v>
      </c>
      <c r="C612" t="s">
        <v>1607</v>
      </c>
      <c r="D612" t="s">
        <v>27</v>
      </c>
      <c r="E612">
        <v>1</v>
      </c>
      <c r="F612" t="s">
        <v>2063</v>
      </c>
      <c r="G612" t="s">
        <v>1661</v>
      </c>
      <c r="H612">
        <v>5.69</v>
      </c>
      <c r="I612">
        <v>5.69</v>
      </c>
      <c r="J612">
        <v>36</v>
      </c>
      <c r="K612" t="s">
        <v>372</v>
      </c>
      <c r="L612">
        <v>0</v>
      </c>
      <c r="M612">
        <v>1</v>
      </c>
      <c r="N612">
        <v>1</v>
      </c>
      <c r="O612">
        <v>1</v>
      </c>
      <c r="P612">
        <v>1</v>
      </c>
      <c r="Q612">
        <v>0</v>
      </c>
      <c r="R612">
        <v>1</v>
      </c>
      <c r="S612">
        <v>1</v>
      </c>
      <c r="T612">
        <v>1</v>
      </c>
      <c r="U612">
        <v>1</v>
      </c>
      <c r="V612">
        <v>0</v>
      </c>
      <c r="W612">
        <v>0</v>
      </c>
      <c r="X612">
        <v>0</v>
      </c>
      <c r="Y612">
        <v>0</v>
      </c>
    </row>
    <row r="613" spans="1:25" hidden="1" x14ac:dyDescent="0.3">
      <c r="A613" t="s">
        <v>1662</v>
      </c>
      <c r="B613" t="s">
        <v>408</v>
      </c>
      <c r="C613" t="s">
        <v>1663</v>
      </c>
      <c r="D613" t="s">
        <v>27</v>
      </c>
      <c r="E613">
        <v>1</v>
      </c>
      <c r="F613" t="s">
        <v>2063</v>
      </c>
      <c r="G613" t="s">
        <v>1664</v>
      </c>
      <c r="H613">
        <v>3.49</v>
      </c>
      <c r="I613">
        <v>3.49</v>
      </c>
      <c r="J613">
        <v>15.8</v>
      </c>
      <c r="K613" t="s">
        <v>372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1</v>
      </c>
      <c r="W613">
        <v>1</v>
      </c>
      <c r="X613">
        <v>0</v>
      </c>
      <c r="Y613">
        <v>0</v>
      </c>
    </row>
    <row r="614" spans="1:25" x14ac:dyDescent="0.3">
      <c r="A614" t="s">
        <v>1665</v>
      </c>
      <c r="B614" t="s">
        <v>408</v>
      </c>
      <c r="C614" t="s">
        <v>1663</v>
      </c>
      <c r="D614" t="s">
        <v>27</v>
      </c>
      <c r="E614">
        <v>1</v>
      </c>
      <c r="F614" t="s">
        <v>2063</v>
      </c>
      <c r="G614" t="s">
        <v>1666</v>
      </c>
      <c r="H614">
        <v>2.29</v>
      </c>
      <c r="I614">
        <v>2.29</v>
      </c>
      <c r="J614">
        <v>2</v>
      </c>
      <c r="K614" t="s">
        <v>372</v>
      </c>
      <c r="L614">
        <v>0</v>
      </c>
      <c r="M614">
        <v>1</v>
      </c>
      <c r="N614">
        <v>1</v>
      </c>
      <c r="O614">
        <v>1</v>
      </c>
      <c r="P614">
        <v>0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0</v>
      </c>
      <c r="Y614">
        <v>0</v>
      </c>
    </row>
    <row r="615" spans="1:25" hidden="1" x14ac:dyDescent="0.3">
      <c r="A615" t="s">
        <v>1667</v>
      </c>
      <c r="B615" t="s">
        <v>408</v>
      </c>
      <c r="C615" t="s">
        <v>1663</v>
      </c>
      <c r="D615" t="s">
        <v>27</v>
      </c>
      <c r="E615">
        <v>1</v>
      </c>
      <c r="F615" t="s">
        <v>2063</v>
      </c>
      <c r="G615" t="s">
        <v>1668</v>
      </c>
      <c r="H615">
        <v>2.69</v>
      </c>
      <c r="I615">
        <v>2.69</v>
      </c>
      <c r="J615">
        <v>5.8</v>
      </c>
      <c r="K615" t="s">
        <v>372</v>
      </c>
      <c r="L615">
        <v>0</v>
      </c>
      <c r="M615">
        <v>1</v>
      </c>
      <c r="N615">
        <v>1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0</v>
      </c>
      <c r="Y615">
        <v>0</v>
      </c>
    </row>
    <row r="616" spans="1:25" hidden="1" x14ac:dyDescent="0.3">
      <c r="A616" t="s">
        <v>1669</v>
      </c>
      <c r="B616" t="s">
        <v>408</v>
      </c>
      <c r="C616" t="s">
        <v>1663</v>
      </c>
      <c r="D616" t="s">
        <v>27</v>
      </c>
      <c r="E616">
        <v>1</v>
      </c>
      <c r="F616" t="s">
        <v>2063</v>
      </c>
      <c r="G616" t="s">
        <v>1670</v>
      </c>
      <c r="H616">
        <v>3.79</v>
      </c>
      <c r="I616">
        <v>3.79</v>
      </c>
      <c r="J616">
        <v>16</v>
      </c>
      <c r="K616" t="s">
        <v>608</v>
      </c>
      <c r="L616">
        <v>0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</row>
    <row r="617" spans="1:25" hidden="1" x14ac:dyDescent="0.3">
      <c r="A617" t="s">
        <v>1671</v>
      </c>
      <c r="B617" t="s">
        <v>408</v>
      </c>
      <c r="C617" t="s">
        <v>1663</v>
      </c>
      <c r="D617" t="s">
        <v>27</v>
      </c>
      <c r="E617">
        <v>1</v>
      </c>
      <c r="F617" t="s">
        <v>2063</v>
      </c>
      <c r="G617" t="s">
        <v>1672</v>
      </c>
      <c r="H617">
        <v>2.99</v>
      </c>
      <c r="I617">
        <v>2.99</v>
      </c>
      <c r="J617">
        <v>8.8000000000000007</v>
      </c>
      <c r="K617" t="s">
        <v>372</v>
      </c>
      <c r="L617">
        <v>0</v>
      </c>
      <c r="M617">
        <v>1</v>
      </c>
      <c r="N617">
        <v>1</v>
      </c>
      <c r="O617">
        <v>1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</row>
    <row r="618" spans="1:25" hidden="1" x14ac:dyDescent="0.3">
      <c r="A618" t="s">
        <v>1673</v>
      </c>
      <c r="B618" t="s">
        <v>408</v>
      </c>
      <c r="C618" t="s">
        <v>1663</v>
      </c>
      <c r="D618" t="s">
        <v>27</v>
      </c>
      <c r="E618">
        <v>1</v>
      </c>
      <c r="F618" t="s">
        <v>2063</v>
      </c>
      <c r="G618" t="s">
        <v>1674</v>
      </c>
      <c r="H618">
        <v>10.79</v>
      </c>
      <c r="I618">
        <v>10.79</v>
      </c>
      <c r="J618">
        <v>33.799999999999997</v>
      </c>
      <c r="K618" t="s">
        <v>608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0</v>
      </c>
      <c r="S618">
        <v>0</v>
      </c>
      <c r="T618">
        <v>1</v>
      </c>
      <c r="U618">
        <v>1</v>
      </c>
      <c r="V618">
        <v>0</v>
      </c>
      <c r="W618">
        <v>0</v>
      </c>
      <c r="X618">
        <v>0</v>
      </c>
      <c r="Y618">
        <v>0</v>
      </c>
    </row>
    <row r="619" spans="1:25" hidden="1" x14ac:dyDescent="0.3">
      <c r="A619" t="s">
        <v>1675</v>
      </c>
      <c r="B619" t="s">
        <v>408</v>
      </c>
      <c r="C619" t="s">
        <v>1663</v>
      </c>
      <c r="D619" t="s">
        <v>27</v>
      </c>
      <c r="E619">
        <v>1</v>
      </c>
      <c r="F619" t="s">
        <v>2063</v>
      </c>
      <c r="G619" t="s">
        <v>1676</v>
      </c>
      <c r="H619">
        <v>5.99</v>
      </c>
      <c r="I619">
        <v>5.99</v>
      </c>
      <c r="J619">
        <v>4.9000000000000004</v>
      </c>
      <c r="K619" t="s">
        <v>372</v>
      </c>
      <c r="L619">
        <v>0</v>
      </c>
      <c r="M619">
        <v>1</v>
      </c>
      <c r="N619">
        <v>1</v>
      </c>
      <c r="O619">
        <v>1</v>
      </c>
      <c r="P619">
        <v>0</v>
      </c>
      <c r="Q619">
        <v>1</v>
      </c>
      <c r="R619">
        <v>1</v>
      </c>
      <c r="S619">
        <v>0</v>
      </c>
      <c r="T619">
        <v>1</v>
      </c>
      <c r="U619">
        <v>1</v>
      </c>
      <c r="V619">
        <v>0</v>
      </c>
      <c r="W619">
        <v>1</v>
      </c>
      <c r="X619">
        <v>0</v>
      </c>
      <c r="Y619">
        <v>0</v>
      </c>
    </row>
    <row r="620" spans="1:25" hidden="1" x14ac:dyDescent="0.3">
      <c r="A620" t="s">
        <v>1677</v>
      </c>
      <c r="B620" t="s">
        <v>408</v>
      </c>
      <c r="C620" t="s">
        <v>1663</v>
      </c>
      <c r="D620" t="s">
        <v>27</v>
      </c>
      <c r="E620">
        <v>1</v>
      </c>
      <c r="F620" t="s">
        <v>2063</v>
      </c>
      <c r="G620" t="s">
        <v>1678</v>
      </c>
      <c r="H620">
        <v>4.1900000000000004</v>
      </c>
      <c r="I620">
        <v>4.1900000000000004</v>
      </c>
      <c r="J620">
        <v>8.4</v>
      </c>
      <c r="K620" t="s">
        <v>608</v>
      </c>
      <c r="L620">
        <v>0</v>
      </c>
      <c r="M620">
        <v>1</v>
      </c>
      <c r="N620">
        <v>1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1</v>
      </c>
      <c r="V620">
        <v>0</v>
      </c>
      <c r="W620">
        <v>0</v>
      </c>
      <c r="X620">
        <v>0</v>
      </c>
      <c r="Y620">
        <v>0</v>
      </c>
    </row>
    <row r="621" spans="1:25" x14ac:dyDescent="0.3">
      <c r="A621" t="s">
        <v>1679</v>
      </c>
      <c r="B621" t="s">
        <v>408</v>
      </c>
      <c r="C621" t="s">
        <v>1663</v>
      </c>
      <c r="D621" t="s">
        <v>27</v>
      </c>
      <c r="E621">
        <v>1</v>
      </c>
      <c r="F621" t="s">
        <v>2063</v>
      </c>
      <c r="G621" t="s">
        <v>1680</v>
      </c>
      <c r="H621">
        <v>4.49</v>
      </c>
      <c r="I621">
        <v>4.49</v>
      </c>
      <c r="J621">
        <v>1.59</v>
      </c>
      <c r="K621" t="s">
        <v>372</v>
      </c>
      <c r="L621">
        <v>0</v>
      </c>
      <c r="M621">
        <v>1</v>
      </c>
      <c r="N621">
        <v>1</v>
      </c>
      <c r="O621">
        <v>1</v>
      </c>
      <c r="P621">
        <v>0</v>
      </c>
      <c r="Q621">
        <v>1</v>
      </c>
      <c r="R621">
        <v>0</v>
      </c>
      <c r="S621">
        <v>1</v>
      </c>
      <c r="T621">
        <v>1</v>
      </c>
      <c r="U621">
        <v>1</v>
      </c>
      <c r="V621">
        <v>0</v>
      </c>
      <c r="W621">
        <v>1</v>
      </c>
      <c r="X621">
        <v>0</v>
      </c>
      <c r="Y621">
        <v>1</v>
      </c>
    </row>
    <row r="622" spans="1:25" hidden="1" x14ac:dyDescent="0.3">
      <c r="A622" t="s">
        <v>1681</v>
      </c>
      <c r="B622" t="s">
        <v>408</v>
      </c>
      <c r="C622" t="s">
        <v>1663</v>
      </c>
      <c r="D622" t="s">
        <v>27</v>
      </c>
      <c r="E622">
        <v>1</v>
      </c>
      <c r="F622" t="s">
        <v>2063</v>
      </c>
      <c r="G622" t="s">
        <v>1682</v>
      </c>
      <c r="H622">
        <v>2.69</v>
      </c>
      <c r="I622">
        <v>2.69</v>
      </c>
      <c r="J622">
        <v>25</v>
      </c>
      <c r="K622" t="s">
        <v>372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1</v>
      </c>
      <c r="X622">
        <v>0</v>
      </c>
      <c r="Y622">
        <v>0</v>
      </c>
    </row>
    <row r="623" spans="1:25" x14ac:dyDescent="0.3">
      <c r="A623" t="s">
        <v>1683</v>
      </c>
      <c r="B623" t="s">
        <v>408</v>
      </c>
      <c r="C623" t="s">
        <v>1663</v>
      </c>
      <c r="D623" t="s">
        <v>27</v>
      </c>
      <c r="E623">
        <v>1</v>
      </c>
      <c r="F623" t="s">
        <v>2063</v>
      </c>
      <c r="G623" t="s">
        <v>1684</v>
      </c>
      <c r="H623">
        <v>4.29</v>
      </c>
      <c r="I623">
        <v>4.29</v>
      </c>
      <c r="J623">
        <v>16</v>
      </c>
      <c r="K623" t="s">
        <v>372</v>
      </c>
      <c r="L623">
        <v>0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1</v>
      </c>
      <c r="S623">
        <v>1</v>
      </c>
      <c r="T623">
        <v>0</v>
      </c>
      <c r="U623">
        <v>1</v>
      </c>
      <c r="V623">
        <v>1</v>
      </c>
      <c r="W623">
        <v>1</v>
      </c>
      <c r="X623">
        <v>0</v>
      </c>
      <c r="Y623">
        <v>1</v>
      </c>
    </row>
    <row r="624" spans="1:25" hidden="1" x14ac:dyDescent="0.3">
      <c r="A624" t="s">
        <v>1685</v>
      </c>
      <c r="B624" t="s">
        <v>408</v>
      </c>
      <c r="C624" t="s">
        <v>1663</v>
      </c>
      <c r="D624" t="s">
        <v>27</v>
      </c>
      <c r="E624">
        <v>1</v>
      </c>
      <c r="F624" t="s">
        <v>2063</v>
      </c>
      <c r="G624" t="s">
        <v>1686</v>
      </c>
      <c r="H624">
        <v>3.79</v>
      </c>
      <c r="I624">
        <v>3.79</v>
      </c>
      <c r="J624">
        <v>16</v>
      </c>
      <c r="K624" t="s">
        <v>608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</row>
    <row r="625" spans="1:25" x14ac:dyDescent="0.3">
      <c r="A625" t="s">
        <v>1687</v>
      </c>
      <c r="B625" t="s">
        <v>25</v>
      </c>
      <c r="C625" t="s">
        <v>1688</v>
      </c>
      <c r="D625" t="s">
        <v>25</v>
      </c>
      <c r="E625">
        <v>0</v>
      </c>
      <c r="F625" t="s">
        <v>2064</v>
      </c>
      <c r="G625" t="s">
        <v>1689</v>
      </c>
      <c r="H625">
        <v>14.99</v>
      </c>
      <c r="I625">
        <v>14.99</v>
      </c>
      <c r="J625">
        <v>1</v>
      </c>
      <c r="K625" t="s">
        <v>35</v>
      </c>
      <c r="L625">
        <v>0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0</v>
      </c>
      <c r="V625">
        <v>1</v>
      </c>
      <c r="W625">
        <v>1</v>
      </c>
      <c r="X625">
        <v>1</v>
      </c>
      <c r="Y625">
        <v>1</v>
      </c>
    </row>
    <row r="626" spans="1:25" x14ac:dyDescent="0.3">
      <c r="A626" t="s">
        <v>1690</v>
      </c>
      <c r="B626" t="s">
        <v>25</v>
      </c>
      <c r="C626" t="s">
        <v>1688</v>
      </c>
      <c r="D626" t="s">
        <v>1691</v>
      </c>
      <c r="E626">
        <v>0</v>
      </c>
      <c r="F626" t="s">
        <v>2064</v>
      </c>
      <c r="G626" t="s">
        <v>1692</v>
      </c>
      <c r="H626">
        <v>4.49</v>
      </c>
      <c r="I626">
        <v>4.49</v>
      </c>
      <c r="J626">
        <v>4</v>
      </c>
      <c r="K626" t="s">
        <v>372</v>
      </c>
      <c r="L626">
        <v>0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0</v>
      </c>
      <c r="V626">
        <v>1</v>
      </c>
      <c r="W626">
        <v>0</v>
      </c>
      <c r="X626">
        <v>1</v>
      </c>
      <c r="Y626">
        <v>1</v>
      </c>
    </row>
    <row r="627" spans="1:25" hidden="1" x14ac:dyDescent="0.3">
      <c r="A627" t="s">
        <v>1693</v>
      </c>
      <c r="B627" t="s">
        <v>1694</v>
      </c>
      <c r="C627" t="s">
        <v>1695</v>
      </c>
      <c r="D627" t="s">
        <v>49</v>
      </c>
      <c r="E627">
        <v>1</v>
      </c>
      <c r="F627" t="s">
        <v>2063</v>
      </c>
      <c r="G627" t="s">
        <v>1696</v>
      </c>
      <c r="H627">
        <v>10</v>
      </c>
      <c r="I627">
        <v>10</v>
      </c>
      <c r="J627">
        <v>1</v>
      </c>
      <c r="K627" t="s">
        <v>38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hidden="1" x14ac:dyDescent="0.3">
      <c r="A628" t="s">
        <v>1697</v>
      </c>
      <c r="B628" t="s">
        <v>1694</v>
      </c>
      <c r="C628" t="s">
        <v>1695</v>
      </c>
      <c r="D628" t="s">
        <v>1698</v>
      </c>
      <c r="E628">
        <v>0</v>
      </c>
      <c r="F628" t="s">
        <v>2064</v>
      </c>
      <c r="G628" t="s">
        <v>1699</v>
      </c>
      <c r="H628">
        <v>10.99</v>
      </c>
      <c r="I628">
        <v>10.99</v>
      </c>
      <c r="J628">
        <v>1</v>
      </c>
      <c r="K628" t="s">
        <v>38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hidden="1" x14ac:dyDescent="0.3">
      <c r="A629" t="s">
        <v>1700</v>
      </c>
      <c r="B629" t="s">
        <v>408</v>
      </c>
      <c r="C629" t="s">
        <v>1701</v>
      </c>
      <c r="D629" t="s">
        <v>1702</v>
      </c>
      <c r="E629">
        <v>0</v>
      </c>
      <c r="F629" t="s">
        <v>2064</v>
      </c>
      <c r="G629" t="s">
        <v>1703</v>
      </c>
      <c r="H629">
        <v>6.99</v>
      </c>
      <c r="I629">
        <v>6.99</v>
      </c>
      <c r="J629">
        <v>8.8000000000000007</v>
      </c>
      <c r="K629" t="s">
        <v>372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hidden="1" x14ac:dyDescent="0.3">
      <c r="A630" t="s">
        <v>1704</v>
      </c>
      <c r="B630" t="s">
        <v>408</v>
      </c>
      <c r="C630" t="s">
        <v>1701</v>
      </c>
      <c r="D630" t="s">
        <v>466</v>
      </c>
      <c r="E630">
        <v>0</v>
      </c>
      <c r="F630" t="s">
        <v>2064</v>
      </c>
      <c r="G630" t="s">
        <v>1705</v>
      </c>
      <c r="H630">
        <v>2.69</v>
      </c>
      <c r="I630">
        <v>2.59</v>
      </c>
      <c r="J630">
        <v>2</v>
      </c>
      <c r="K630" t="s">
        <v>372</v>
      </c>
      <c r="L630">
        <v>0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1</v>
      </c>
      <c r="Y630">
        <v>0</v>
      </c>
    </row>
    <row r="631" spans="1:25" hidden="1" x14ac:dyDescent="0.3">
      <c r="A631" t="s">
        <v>1706</v>
      </c>
      <c r="B631" t="s">
        <v>408</v>
      </c>
      <c r="C631" t="s">
        <v>1701</v>
      </c>
      <c r="D631" t="s">
        <v>1707</v>
      </c>
      <c r="E631">
        <v>0</v>
      </c>
      <c r="F631" t="s">
        <v>2064</v>
      </c>
      <c r="G631" t="s">
        <v>1708</v>
      </c>
      <c r="H631">
        <v>9.99</v>
      </c>
      <c r="I631">
        <v>9.99</v>
      </c>
      <c r="J631">
        <v>18</v>
      </c>
      <c r="K631" t="s">
        <v>372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3">
      <c r="A632" t="s">
        <v>1709</v>
      </c>
      <c r="B632" t="s">
        <v>408</v>
      </c>
      <c r="C632" t="s">
        <v>1710</v>
      </c>
      <c r="D632" t="s">
        <v>27</v>
      </c>
      <c r="E632">
        <v>1</v>
      </c>
      <c r="F632" t="s">
        <v>2063</v>
      </c>
      <c r="G632" t="s">
        <v>1711</v>
      </c>
      <c r="H632">
        <v>4.99</v>
      </c>
      <c r="I632">
        <v>4.99</v>
      </c>
      <c r="J632">
        <v>16</v>
      </c>
      <c r="K632" t="s">
        <v>372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0</v>
      </c>
      <c r="R632">
        <v>1</v>
      </c>
      <c r="S632">
        <v>1</v>
      </c>
      <c r="T632">
        <v>0</v>
      </c>
      <c r="U632">
        <v>1</v>
      </c>
      <c r="V632">
        <v>1</v>
      </c>
      <c r="W632">
        <v>1</v>
      </c>
      <c r="X632">
        <v>0</v>
      </c>
      <c r="Y632">
        <v>1</v>
      </c>
    </row>
    <row r="633" spans="1:25" x14ac:dyDescent="0.3">
      <c r="A633" t="s">
        <v>1712</v>
      </c>
      <c r="B633" t="s">
        <v>408</v>
      </c>
      <c r="C633" t="s">
        <v>1710</v>
      </c>
      <c r="D633" t="s">
        <v>27</v>
      </c>
      <c r="E633">
        <v>1</v>
      </c>
      <c r="F633" t="s">
        <v>2063</v>
      </c>
      <c r="G633" t="s">
        <v>1713</v>
      </c>
      <c r="H633">
        <v>4.79</v>
      </c>
      <c r="I633">
        <v>4.79</v>
      </c>
      <c r="J633">
        <v>16</v>
      </c>
      <c r="K633" t="s">
        <v>372</v>
      </c>
      <c r="L633">
        <v>0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  <c r="S633">
        <v>1</v>
      </c>
      <c r="T633">
        <v>0</v>
      </c>
      <c r="U633">
        <v>1</v>
      </c>
      <c r="V633">
        <v>1</v>
      </c>
      <c r="W633">
        <v>0</v>
      </c>
      <c r="X633">
        <v>0</v>
      </c>
      <c r="Y633">
        <v>1</v>
      </c>
    </row>
    <row r="634" spans="1:25" hidden="1" x14ac:dyDescent="0.3">
      <c r="A634" t="s">
        <v>1714</v>
      </c>
      <c r="B634" t="s">
        <v>408</v>
      </c>
      <c r="C634" t="s">
        <v>1710</v>
      </c>
      <c r="D634" t="s">
        <v>27</v>
      </c>
      <c r="E634">
        <v>1</v>
      </c>
      <c r="F634" t="s">
        <v>2063</v>
      </c>
      <c r="G634" t="s">
        <v>1715</v>
      </c>
      <c r="H634">
        <v>5.49</v>
      </c>
      <c r="I634">
        <v>5.49</v>
      </c>
      <c r="J634">
        <v>32</v>
      </c>
      <c r="K634" t="s">
        <v>372</v>
      </c>
      <c r="L634">
        <v>0</v>
      </c>
      <c r="M634">
        <v>1</v>
      </c>
      <c r="N634">
        <v>1</v>
      </c>
      <c r="O634">
        <v>1</v>
      </c>
      <c r="P634">
        <v>1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1</v>
      </c>
      <c r="W634">
        <v>1</v>
      </c>
      <c r="X634">
        <v>0</v>
      </c>
      <c r="Y634">
        <v>0</v>
      </c>
    </row>
    <row r="635" spans="1:25" hidden="1" x14ac:dyDescent="0.3">
      <c r="A635" t="s">
        <v>1716</v>
      </c>
      <c r="B635" t="s">
        <v>408</v>
      </c>
      <c r="C635" t="s">
        <v>1710</v>
      </c>
      <c r="D635" t="s">
        <v>27</v>
      </c>
      <c r="E635">
        <v>1</v>
      </c>
      <c r="F635" t="s">
        <v>2063</v>
      </c>
      <c r="G635" t="s">
        <v>1717</v>
      </c>
      <c r="H635">
        <v>3.39</v>
      </c>
      <c r="I635">
        <v>3.39</v>
      </c>
      <c r="J635">
        <v>16</v>
      </c>
      <c r="K635" t="s">
        <v>372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1</v>
      </c>
      <c r="W635">
        <v>1</v>
      </c>
      <c r="X635">
        <v>0</v>
      </c>
      <c r="Y635">
        <v>1</v>
      </c>
    </row>
    <row r="636" spans="1:25" hidden="1" x14ac:dyDescent="0.3">
      <c r="A636" t="s">
        <v>1718</v>
      </c>
      <c r="B636" t="s">
        <v>408</v>
      </c>
      <c r="C636" t="s">
        <v>1710</v>
      </c>
      <c r="D636" t="s">
        <v>1719</v>
      </c>
      <c r="E636">
        <v>0</v>
      </c>
      <c r="F636" t="s">
        <v>2064</v>
      </c>
      <c r="G636" t="s">
        <v>1720</v>
      </c>
      <c r="H636">
        <v>3.19</v>
      </c>
      <c r="I636">
        <v>3.19</v>
      </c>
      <c r="J636">
        <v>8.5</v>
      </c>
      <c r="K636" t="s">
        <v>372</v>
      </c>
      <c r="L636">
        <v>0</v>
      </c>
      <c r="M636">
        <v>1</v>
      </c>
      <c r="N636">
        <v>1</v>
      </c>
      <c r="O636">
        <v>1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1</v>
      </c>
      <c r="X636">
        <v>0</v>
      </c>
      <c r="Y636">
        <v>0</v>
      </c>
    </row>
    <row r="637" spans="1:25" hidden="1" x14ac:dyDescent="0.3">
      <c r="A637" t="s">
        <v>1721</v>
      </c>
      <c r="B637" t="s">
        <v>408</v>
      </c>
      <c r="C637" t="s">
        <v>1710</v>
      </c>
      <c r="D637" t="s">
        <v>1722</v>
      </c>
      <c r="E637">
        <v>0</v>
      </c>
      <c r="F637" t="s">
        <v>2064</v>
      </c>
      <c r="G637" t="s">
        <v>1723</v>
      </c>
      <c r="H637">
        <v>12.49</v>
      </c>
      <c r="I637">
        <v>12.49</v>
      </c>
      <c r="J637">
        <v>5</v>
      </c>
      <c r="K637" t="s">
        <v>35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0</v>
      </c>
      <c r="R637">
        <v>1</v>
      </c>
      <c r="S637">
        <v>0</v>
      </c>
      <c r="T637">
        <v>0</v>
      </c>
      <c r="U637">
        <v>1</v>
      </c>
      <c r="V637">
        <v>1</v>
      </c>
      <c r="W637">
        <v>0</v>
      </c>
      <c r="X637">
        <v>0</v>
      </c>
      <c r="Y637">
        <v>0</v>
      </c>
    </row>
    <row r="638" spans="1:25" hidden="1" x14ac:dyDescent="0.3">
      <c r="A638" t="s">
        <v>1724</v>
      </c>
      <c r="B638" t="s">
        <v>408</v>
      </c>
      <c r="C638" t="s">
        <v>1710</v>
      </c>
      <c r="D638" t="s">
        <v>1725</v>
      </c>
      <c r="E638">
        <v>0</v>
      </c>
      <c r="F638" t="s">
        <v>2064</v>
      </c>
      <c r="G638" t="s">
        <v>1726</v>
      </c>
      <c r="H638">
        <v>8.99</v>
      </c>
      <c r="I638">
        <v>7.99</v>
      </c>
      <c r="J638" t="s">
        <v>1727</v>
      </c>
      <c r="K638" t="s">
        <v>372</v>
      </c>
      <c r="L638">
        <v>0</v>
      </c>
      <c r="M638">
        <v>1</v>
      </c>
      <c r="N638">
        <v>1</v>
      </c>
      <c r="O638">
        <v>1</v>
      </c>
      <c r="P638">
        <v>1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1</v>
      </c>
      <c r="W638">
        <v>0</v>
      </c>
      <c r="X638">
        <v>0</v>
      </c>
      <c r="Y638">
        <v>0</v>
      </c>
    </row>
    <row r="639" spans="1:25" hidden="1" x14ac:dyDescent="0.3">
      <c r="A639" t="s">
        <v>1728</v>
      </c>
      <c r="B639" t="s">
        <v>408</v>
      </c>
      <c r="C639" t="s">
        <v>1710</v>
      </c>
      <c r="D639" t="s">
        <v>1729</v>
      </c>
      <c r="E639">
        <v>0</v>
      </c>
      <c r="F639" t="s">
        <v>2064</v>
      </c>
      <c r="G639" t="s">
        <v>1730</v>
      </c>
      <c r="H639">
        <v>3.29</v>
      </c>
      <c r="I639">
        <v>3.29</v>
      </c>
      <c r="J639">
        <v>8.8000000000000007</v>
      </c>
      <c r="K639" t="s">
        <v>372</v>
      </c>
      <c r="L639">
        <v>0</v>
      </c>
      <c r="M639">
        <v>1</v>
      </c>
      <c r="N639">
        <v>1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</row>
    <row r="640" spans="1:25" hidden="1" x14ac:dyDescent="0.3">
      <c r="A640" t="s">
        <v>1731</v>
      </c>
      <c r="B640" t="s">
        <v>408</v>
      </c>
      <c r="C640" t="s">
        <v>1710</v>
      </c>
      <c r="D640" t="s">
        <v>1732</v>
      </c>
      <c r="E640">
        <v>0</v>
      </c>
      <c r="F640" t="s">
        <v>2064</v>
      </c>
      <c r="G640" t="s">
        <v>1733</v>
      </c>
      <c r="H640">
        <v>3.99</v>
      </c>
      <c r="I640">
        <v>3.99</v>
      </c>
      <c r="J640" t="s">
        <v>1734</v>
      </c>
      <c r="K640" t="s">
        <v>372</v>
      </c>
      <c r="L640">
        <v>0</v>
      </c>
      <c r="M640">
        <v>1</v>
      </c>
      <c r="N640">
        <v>1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</row>
    <row r="641" spans="1:25" x14ac:dyDescent="0.3">
      <c r="A641" t="s">
        <v>1735</v>
      </c>
      <c r="B641" t="s">
        <v>408</v>
      </c>
      <c r="C641" t="s">
        <v>1710</v>
      </c>
      <c r="D641" t="s">
        <v>1736</v>
      </c>
      <c r="E641">
        <v>0</v>
      </c>
      <c r="F641" t="s">
        <v>2064</v>
      </c>
      <c r="G641" t="s">
        <v>1737</v>
      </c>
      <c r="H641">
        <v>8.49</v>
      </c>
      <c r="I641">
        <v>8.49</v>
      </c>
      <c r="J641" t="s">
        <v>1738</v>
      </c>
      <c r="K641" t="s">
        <v>372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1</v>
      </c>
      <c r="W641">
        <v>1</v>
      </c>
      <c r="X641">
        <v>1</v>
      </c>
      <c r="Y641">
        <v>1</v>
      </c>
    </row>
    <row r="642" spans="1:25" hidden="1" x14ac:dyDescent="0.3">
      <c r="A642" t="s">
        <v>1739</v>
      </c>
      <c r="B642" t="s">
        <v>408</v>
      </c>
      <c r="C642" t="s">
        <v>1740</v>
      </c>
      <c r="D642" t="s">
        <v>998</v>
      </c>
      <c r="E642">
        <v>0</v>
      </c>
      <c r="F642" t="s">
        <v>2064</v>
      </c>
      <c r="G642" t="s">
        <v>1741</v>
      </c>
      <c r="H642">
        <v>2.99</v>
      </c>
      <c r="I642">
        <v>2.99</v>
      </c>
      <c r="J642" t="s">
        <v>1734</v>
      </c>
      <c r="K642" t="s">
        <v>372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1</v>
      </c>
      <c r="Y642">
        <v>0</v>
      </c>
    </row>
    <row r="643" spans="1:25" hidden="1" x14ac:dyDescent="0.3">
      <c r="A643" t="s">
        <v>1742</v>
      </c>
      <c r="B643" t="s">
        <v>408</v>
      </c>
      <c r="C643" t="s">
        <v>1740</v>
      </c>
      <c r="D643" t="s">
        <v>1743</v>
      </c>
      <c r="E643">
        <v>0</v>
      </c>
      <c r="F643" t="s">
        <v>2064</v>
      </c>
      <c r="G643" t="s">
        <v>1744</v>
      </c>
      <c r="H643">
        <v>6.79</v>
      </c>
      <c r="I643">
        <v>6.79</v>
      </c>
      <c r="J643" t="s">
        <v>1745</v>
      </c>
      <c r="K643" t="s">
        <v>372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hidden="1" x14ac:dyDescent="0.3">
      <c r="A644" t="s">
        <v>1746</v>
      </c>
      <c r="B644" t="s">
        <v>408</v>
      </c>
      <c r="C644" t="s">
        <v>1740</v>
      </c>
      <c r="D644" t="s">
        <v>1747</v>
      </c>
      <c r="E644">
        <v>0</v>
      </c>
      <c r="F644" t="s">
        <v>2064</v>
      </c>
      <c r="G644" t="s">
        <v>1748</v>
      </c>
      <c r="H644">
        <v>6.29</v>
      </c>
      <c r="I644">
        <v>6.29</v>
      </c>
      <c r="J644" t="s">
        <v>1749</v>
      </c>
      <c r="K644" t="s">
        <v>608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1</v>
      </c>
      <c r="W644">
        <v>0</v>
      </c>
      <c r="X644">
        <v>0</v>
      </c>
      <c r="Y644">
        <v>0</v>
      </c>
    </row>
    <row r="645" spans="1:25" hidden="1" x14ac:dyDescent="0.3">
      <c r="A645" t="s">
        <v>1750</v>
      </c>
      <c r="B645" t="s">
        <v>408</v>
      </c>
      <c r="C645" t="s">
        <v>1740</v>
      </c>
      <c r="D645" t="s">
        <v>600</v>
      </c>
      <c r="E645">
        <v>0</v>
      </c>
      <c r="F645" t="s">
        <v>2064</v>
      </c>
      <c r="G645" t="s">
        <v>1751</v>
      </c>
      <c r="H645">
        <v>3.29</v>
      </c>
      <c r="I645">
        <v>3.29</v>
      </c>
      <c r="J645" t="s">
        <v>1752</v>
      </c>
      <c r="K645" t="s">
        <v>372</v>
      </c>
      <c r="L645">
        <v>0</v>
      </c>
      <c r="M645">
        <v>1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0</v>
      </c>
    </row>
    <row r="646" spans="1:25" hidden="1" x14ac:dyDescent="0.3">
      <c r="A646" t="s">
        <v>1753</v>
      </c>
      <c r="B646" t="s">
        <v>408</v>
      </c>
      <c r="C646" t="s">
        <v>1740</v>
      </c>
      <c r="D646" t="s">
        <v>1754</v>
      </c>
      <c r="E646">
        <v>0</v>
      </c>
      <c r="F646" t="s">
        <v>2064</v>
      </c>
      <c r="G646" t="s">
        <v>1755</v>
      </c>
      <c r="H646">
        <v>5.99</v>
      </c>
      <c r="I646">
        <v>5.99</v>
      </c>
      <c r="J646" t="s">
        <v>1756</v>
      </c>
      <c r="K646" t="s">
        <v>608</v>
      </c>
      <c r="L646">
        <v>0</v>
      </c>
      <c r="M646">
        <v>1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1</v>
      </c>
      <c r="Y646">
        <v>0</v>
      </c>
    </row>
    <row r="647" spans="1:25" hidden="1" x14ac:dyDescent="0.3">
      <c r="A647" t="s">
        <v>1757</v>
      </c>
      <c r="B647" t="s">
        <v>408</v>
      </c>
      <c r="C647" t="s">
        <v>1740</v>
      </c>
      <c r="D647" t="s">
        <v>1758</v>
      </c>
      <c r="E647">
        <v>0</v>
      </c>
      <c r="F647" t="s">
        <v>2064</v>
      </c>
      <c r="G647" t="s">
        <v>1759</v>
      </c>
      <c r="H647">
        <v>4.49</v>
      </c>
      <c r="I647">
        <v>4.49</v>
      </c>
      <c r="J647" t="s">
        <v>1760</v>
      </c>
      <c r="K647" t="s">
        <v>372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1</v>
      </c>
      <c r="W647">
        <v>0</v>
      </c>
      <c r="X647">
        <v>1</v>
      </c>
      <c r="Y647">
        <v>0</v>
      </c>
    </row>
    <row r="648" spans="1:25" hidden="1" x14ac:dyDescent="0.3">
      <c r="A648" t="s">
        <v>1761</v>
      </c>
      <c r="B648" t="s">
        <v>408</v>
      </c>
      <c r="C648" t="s">
        <v>1740</v>
      </c>
      <c r="D648" t="s">
        <v>27</v>
      </c>
      <c r="E648">
        <v>1</v>
      </c>
      <c r="F648" t="s">
        <v>2063</v>
      </c>
      <c r="G648" t="s">
        <v>1762</v>
      </c>
      <c r="H648">
        <v>1.99</v>
      </c>
      <c r="I648">
        <v>1.99</v>
      </c>
      <c r="J648" t="s">
        <v>1763</v>
      </c>
      <c r="K648" t="s">
        <v>372</v>
      </c>
      <c r="L648">
        <v>0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</row>
    <row r="649" spans="1:25" hidden="1" x14ac:dyDescent="0.3">
      <c r="A649" t="s">
        <v>1764</v>
      </c>
      <c r="B649" t="s">
        <v>408</v>
      </c>
      <c r="C649" t="s">
        <v>1740</v>
      </c>
      <c r="D649" t="s">
        <v>1446</v>
      </c>
      <c r="E649">
        <v>0</v>
      </c>
      <c r="F649" t="s">
        <v>2064</v>
      </c>
      <c r="G649" t="s">
        <v>1765</v>
      </c>
      <c r="H649">
        <v>6.99</v>
      </c>
      <c r="I649">
        <v>6.99</v>
      </c>
      <c r="J649" t="s">
        <v>1756</v>
      </c>
      <c r="K649" t="s">
        <v>608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1</v>
      </c>
      <c r="X649">
        <v>0</v>
      </c>
      <c r="Y649">
        <v>0</v>
      </c>
    </row>
    <row r="650" spans="1:25" hidden="1" x14ac:dyDescent="0.3">
      <c r="A650" t="s">
        <v>1766</v>
      </c>
      <c r="B650" t="s">
        <v>408</v>
      </c>
      <c r="C650" t="s">
        <v>1740</v>
      </c>
      <c r="D650" t="s">
        <v>1767</v>
      </c>
      <c r="E650">
        <v>0</v>
      </c>
      <c r="F650" t="s">
        <v>2064</v>
      </c>
      <c r="G650" t="s">
        <v>1768</v>
      </c>
      <c r="H650">
        <v>11.79</v>
      </c>
      <c r="I650">
        <v>11.79</v>
      </c>
      <c r="J650" t="s">
        <v>1769</v>
      </c>
      <c r="K650" t="s">
        <v>372</v>
      </c>
      <c r="L650">
        <v>0</v>
      </c>
      <c r="M650">
        <v>1</v>
      </c>
      <c r="N650">
        <v>1</v>
      </c>
      <c r="O650">
        <v>1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0</v>
      </c>
    </row>
    <row r="651" spans="1:25" hidden="1" x14ac:dyDescent="0.3">
      <c r="A651" t="s">
        <v>1770</v>
      </c>
      <c r="B651" t="s">
        <v>408</v>
      </c>
      <c r="C651" t="s">
        <v>1740</v>
      </c>
      <c r="D651" t="s">
        <v>1771</v>
      </c>
      <c r="E651">
        <v>0</v>
      </c>
      <c r="F651" t="s">
        <v>2064</v>
      </c>
      <c r="G651" t="s">
        <v>1772</v>
      </c>
      <c r="H651">
        <v>6.99</v>
      </c>
      <c r="I651">
        <v>6.99</v>
      </c>
      <c r="J651">
        <v>12.2</v>
      </c>
      <c r="K651" t="s">
        <v>372</v>
      </c>
      <c r="L651">
        <v>0</v>
      </c>
      <c r="M651">
        <v>1</v>
      </c>
      <c r="N651">
        <v>1</v>
      </c>
      <c r="O651">
        <v>1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hidden="1" x14ac:dyDescent="0.3">
      <c r="A652" t="s">
        <v>1773</v>
      </c>
      <c r="B652" t="s">
        <v>408</v>
      </c>
      <c r="C652" t="s">
        <v>1740</v>
      </c>
      <c r="D652" t="s">
        <v>1774</v>
      </c>
      <c r="E652">
        <v>0</v>
      </c>
      <c r="F652" t="s">
        <v>2064</v>
      </c>
      <c r="G652" t="s">
        <v>1775</v>
      </c>
      <c r="H652">
        <v>5.69</v>
      </c>
      <c r="I652">
        <v>5.69</v>
      </c>
      <c r="J652">
        <v>16</v>
      </c>
      <c r="K652" t="s">
        <v>372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1</v>
      </c>
      <c r="Y652">
        <v>0</v>
      </c>
    </row>
    <row r="653" spans="1:25" hidden="1" x14ac:dyDescent="0.3">
      <c r="A653" t="s">
        <v>1776</v>
      </c>
      <c r="B653" t="s">
        <v>408</v>
      </c>
      <c r="C653" t="s">
        <v>1740</v>
      </c>
      <c r="D653" t="s">
        <v>1464</v>
      </c>
      <c r="E653">
        <v>0</v>
      </c>
      <c r="F653" t="s">
        <v>2064</v>
      </c>
      <c r="G653" t="s">
        <v>1777</v>
      </c>
      <c r="H653">
        <v>5.79</v>
      </c>
      <c r="I653">
        <v>5.79</v>
      </c>
      <c r="J653">
        <v>8.5</v>
      </c>
      <c r="K653" t="s">
        <v>372</v>
      </c>
      <c r="L653">
        <v>0</v>
      </c>
      <c r="M653">
        <v>1</v>
      </c>
      <c r="N653">
        <v>1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  <c r="W653">
        <v>1</v>
      </c>
      <c r="X653">
        <v>1</v>
      </c>
      <c r="Y653">
        <v>0</v>
      </c>
    </row>
    <row r="654" spans="1:25" hidden="1" x14ac:dyDescent="0.3">
      <c r="A654" t="s">
        <v>1778</v>
      </c>
      <c r="B654" t="s">
        <v>408</v>
      </c>
      <c r="C654" t="s">
        <v>1740</v>
      </c>
      <c r="D654" t="s">
        <v>49</v>
      </c>
      <c r="E654">
        <v>1</v>
      </c>
      <c r="F654" t="s">
        <v>2063</v>
      </c>
      <c r="G654" t="s">
        <v>1779</v>
      </c>
      <c r="H654">
        <v>6.79</v>
      </c>
      <c r="I654">
        <v>6.79</v>
      </c>
      <c r="J654">
        <v>10</v>
      </c>
      <c r="K654" t="s">
        <v>372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hidden="1" x14ac:dyDescent="0.3">
      <c r="A655" t="s">
        <v>1780</v>
      </c>
      <c r="B655" t="s">
        <v>408</v>
      </c>
      <c r="C655" t="s">
        <v>1740</v>
      </c>
      <c r="D655" t="s">
        <v>27</v>
      </c>
      <c r="E655">
        <v>1</v>
      </c>
      <c r="F655" t="s">
        <v>2063</v>
      </c>
      <c r="G655" t="s">
        <v>1781</v>
      </c>
      <c r="H655">
        <v>2.69</v>
      </c>
      <c r="I655">
        <v>2.69</v>
      </c>
      <c r="J655">
        <v>25</v>
      </c>
      <c r="K655" t="s">
        <v>372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</row>
    <row r="656" spans="1:25" hidden="1" x14ac:dyDescent="0.3">
      <c r="A656" t="s">
        <v>1782</v>
      </c>
      <c r="B656" t="s">
        <v>408</v>
      </c>
      <c r="C656" t="s">
        <v>1740</v>
      </c>
      <c r="D656" t="s">
        <v>1783</v>
      </c>
      <c r="E656">
        <v>0</v>
      </c>
      <c r="F656" t="s">
        <v>2064</v>
      </c>
      <c r="G656" t="s">
        <v>1784</v>
      </c>
      <c r="H656">
        <v>7.99</v>
      </c>
      <c r="I656">
        <v>6.66</v>
      </c>
      <c r="J656">
        <v>24</v>
      </c>
      <c r="K656" t="s">
        <v>372</v>
      </c>
      <c r="L656">
        <v>0</v>
      </c>
      <c r="M656">
        <v>1</v>
      </c>
      <c r="N656">
        <v>1</v>
      </c>
      <c r="O656">
        <v>1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hidden="1" x14ac:dyDescent="0.3">
      <c r="A657" t="s">
        <v>1785</v>
      </c>
      <c r="B657" t="s">
        <v>408</v>
      </c>
      <c r="C657" t="s">
        <v>1740</v>
      </c>
      <c r="D657" t="s">
        <v>27</v>
      </c>
      <c r="E657">
        <v>1</v>
      </c>
      <c r="F657" t="s">
        <v>2063</v>
      </c>
      <c r="G657" t="s">
        <v>1786</v>
      </c>
      <c r="H657">
        <v>3.79</v>
      </c>
      <c r="I657">
        <v>3.79</v>
      </c>
      <c r="J657">
        <v>12</v>
      </c>
      <c r="K657" t="s">
        <v>372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</row>
    <row r="658" spans="1:25" hidden="1" x14ac:dyDescent="0.3">
      <c r="A658" t="s">
        <v>1787</v>
      </c>
      <c r="B658" t="s">
        <v>408</v>
      </c>
      <c r="C658" t="s">
        <v>1788</v>
      </c>
      <c r="D658" t="s">
        <v>489</v>
      </c>
      <c r="E658">
        <v>0</v>
      </c>
      <c r="F658" t="s">
        <v>2064</v>
      </c>
      <c r="G658" t="s">
        <v>1789</v>
      </c>
      <c r="H658">
        <v>8.7899999999999991</v>
      </c>
      <c r="I658">
        <v>8.7899999999999991</v>
      </c>
      <c r="J658" t="s">
        <v>1790</v>
      </c>
      <c r="K658" t="s">
        <v>608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1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hidden="1" x14ac:dyDescent="0.3">
      <c r="A659" t="s">
        <v>1791</v>
      </c>
      <c r="B659" t="s">
        <v>408</v>
      </c>
      <c r="C659" t="s">
        <v>1788</v>
      </c>
      <c r="D659" t="s">
        <v>410</v>
      </c>
      <c r="E659">
        <v>0</v>
      </c>
      <c r="F659" t="s">
        <v>2064</v>
      </c>
      <c r="G659" t="s">
        <v>1792</v>
      </c>
      <c r="H659">
        <v>5.99</v>
      </c>
      <c r="I659">
        <v>5.99</v>
      </c>
      <c r="J659">
        <v>32</v>
      </c>
      <c r="K659" t="s">
        <v>608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1</v>
      </c>
      <c r="U659">
        <v>0</v>
      </c>
      <c r="V659">
        <v>1</v>
      </c>
      <c r="W659">
        <v>1</v>
      </c>
      <c r="X659">
        <v>0</v>
      </c>
      <c r="Y659">
        <v>0</v>
      </c>
    </row>
    <row r="660" spans="1:25" x14ac:dyDescent="0.3">
      <c r="A660" t="s">
        <v>1793</v>
      </c>
      <c r="B660" t="s">
        <v>408</v>
      </c>
      <c r="C660" t="s">
        <v>1788</v>
      </c>
      <c r="D660" t="s">
        <v>54</v>
      </c>
      <c r="E660">
        <v>1</v>
      </c>
      <c r="F660" t="s">
        <v>2063</v>
      </c>
      <c r="G660" t="s">
        <v>1794</v>
      </c>
      <c r="H660">
        <v>1.89</v>
      </c>
      <c r="I660">
        <v>1.89</v>
      </c>
      <c r="J660">
        <v>17</v>
      </c>
      <c r="K660" t="s">
        <v>608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1</v>
      </c>
      <c r="W660">
        <v>1</v>
      </c>
      <c r="X660">
        <v>0</v>
      </c>
      <c r="Y660">
        <v>0</v>
      </c>
    </row>
    <row r="661" spans="1:25" hidden="1" x14ac:dyDescent="0.3">
      <c r="A661" t="s">
        <v>1795</v>
      </c>
      <c r="B661" t="s">
        <v>408</v>
      </c>
      <c r="C661" t="s">
        <v>1788</v>
      </c>
      <c r="D661" t="s">
        <v>466</v>
      </c>
      <c r="E661">
        <v>0</v>
      </c>
      <c r="F661" t="s">
        <v>2064</v>
      </c>
      <c r="G661" t="s">
        <v>1796</v>
      </c>
      <c r="H661">
        <v>2.69</v>
      </c>
      <c r="I661">
        <v>2.59</v>
      </c>
      <c r="J661">
        <v>1.9</v>
      </c>
      <c r="K661" t="s">
        <v>372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hidden="1" x14ac:dyDescent="0.3">
      <c r="A662" t="s">
        <v>1797</v>
      </c>
      <c r="B662" t="s">
        <v>408</v>
      </c>
      <c r="C662" t="s">
        <v>1788</v>
      </c>
      <c r="D662" t="s">
        <v>1798</v>
      </c>
      <c r="E662">
        <v>0</v>
      </c>
      <c r="F662" t="s">
        <v>2064</v>
      </c>
      <c r="G662" t="s">
        <v>1799</v>
      </c>
      <c r="H662">
        <v>6.99</v>
      </c>
      <c r="I662">
        <v>5.99</v>
      </c>
      <c r="J662">
        <v>16</v>
      </c>
      <c r="K662" t="s">
        <v>372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1</v>
      </c>
      <c r="R662">
        <v>1</v>
      </c>
      <c r="S662">
        <v>0</v>
      </c>
      <c r="T662">
        <v>1</v>
      </c>
      <c r="U662">
        <v>0</v>
      </c>
      <c r="V662">
        <v>1</v>
      </c>
      <c r="W662">
        <v>1</v>
      </c>
      <c r="X662">
        <v>1</v>
      </c>
      <c r="Y662">
        <v>0</v>
      </c>
    </row>
    <row r="663" spans="1:25" hidden="1" x14ac:dyDescent="0.3">
      <c r="A663" t="s">
        <v>1800</v>
      </c>
      <c r="B663" t="s">
        <v>408</v>
      </c>
      <c r="C663" t="s">
        <v>1788</v>
      </c>
      <c r="D663" t="s">
        <v>410</v>
      </c>
      <c r="E663">
        <v>0</v>
      </c>
      <c r="F663" t="s">
        <v>2064</v>
      </c>
      <c r="G663" t="s">
        <v>1801</v>
      </c>
      <c r="H663">
        <v>3.99</v>
      </c>
      <c r="I663">
        <v>3.99</v>
      </c>
      <c r="J663">
        <v>32</v>
      </c>
      <c r="K663" t="s">
        <v>1802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1</v>
      </c>
      <c r="W663">
        <v>1</v>
      </c>
      <c r="X663">
        <v>0</v>
      </c>
      <c r="Y663">
        <v>0</v>
      </c>
    </row>
    <row r="664" spans="1:25" hidden="1" x14ac:dyDescent="0.3">
      <c r="A664" t="s">
        <v>432</v>
      </c>
      <c r="B664" t="s">
        <v>408</v>
      </c>
      <c r="C664" t="s">
        <v>1788</v>
      </c>
      <c r="D664" t="s">
        <v>433</v>
      </c>
      <c r="E664">
        <v>0</v>
      </c>
      <c r="F664" t="s">
        <v>2064</v>
      </c>
      <c r="G664" t="s">
        <v>434</v>
      </c>
      <c r="H664">
        <v>5.29</v>
      </c>
      <c r="I664">
        <v>4.49</v>
      </c>
      <c r="J664">
        <v>32</v>
      </c>
      <c r="K664" t="s">
        <v>1802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1</v>
      </c>
      <c r="W664">
        <v>1</v>
      </c>
      <c r="X664">
        <v>0</v>
      </c>
      <c r="Y664">
        <v>0</v>
      </c>
    </row>
    <row r="665" spans="1:25" hidden="1" x14ac:dyDescent="0.3">
      <c r="A665" t="s">
        <v>1803</v>
      </c>
      <c r="B665" t="s">
        <v>408</v>
      </c>
      <c r="C665" t="s">
        <v>1788</v>
      </c>
      <c r="D665" t="s">
        <v>908</v>
      </c>
      <c r="E665">
        <v>0</v>
      </c>
      <c r="F665" t="s">
        <v>2064</v>
      </c>
      <c r="G665" t="s">
        <v>1804</v>
      </c>
      <c r="H665">
        <v>5.49</v>
      </c>
      <c r="I665">
        <v>5.49</v>
      </c>
      <c r="J665">
        <v>35</v>
      </c>
      <c r="K665" t="s">
        <v>1805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1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</row>
    <row r="666" spans="1:25" hidden="1" x14ac:dyDescent="0.3">
      <c r="A666" t="s">
        <v>1806</v>
      </c>
      <c r="B666" t="s">
        <v>408</v>
      </c>
      <c r="C666" t="s">
        <v>1788</v>
      </c>
      <c r="D666" t="s">
        <v>27</v>
      </c>
      <c r="E666">
        <v>1</v>
      </c>
      <c r="F666" t="s">
        <v>2063</v>
      </c>
      <c r="G666" t="s">
        <v>1801</v>
      </c>
      <c r="H666">
        <v>2.99</v>
      </c>
      <c r="I666">
        <v>2.99</v>
      </c>
      <c r="J666">
        <v>32</v>
      </c>
      <c r="K666" t="s">
        <v>1802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0</v>
      </c>
      <c r="T666">
        <v>1</v>
      </c>
      <c r="U666">
        <v>0</v>
      </c>
      <c r="V666">
        <v>1</v>
      </c>
      <c r="W666">
        <v>1</v>
      </c>
      <c r="X666">
        <v>0</v>
      </c>
      <c r="Y666">
        <v>0</v>
      </c>
    </row>
    <row r="667" spans="1:25" hidden="1" x14ac:dyDescent="0.3">
      <c r="A667" t="s">
        <v>1807</v>
      </c>
      <c r="B667" t="s">
        <v>408</v>
      </c>
      <c r="C667" t="s">
        <v>1788</v>
      </c>
      <c r="D667" t="s">
        <v>1808</v>
      </c>
      <c r="E667">
        <v>0</v>
      </c>
      <c r="F667" t="s">
        <v>2064</v>
      </c>
      <c r="G667" t="s">
        <v>1809</v>
      </c>
      <c r="H667">
        <v>2.4900000000000002</v>
      </c>
      <c r="I667">
        <v>2.4900000000000002</v>
      </c>
      <c r="J667">
        <v>25</v>
      </c>
      <c r="K667" t="s">
        <v>1805</v>
      </c>
      <c r="L667">
        <v>0</v>
      </c>
      <c r="M667">
        <v>1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hidden="1" x14ac:dyDescent="0.3">
      <c r="A668" t="s">
        <v>1810</v>
      </c>
      <c r="B668" t="s">
        <v>408</v>
      </c>
      <c r="C668" t="s">
        <v>1788</v>
      </c>
      <c r="D668" t="s">
        <v>410</v>
      </c>
      <c r="E668">
        <v>0</v>
      </c>
      <c r="F668" t="s">
        <v>2064</v>
      </c>
      <c r="G668" t="s">
        <v>1811</v>
      </c>
      <c r="H668">
        <v>2.99</v>
      </c>
      <c r="I668">
        <v>2.99</v>
      </c>
      <c r="J668">
        <v>5</v>
      </c>
      <c r="K668" t="s">
        <v>1805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  <c r="Y668">
        <v>0</v>
      </c>
    </row>
    <row r="669" spans="1:25" hidden="1" x14ac:dyDescent="0.3">
      <c r="A669" t="s">
        <v>1812</v>
      </c>
      <c r="B669" t="s">
        <v>408</v>
      </c>
      <c r="C669" t="s">
        <v>1788</v>
      </c>
      <c r="D669" t="s">
        <v>1719</v>
      </c>
      <c r="E669">
        <v>0</v>
      </c>
      <c r="F669" t="s">
        <v>2064</v>
      </c>
      <c r="G669" t="s">
        <v>1813</v>
      </c>
      <c r="H669">
        <v>4.99</v>
      </c>
      <c r="I669">
        <v>4.99</v>
      </c>
      <c r="J669">
        <v>17.600000000000001</v>
      </c>
      <c r="K669" t="s">
        <v>1805</v>
      </c>
      <c r="L669">
        <v>0</v>
      </c>
      <c r="M669">
        <v>1</v>
      </c>
      <c r="N669">
        <v>1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hidden="1" x14ac:dyDescent="0.3">
      <c r="A670" t="s">
        <v>468</v>
      </c>
      <c r="B670" t="s">
        <v>408</v>
      </c>
      <c r="C670" t="s">
        <v>1788</v>
      </c>
      <c r="D670" t="s">
        <v>469</v>
      </c>
      <c r="E670">
        <v>0</v>
      </c>
      <c r="F670" t="s">
        <v>2064</v>
      </c>
      <c r="G670" t="s">
        <v>470</v>
      </c>
      <c r="H670">
        <v>5.29</v>
      </c>
      <c r="I670">
        <v>5.29</v>
      </c>
      <c r="J670">
        <v>14.5</v>
      </c>
      <c r="K670" t="s">
        <v>1805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hidden="1" x14ac:dyDescent="0.3">
      <c r="A671" t="s">
        <v>1814</v>
      </c>
      <c r="B671" t="s">
        <v>408</v>
      </c>
      <c r="C671" t="s">
        <v>1788</v>
      </c>
      <c r="D671" t="s">
        <v>410</v>
      </c>
      <c r="E671">
        <v>0</v>
      </c>
      <c r="F671" t="s">
        <v>2064</v>
      </c>
      <c r="G671" t="s">
        <v>1815</v>
      </c>
      <c r="H671">
        <v>5.29</v>
      </c>
      <c r="I671">
        <v>5.29</v>
      </c>
      <c r="J671">
        <v>17</v>
      </c>
      <c r="K671" t="s">
        <v>1805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</row>
    <row r="672" spans="1:25" hidden="1" x14ac:dyDescent="0.3">
      <c r="A672" t="s">
        <v>1816</v>
      </c>
      <c r="B672" t="s">
        <v>408</v>
      </c>
      <c r="C672" t="s">
        <v>1788</v>
      </c>
      <c r="D672" t="s">
        <v>1817</v>
      </c>
      <c r="E672">
        <v>0</v>
      </c>
      <c r="F672" t="s">
        <v>2064</v>
      </c>
      <c r="G672" t="s">
        <v>1818</v>
      </c>
      <c r="H672">
        <v>7.49</v>
      </c>
      <c r="I672">
        <v>7.49</v>
      </c>
      <c r="J672">
        <v>16.899999999999999</v>
      </c>
      <c r="K672" t="s">
        <v>1805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</row>
    <row r="673" spans="1:26" x14ac:dyDescent="0.3">
      <c r="A673" t="s">
        <v>1819</v>
      </c>
      <c r="B673" t="s">
        <v>408</v>
      </c>
      <c r="C673" t="s">
        <v>1788</v>
      </c>
      <c r="D673" t="s">
        <v>466</v>
      </c>
      <c r="E673">
        <v>0</v>
      </c>
      <c r="F673" t="s">
        <v>2064</v>
      </c>
      <c r="G673" t="s">
        <v>1820</v>
      </c>
      <c r="H673">
        <v>4.3899999999999997</v>
      </c>
      <c r="I673">
        <v>3.89</v>
      </c>
      <c r="J673">
        <v>17.899999999999999</v>
      </c>
      <c r="K673" t="s">
        <v>1805</v>
      </c>
      <c r="L673">
        <v>0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1</v>
      </c>
      <c r="W673">
        <v>0</v>
      </c>
      <c r="X673">
        <v>1</v>
      </c>
      <c r="Y673">
        <v>0</v>
      </c>
    </row>
    <row r="674" spans="1:26" hidden="1" x14ac:dyDescent="0.3">
      <c r="A674" t="s">
        <v>1821</v>
      </c>
      <c r="B674" t="s">
        <v>408</v>
      </c>
      <c r="C674" t="s">
        <v>1788</v>
      </c>
      <c r="D674" t="s">
        <v>489</v>
      </c>
      <c r="E674">
        <v>0</v>
      </c>
      <c r="F674" t="s">
        <v>2064</v>
      </c>
      <c r="G674" t="s">
        <v>1822</v>
      </c>
      <c r="H674">
        <v>8.7899999999999991</v>
      </c>
      <c r="I674">
        <v>8.7899999999999991</v>
      </c>
      <c r="J674">
        <v>16.899999999999999</v>
      </c>
      <c r="K674" t="s">
        <v>1802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1</v>
      </c>
      <c r="R674">
        <v>1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6" hidden="1" x14ac:dyDescent="0.3">
      <c r="A675" t="s">
        <v>1823</v>
      </c>
      <c r="B675" t="s">
        <v>1824</v>
      </c>
      <c r="C675" t="s">
        <v>1825</v>
      </c>
      <c r="D675" t="s">
        <v>1826</v>
      </c>
      <c r="E675">
        <v>0</v>
      </c>
      <c r="F675" t="s">
        <v>2064</v>
      </c>
      <c r="G675" t="s">
        <v>1827</v>
      </c>
      <c r="H675">
        <v>5.99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hidden="1" x14ac:dyDescent="0.3">
      <c r="A676" t="s">
        <v>1828</v>
      </c>
      <c r="B676" t="s">
        <v>1824</v>
      </c>
      <c r="C676" t="s">
        <v>1825</v>
      </c>
      <c r="D676" t="s">
        <v>1829</v>
      </c>
      <c r="E676">
        <v>0</v>
      </c>
      <c r="F676" t="s">
        <v>2064</v>
      </c>
      <c r="G676" t="s">
        <v>1830</v>
      </c>
      <c r="H676">
        <v>14.49</v>
      </c>
      <c r="I676">
        <v>0</v>
      </c>
      <c r="J676">
        <v>7.2</v>
      </c>
      <c r="K676" t="s">
        <v>372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hidden="1" x14ac:dyDescent="0.3">
      <c r="A677" t="s">
        <v>1831</v>
      </c>
      <c r="B677" t="s">
        <v>1824</v>
      </c>
      <c r="C677" t="s">
        <v>1825</v>
      </c>
      <c r="D677" t="s">
        <v>1832</v>
      </c>
      <c r="E677">
        <v>0</v>
      </c>
      <c r="F677" t="s">
        <v>2064</v>
      </c>
      <c r="G677" t="s">
        <v>1833</v>
      </c>
      <c r="H677">
        <v>11.99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hidden="1" x14ac:dyDescent="0.3">
      <c r="A678" t="s">
        <v>1834</v>
      </c>
      <c r="B678" t="s">
        <v>1824</v>
      </c>
      <c r="C678" t="s">
        <v>1825</v>
      </c>
      <c r="D678" t="s">
        <v>1835</v>
      </c>
      <c r="E678">
        <v>0</v>
      </c>
      <c r="F678" t="s">
        <v>2064</v>
      </c>
      <c r="G678" t="s">
        <v>1836</v>
      </c>
      <c r="H678">
        <v>12.99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hidden="1" x14ac:dyDescent="0.3">
      <c r="A679" t="s">
        <v>1837</v>
      </c>
      <c r="B679" t="s">
        <v>1824</v>
      </c>
      <c r="C679" t="s">
        <v>1825</v>
      </c>
      <c r="D679" t="s">
        <v>1838</v>
      </c>
      <c r="E679">
        <v>0</v>
      </c>
      <c r="F679" t="s">
        <v>2064</v>
      </c>
      <c r="G679" t="s">
        <v>1839</v>
      </c>
      <c r="H679">
        <v>25.99</v>
      </c>
      <c r="I679">
        <v>20.79</v>
      </c>
      <c r="J679">
        <v>11.8</v>
      </c>
      <c r="K679" t="s">
        <v>372</v>
      </c>
      <c r="L679">
        <v>2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3">
      <c r="A680" t="s">
        <v>1840</v>
      </c>
      <c r="B680" t="s">
        <v>1277</v>
      </c>
      <c r="C680" t="s">
        <v>1841</v>
      </c>
      <c r="D680" t="s">
        <v>1842</v>
      </c>
      <c r="E680">
        <v>0</v>
      </c>
      <c r="F680" t="s">
        <v>2064</v>
      </c>
      <c r="G680" t="s">
        <v>1843</v>
      </c>
      <c r="H680">
        <v>3.99</v>
      </c>
      <c r="I680">
        <v>0</v>
      </c>
      <c r="J680">
        <v>2</v>
      </c>
      <c r="K680" t="s">
        <v>608</v>
      </c>
      <c r="L680">
        <v>1</v>
      </c>
      <c r="M680">
        <v>0</v>
      </c>
      <c r="N680">
        <v>1</v>
      </c>
      <c r="O680">
        <v>1</v>
      </c>
      <c r="P680">
        <v>1</v>
      </c>
      <c r="Q680">
        <v>1</v>
      </c>
      <c r="R680">
        <v>0</v>
      </c>
      <c r="S680">
        <v>1</v>
      </c>
      <c r="T680">
        <v>1</v>
      </c>
      <c r="U680">
        <v>0</v>
      </c>
      <c r="V680">
        <v>0</v>
      </c>
      <c r="W680">
        <v>1</v>
      </c>
      <c r="X680">
        <v>1</v>
      </c>
      <c r="Y680">
        <v>0</v>
      </c>
      <c r="Z680">
        <v>0</v>
      </c>
    </row>
    <row r="681" spans="1:26" hidden="1" x14ac:dyDescent="0.3">
      <c r="A681" t="s">
        <v>1844</v>
      </c>
      <c r="B681" t="s">
        <v>1277</v>
      </c>
      <c r="C681" t="s">
        <v>1841</v>
      </c>
      <c r="D681" t="s">
        <v>1845</v>
      </c>
      <c r="E681">
        <v>0</v>
      </c>
      <c r="F681" t="s">
        <v>2064</v>
      </c>
      <c r="G681" t="s">
        <v>1846</v>
      </c>
      <c r="H681">
        <v>8.7899999999999991</v>
      </c>
      <c r="I681">
        <v>0</v>
      </c>
      <c r="J681">
        <v>64</v>
      </c>
      <c r="K681" t="s">
        <v>608</v>
      </c>
      <c r="L681">
        <v>1</v>
      </c>
      <c r="M681">
        <v>0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1</v>
      </c>
      <c r="W681">
        <v>1</v>
      </c>
      <c r="X681">
        <v>1</v>
      </c>
      <c r="Y681">
        <v>1</v>
      </c>
      <c r="Z681">
        <v>0</v>
      </c>
    </row>
    <row r="682" spans="1:26" hidden="1" x14ac:dyDescent="0.3">
      <c r="A682" t="s">
        <v>1847</v>
      </c>
      <c r="B682" t="s">
        <v>1277</v>
      </c>
      <c r="C682" t="s">
        <v>1841</v>
      </c>
      <c r="D682" t="s">
        <v>1842</v>
      </c>
      <c r="E682">
        <v>0</v>
      </c>
      <c r="F682" t="s">
        <v>2064</v>
      </c>
      <c r="G682" t="s">
        <v>1848</v>
      </c>
      <c r="H682">
        <v>3.99</v>
      </c>
      <c r="I682">
        <v>0</v>
      </c>
      <c r="J682">
        <v>2</v>
      </c>
      <c r="K682" t="s">
        <v>608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1</v>
      </c>
      <c r="X682">
        <v>1</v>
      </c>
      <c r="Y682">
        <v>0</v>
      </c>
      <c r="Z682">
        <v>0</v>
      </c>
    </row>
    <row r="683" spans="1:26" hidden="1" x14ac:dyDescent="0.3">
      <c r="A683" t="s">
        <v>1334</v>
      </c>
      <c r="B683" t="s">
        <v>1277</v>
      </c>
      <c r="C683" t="s">
        <v>1841</v>
      </c>
      <c r="D683" t="s">
        <v>1335</v>
      </c>
      <c r="E683">
        <v>0</v>
      </c>
      <c r="F683" t="s">
        <v>2064</v>
      </c>
      <c r="G683" t="s">
        <v>1336</v>
      </c>
      <c r="H683">
        <v>3.99</v>
      </c>
      <c r="I683">
        <v>0</v>
      </c>
      <c r="J683">
        <v>12</v>
      </c>
      <c r="K683" t="s">
        <v>608</v>
      </c>
      <c r="L683">
        <v>1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0</v>
      </c>
      <c r="T683">
        <v>1</v>
      </c>
      <c r="U683">
        <v>0</v>
      </c>
      <c r="V683">
        <v>1</v>
      </c>
      <c r="W683">
        <v>1</v>
      </c>
      <c r="X683">
        <v>1</v>
      </c>
      <c r="Y683">
        <v>0</v>
      </c>
      <c r="Z683">
        <v>0</v>
      </c>
    </row>
    <row r="684" spans="1:26" hidden="1" x14ac:dyDescent="0.3">
      <c r="A684" t="s">
        <v>1849</v>
      </c>
      <c r="B684" t="s">
        <v>1277</v>
      </c>
      <c r="C684" t="s">
        <v>1841</v>
      </c>
      <c r="D684" t="s">
        <v>1845</v>
      </c>
      <c r="E684">
        <v>0</v>
      </c>
      <c r="F684" t="s">
        <v>2064</v>
      </c>
      <c r="G684" t="s">
        <v>1850</v>
      </c>
      <c r="H684">
        <v>7.99</v>
      </c>
      <c r="I684">
        <v>0</v>
      </c>
      <c r="J684">
        <v>64</v>
      </c>
      <c r="K684" t="s">
        <v>608</v>
      </c>
      <c r="L684">
        <v>1</v>
      </c>
      <c r="M684">
        <v>0</v>
      </c>
      <c r="N684">
        <v>1</v>
      </c>
      <c r="O684">
        <v>1</v>
      </c>
      <c r="P684">
        <v>1</v>
      </c>
      <c r="Q684">
        <v>1</v>
      </c>
      <c r="R684">
        <v>0</v>
      </c>
      <c r="S684">
        <v>0</v>
      </c>
      <c r="T684">
        <v>1</v>
      </c>
      <c r="U684">
        <v>0</v>
      </c>
      <c r="V684">
        <v>1</v>
      </c>
      <c r="W684">
        <v>0</v>
      </c>
      <c r="X684">
        <v>0</v>
      </c>
      <c r="Y684">
        <v>1</v>
      </c>
      <c r="Z684">
        <v>0</v>
      </c>
    </row>
    <row r="685" spans="1:26" hidden="1" x14ac:dyDescent="0.3">
      <c r="A685" t="s">
        <v>1851</v>
      </c>
      <c r="B685" t="s">
        <v>1277</v>
      </c>
      <c r="C685" t="s">
        <v>1841</v>
      </c>
      <c r="D685" t="s">
        <v>1852</v>
      </c>
      <c r="E685">
        <v>0</v>
      </c>
      <c r="F685" t="s">
        <v>2064</v>
      </c>
      <c r="G685" t="s">
        <v>1853</v>
      </c>
      <c r="H685">
        <v>0</v>
      </c>
      <c r="I685">
        <v>0</v>
      </c>
      <c r="J685">
        <v>32</v>
      </c>
      <c r="K685" t="s">
        <v>608</v>
      </c>
      <c r="L685">
        <v>1</v>
      </c>
      <c r="M685">
        <v>0</v>
      </c>
      <c r="N685">
        <v>1</v>
      </c>
      <c r="O685">
        <v>1</v>
      </c>
      <c r="P685">
        <v>1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</v>
      </c>
      <c r="Y685">
        <v>0</v>
      </c>
      <c r="Z685">
        <v>0</v>
      </c>
    </row>
    <row r="686" spans="1:26" hidden="1" x14ac:dyDescent="0.3">
      <c r="A686" t="s">
        <v>1854</v>
      </c>
      <c r="B686" t="s">
        <v>1277</v>
      </c>
      <c r="C686" t="s">
        <v>1841</v>
      </c>
      <c r="D686" t="s">
        <v>1855</v>
      </c>
      <c r="E686">
        <v>0</v>
      </c>
      <c r="F686" t="s">
        <v>2064</v>
      </c>
      <c r="G686" t="s">
        <v>1856</v>
      </c>
      <c r="H686">
        <v>6.99</v>
      </c>
      <c r="I686">
        <v>0</v>
      </c>
      <c r="J686">
        <v>16</v>
      </c>
      <c r="K686" t="s">
        <v>608</v>
      </c>
      <c r="L686">
        <v>1</v>
      </c>
      <c r="M686">
        <v>0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</row>
    <row r="687" spans="1:26" hidden="1" x14ac:dyDescent="0.3">
      <c r="A687" t="s">
        <v>1857</v>
      </c>
      <c r="B687" t="s">
        <v>1277</v>
      </c>
      <c r="C687" t="s">
        <v>1841</v>
      </c>
      <c r="D687" t="s">
        <v>1852</v>
      </c>
      <c r="E687">
        <v>0</v>
      </c>
      <c r="F687" t="s">
        <v>2064</v>
      </c>
      <c r="G687" t="s">
        <v>1858</v>
      </c>
      <c r="H687">
        <v>4.79</v>
      </c>
      <c r="I687">
        <v>0</v>
      </c>
      <c r="J687">
        <v>32</v>
      </c>
      <c r="K687" t="s">
        <v>608</v>
      </c>
      <c r="L687">
        <v>1</v>
      </c>
      <c r="M687">
        <v>0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1</v>
      </c>
      <c r="Y687">
        <v>0</v>
      </c>
      <c r="Z687">
        <v>0</v>
      </c>
    </row>
    <row r="688" spans="1:26" hidden="1" x14ac:dyDescent="0.3">
      <c r="A688" t="s">
        <v>1859</v>
      </c>
      <c r="B688" t="s">
        <v>1277</v>
      </c>
      <c r="C688" t="s">
        <v>1841</v>
      </c>
      <c r="D688" t="s">
        <v>27</v>
      </c>
      <c r="E688">
        <v>1</v>
      </c>
      <c r="F688" t="s">
        <v>2063</v>
      </c>
      <c r="G688" t="s">
        <v>1860</v>
      </c>
      <c r="H688">
        <v>2.79</v>
      </c>
      <c r="I688">
        <v>0</v>
      </c>
      <c r="J688">
        <v>32</v>
      </c>
      <c r="K688" t="s">
        <v>608</v>
      </c>
      <c r="L688">
        <v>1</v>
      </c>
      <c r="M688">
        <v>0</v>
      </c>
      <c r="N688">
        <v>1</v>
      </c>
      <c r="O688">
        <v>1</v>
      </c>
      <c r="P688">
        <v>1</v>
      </c>
      <c r="Q688">
        <v>0</v>
      </c>
      <c r="R688">
        <v>1</v>
      </c>
      <c r="S688">
        <v>0</v>
      </c>
      <c r="T688">
        <v>1</v>
      </c>
      <c r="U688">
        <v>0</v>
      </c>
      <c r="V688">
        <v>1</v>
      </c>
      <c r="W688">
        <v>1</v>
      </c>
      <c r="X688">
        <v>1</v>
      </c>
      <c r="Y688">
        <v>0</v>
      </c>
      <c r="Z688">
        <v>0</v>
      </c>
    </row>
    <row r="689" spans="1:26" hidden="1" x14ac:dyDescent="0.3">
      <c r="A689" t="s">
        <v>1861</v>
      </c>
      <c r="B689" t="s">
        <v>1277</v>
      </c>
      <c r="C689" t="s">
        <v>1841</v>
      </c>
      <c r="D689" t="s">
        <v>1862</v>
      </c>
      <c r="E689">
        <v>0</v>
      </c>
      <c r="F689" t="s">
        <v>2064</v>
      </c>
      <c r="G689" t="s">
        <v>1863</v>
      </c>
      <c r="H689">
        <v>7.49</v>
      </c>
      <c r="I689">
        <v>0</v>
      </c>
      <c r="J689">
        <v>52</v>
      </c>
      <c r="K689" t="s">
        <v>608</v>
      </c>
      <c r="L689">
        <v>1</v>
      </c>
      <c r="M689">
        <v>0</v>
      </c>
      <c r="N689">
        <v>1</v>
      </c>
      <c r="O689">
        <v>1</v>
      </c>
      <c r="P689">
        <v>1</v>
      </c>
      <c r="Q689">
        <v>1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1</v>
      </c>
      <c r="X689">
        <v>1</v>
      </c>
      <c r="Y689">
        <v>0</v>
      </c>
      <c r="Z689">
        <v>0</v>
      </c>
    </row>
    <row r="690" spans="1:26" hidden="1" x14ac:dyDescent="0.3">
      <c r="A690" t="s">
        <v>1864</v>
      </c>
      <c r="B690" t="s">
        <v>1277</v>
      </c>
      <c r="C690" t="s">
        <v>1841</v>
      </c>
      <c r="D690" t="s">
        <v>27</v>
      </c>
      <c r="E690">
        <v>1</v>
      </c>
      <c r="F690" t="s">
        <v>2063</v>
      </c>
      <c r="G690" t="s">
        <v>1865</v>
      </c>
      <c r="H690">
        <v>2.29</v>
      </c>
      <c r="I690">
        <v>0</v>
      </c>
      <c r="J690">
        <v>15.2</v>
      </c>
      <c r="K690" t="s">
        <v>608</v>
      </c>
      <c r="L690">
        <v>1</v>
      </c>
      <c r="M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1</v>
      </c>
      <c r="W690">
        <v>1</v>
      </c>
      <c r="X690">
        <v>1</v>
      </c>
      <c r="Y690">
        <v>0</v>
      </c>
      <c r="Z690">
        <v>0</v>
      </c>
    </row>
    <row r="691" spans="1:26" hidden="1" x14ac:dyDescent="0.3">
      <c r="A691" t="s">
        <v>1866</v>
      </c>
      <c r="B691" t="s">
        <v>1277</v>
      </c>
      <c r="C691" t="s">
        <v>1322</v>
      </c>
      <c r="D691" t="s">
        <v>1380</v>
      </c>
      <c r="E691">
        <v>0</v>
      </c>
      <c r="F691" t="s">
        <v>2064</v>
      </c>
      <c r="G691" t="s">
        <v>1867</v>
      </c>
      <c r="H691">
        <v>5.99</v>
      </c>
      <c r="I691">
        <v>4.99</v>
      </c>
      <c r="J691">
        <v>6.7</v>
      </c>
      <c r="K691" t="s">
        <v>608</v>
      </c>
      <c r="L691">
        <v>1</v>
      </c>
      <c r="M691">
        <v>0</v>
      </c>
      <c r="N691">
        <v>1</v>
      </c>
      <c r="O691">
        <v>1</v>
      </c>
      <c r="P691">
        <v>1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1</v>
      </c>
      <c r="X691">
        <v>0</v>
      </c>
      <c r="Y691">
        <v>0</v>
      </c>
      <c r="Z691">
        <v>0</v>
      </c>
    </row>
    <row r="692" spans="1:26" hidden="1" x14ac:dyDescent="0.3">
      <c r="A692" t="s">
        <v>1321</v>
      </c>
      <c r="B692" t="s">
        <v>1277</v>
      </c>
      <c r="C692" t="s">
        <v>1322</v>
      </c>
      <c r="D692" t="s">
        <v>1323</v>
      </c>
      <c r="E692">
        <v>0</v>
      </c>
      <c r="F692" t="s">
        <v>2064</v>
      </c>
      <c r="G692" t="s">
        <v>1868</v>
      </c>
      <c r="H692">
        <v>7.69</v>
      </c>
      <c r="I692">
        <v>0</v>
      </c>
      <c r="J692">
        <v>12</v>
      </c>
      <c r="K692" t="s">
        <v>608</v>
      </c>
      <c r="L692">
        <v>1</v>
      </c>
      <c r="M692">
        <v>0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0</v>
      </c>
      <c r="V692">
        <v>1</v>
      </c>
      <c r="W692">
        <v>1</v>
      </c>
      <c r="X692">
        <v>0</v>
      </c>
      <c r="Y692">
        <v>0</v>
      </c>
      <c r="Z692">
        <v>1</v>
      </c>
    </row>
    <row r="693" spans="1:26" hidden="1" x14ac:dyDescent="0.3">
      <c r="A693" t="s">
        <v>1869</v>
      </c>
      <c r="B693" t="s">
        <v>1277</v>
      </c>
      <c r="C693" t="s">
        <v>1322</v>
      </c>
      <c r="D693" t="s">
        <v>1323</v>
      </c>
      <c r="E693">
        <v>0</v>
      </c>
      <c r="F693" t="s">
        <v>2064</v>
      </c>
      <c r="G693" t="s">
        <v>1870</v>
      </c>
      <c r="H693">
        <v>6.85</v>
      </c>
      <c r="I693">
        <v>0</v>
      </c>
      <c r="J693">
        <v>12</v>
      </c>
      <c r="K693" t="s">
        <v>608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0</v>
      </c>
      <c r="T693">
        <v>1</v>
      </c>
      <c r="U693">
        <v>0</v>
      </c>
      <c r="V693">
        <v>1</v>
      </c>
      <c r="W693">
        <v>1</v>
      </c>
      <c r="X693">
        <v>0</v>
      </c>
      <c r="Y693">
        <v>0</v>
      </c>
      <c r="Z693">
        <v>1</v>
      </c>
    </row>
    <row r="694" spans="1:26" hidden="1" x14ac:dyDescent="0.3">
      <c r="A694" t="s">
        <v>1871</v>
      </c>
      <c r="B694" t="s">
        <v>1277</v>
      </c>
      <c r="C694" t="s">
        <v>1322</v>
      </c>
      <c r="D694" t="s">
        <v>1380</v>
      </c>
      <c r="E694">
        <v>0</v>
      </c>
      <c r="F694" t="s">
        <v>2064</v>
      </c>
      <c r="G694" t="s">
        <v>1381</v>
      </c>
      <c r="H694">
        <v>5.99</v>
      </c>
      <c r="I694">
        <v>4.99</v>
      </c>
      <c r="J694">
        <v>792</v>
      </c>
      <c r="K694" t="s">
        <v>800</v>
      </c>
      <c r="L694">
        <v>1</v>
      </c>
      <c r="M694">
        <v>0</v>
      </c>
      <c r="N694">
        <v>1</v>
      </c>
      <c r="O694">
        <v>1</v>
      </c>
      <c r="P694">
        <v>1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  <c r="W694">
        <v>1</v>
      </c>
      <c r="X694">
        <v>0</v>
      </c>
      <c r="Y694">
        <v>0</v>
      </c>
      <c r="Z694">
        <v>0</v>
      </c>
    </row>
    <row r="695" spans="1:26" hidden="1" x14ac:dyDescent="0.3">
      <c r="A695" t="s">
        <v>1872</v>
      </c>
      <c r="B695" t="s">
        <v>1277</v>
      </c>
      <c r="C695" t="s">
        <v>1322</v>
      </c>
      <c r="D695" t="s">
        <v>1363</v>
      </c>
      <c r="E695">
        <v>0</v>
      </c>
      <c r="F695" t="s">
        <v>2064</v>
      </c>
      <c r="G695" t="s">
        <v>1873</v>
      </c>
      <c r="H695">
        <v>8.99</v>
      </c>
      <c r="I695">
        <v>0</v>
      </c>
      <c r="J695">
        <v>32</v>
      </c>
      <c r="K695" t="s">
        <v>608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1</v>
      </c>
      <c r="R695">
        <v>0</v>
      </c>
      <c r="S695">
        <v>0</v>
      </c>
      <c r="T695">
        <v>1</v>
      </c>
      <c r="U695">
        <v>0</v>
      </c>
      <c r="V695">
        <v>1</v>
      </c>
      <c r="W695">
        <v>1</v>
      </c>
      <c r="X695">
        <v>1</v>
      </c>
      <c r="Y695">
        <v>0</v>
      </c>
      <c r="Z695">
        <v>0</v>
      </c>
    </row>
    <row r="696" spans="1:26" x14ac:dyDescent="0.3">
      <c r="A696" t="s">
        <v>1874</v>
      </c>
      <c r="B696" t="s">
        <v>1277</v>
      </c>
      <c r="C696" t="s">
        <v>1875</v>
      </c>
      <c r="D696" t="s">
        <v>1876</v>
      </c>
      <c r="E696">
        <v>0</v>
      </c>
      <c r="F696" t="s">
        <v>2064</v>
      </c>
      <c r="G696" t="s">
        <v>1877</v>
      </c>
      <c r="H696">
        <v>1.29</v>
      </c>
      <c r="I696">
        <v>0</v>
      </c>
      <c r="J696">
        <v>16.899999999999999</v>
      </c>
      <c r="K696" t="s">
        <v>608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0</v>
      </c>
      <c r="X696">
        <v>0</v>
      </c>
      <c r="Y696">
        <v>1</v>
      </c>
      <c r="Z696">
        <v>0</v>
      </c>
    </row>
    <row r="697" spans="1:26" hidden="1" x14ac:dyDescent="0.3">
      <c r="A697" t="s">
        <v>1878</v>
      </c>
      <c r="B697" t="s">
        <v>1277</v>
      </c>
      <c r="C697" t="s">
        <v>1875</v>
      </c>
      <c r="D697" t="s">
        <v>27</v>
      </c>
      <c r="E697">
        <v>1</v>
      </c>
      <c r="F697" t="s">
        <v>2063</v>
      </c>
      <c r="G697" t="s">
        <v>1879</v>
      </c>
      <c r="H697">
        <v>4.29</v>
      </c>
      <c r="I697">
        <v>0</v>
      </c>
      <c r="J697">
        <v>33.799999999999997</v>
      </c>
      <c r="K697" t="s">
        <v>608</v>
      </c>
      <c r="L697">
        <v>1</v>
      </c>
      <c r="M697">
        <v>0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1</v>
      </c>
      <c r="W697">
        <v>1</v>
      </c>
      <c r="X697">
        <v>0</v>
      </c>
      <c r="Y697">
        <v>0</v>
      </c>
      <c r="Z697">
        <v>0</v>
      </c>
    </row>
    <row r="698" spans="1:26" hidden="1" x14ac:dyDescent="0.3">
      <c r="A698" t="s">
        <v>1880</v>
      </c>
      <c r="B698" t="s">
        <v>1277</v>
      </c>
      <c r="C698" t="s">
        <v>1875</v>
      </c>
      <c r="D698" t="s">
        <v>49</v>
      </c>
      <c r="E698">
        <v>1</v>
      </c>
      <c r="F698" t="s">
        <v>2063</v>
      </c>
      <c r="G698" t="s">
        <v>1881</v>
      </c>
      <c r="H698">
        <v>1.99</v>
      </c>
      <c r="I698">
        <v>0</v>
      </c>
      <c r="J698">
        <v>33.799999999999997</v>
      </c>
      <c r="K698" t="s">
        <v>608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0</v>
      </c>
      <c r="R698">
        <v>1</v>
      </c>
      <c r="S698">
        <v>0</v>
      </c>
      <c r="T698">
        <v>1</v>
      </c>
      <c r="U698">
        <v>1</v>
      </c>
      <c r="V698">
        <v>0</v>
      </c>
      <c r="W698">
        <v>0</v>
      </c>
      <c r="X698">
        <v>1</v>
      </c>
      <c r="Y698">
        <v>0</v>
      </c>
      <c r="Z698">
        <v>0</v>
      </c>
    </row>
    <row r="699" spans="1:26" x14ac:dyDescent="0.3">
      <c r="A699" t="s">
        <v>1882</v>
      </c>
      <c r="B699" t="s">
        <v>1277</v>
      </c>
      <c r="C699" t="s">
        <v>1875</v>
      </c>
      <c r="D699" t="s">
        <v>1883</v>
      </c>
      <c r="E699">
        <v>0</v>
      </c>
      <c r="F699" t="s">
        <v>2064</v>
      </c>
      <c r="G699" t="s">
        <v>1884</v>
      </c>
      <c r="H699">
        <v>6.99</v>
      </c>
      <c r="I699">
        <v>0</v>
      </c>
      <c r="J699">
        <v>12</v>
      </c>
      <c r="K699" t="s">
        <v>608</v>
      </c>
      <c r="L699">
        <v>1</v>
      </c>
      <c r="M699">
        <v>0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0</v>
      </c>
      <c r="Y699">
        <v>1</v>
      </c>
      <c r="Z699">
        <v>0</v>
      </c>
    </row>
    <row r="700" spans="1:26" hidden="1" x14ac:dyDescent="0.3">
      <c r="A700" t="s">
        <v>1885</v>
      </c>
      <c r="B700" t="s">
        <v>1277</v>
      </c>
      <c r="C700" t="s">
        <v>1875</v>
      </c>
      <c r="D700" t="s">
        <v>1886</v>
      </c>
      <c r="E700">
        <v>0</v>
      </c>
      <c r="F700" t="s">
        <v>2064</v>
      </c>
      <c r="G700" t="s">
        <v>1887</v>
      </c>
      <c r="H700">
        <v>5.99</v>
      </c>
      <c r="I700">
        <v>0</v>
      </c>
      <c r="J700">
        <v>12</v>
      </c>
      <c r="K700" t="s">
        <v>608</v>
      </c>
      <c r="L700">
        <v>1</v>
      </c>
      <c r="M700">
        <v>0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0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0</v>
      </c>
      <c r="Z700">
        <v>0</v>
      </c>
    </row>
    <row r="701" spans="1:26" x14ac:dyDescent="0.3">
      <c r="A701" t="s">
        <v>1888</v>
      </c>
      <c r="B701" t="s">
        <v>1277</v>
      </c>
      <c r="C701" t="s">
        <v>1875</v>
      </c>
      <c r="D701" t="s">
        <v>1889</v>
      </c>
      <c r="E701">
        <v>0</v>
      </c>
      <c r="F701" t="s">
        <v>2064</v>
      </c>
      <c r="G701" t="s">
        <v>1890</v>
      </c>
      <c r="H701">
        <v>4.99</v>
      </c>
      <c r="I701">
        <v>0</v>
      </c>
      <c r="J701">
        <v>12</v>
      </c>
      <c r="K701" t="s">
        <v>608</v>
      </c>
      <c r="L701">
        <v>1</v>
      </c>
      <c r="M701">
        <v>0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0</v>
      </c>
      <c r="Y701">
        <v>0</v>
      </c>
      <c r="Z701">
        <v>1</v>
      </c>
    </row>
    <row r="702" spans="1:26" x14ac:dyDescent="0.3">
      <c r="A702" t="s">
        <v>1891</v>
      </c>
      <c r="B702" t="s">
        <v>1277</v>
      </c>
      <c r="C702" t="s">
        <v>1875</v>
      </c>
      <c r="D702" t="s">
        <v>1892</v>
      </c>
      <c r="E702">
        <v>0</v>
      </c>
      <c r="F702" t="s">
        <v>2064</v>
      </c>
      <c r="G702" t="s">
        <v>1893</v>
      </c>
      <c r="H702">
        <v>0.99</v>
      </c>
      <c r="I702">
        <v>0</v>
      </c>
      <c r="J702">
        <v>12</v>
      </c>
      <c r="K702" t="s">
        <v>608</v>
      </c>
      <c r="L702">
        <v>1</v>
      </c>
      <c r="M702">
        <v>0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0</v>
      </c>
    </row>
    <row r="703" spans="1:26" x14ac:dyDescent="0.3">
      <c r="A703" t="s">
        <v>1894</v>
      </c>
      <c r="B703" t="s">
        <v>1277</v>
      </c>
      <c r="C703" t="s">
        <v>1875</v>
      </c>
      <c r="D703" t="s">
        <v>27</v>
      </c>
      <c r="E703">
        <v>1</v>
      </c>
      <c r="F703" t="s">
        <v>2063</v>
      </c>
      <c r="G703" t="s">
        <v>1299</v>
      </c>
      <c r="H703">
        <v>5.29</v>
      </c>
      <c r="I703">
        <v>0</v>
      </c>
      <c r="J703">
        <v>12</v>
      </c>
      <c r="K703" t="s">
        <v>608</v>
      </c>
      <c r="L703">
        <v>1</v>
      </c>
      <c r="M703">
        <v>0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0</v>
      </c>
      <c r="Y703">
        <v>0</v>
      </c>
      <c r="Z703">
        <v>0</v>
      </c>
    </row>
    <row r="704" spans="1:26" hidden="1" x14ac:dyDescent="0.3">
      <c r="A704" t="s">
        <v>1895</v>
      </c>
      <c r="B704" t="s">
        <v>1277</v>
      </c>
      <c r="C704" t="s">
        <v>1875</v>
      </c>
      <c r="D704" t="s">
        <v>49</v>
      </c>
      <c r="E704">
        <v>1</v>
      </c>
      <c r="F704" t="s">
        <v>2063</v>
      </c>
      <c r="G704" t="s">
        <v>1896</v>
      </c>
      <c r="H704">
        <v>1.99</v>
      </c>
      <c r="I704">
        <v>0</v>
      </c>
      <c r="J704">
        <v>33.799999999999997</v>
      </c>
      <c r="K704" t="s">
        <v>608</v>
      </c>
      <c r="L704">
        <v>1</v>
      </c>
      <c r="M704">
        <v>0</v>
      </c>
      <c r="N704">
        <v>1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1</v>
      </c>
      <c r="V704">
        <v>0</v>
      </c>
      <c r="W704">
        <v>0</v>
      </c>
      <c r="X704">
        <v>1</v>
      </c>
      <c r="Y704">
        <v>0</v>
      </c>
      <c r="Z704">
        <v>0</v>
      </c>
    </row>
    <row r="705" spans="1:26" x14ac:dyDescent="0.3">
      <c r="A705" t="s">
        <v>1897</v>
      </c>
      <c r="B705" t="s">
        <v>1277</v>
      </c>
      <c r="C705" t="s">
        <v>1875</v>
      </c>
      <c r="D705" t="s">
        <v>27</v>
      </c>
      <c r="E705">
        <v>1</v>
      </c>
      <c r="F705" t="s">
        <v>2063</v>
      </c>
      <c r="G705" t="s">
        <v>1356</v>
      </c>
      <c r="H705">
        <v>0.69</v>
      </c>
      <c r="I705">
        <v>0</v>
      </c>
      <c r="J705">
        <v>16.899999999999999</v>
      </c>
      <c r="K705" t="s">
        <v>608</v>
      </c>
      <c r="L705">
        <v>1</v>
      </c>
      <c r="M705">
        <v>0</v>
      </c>
      <c r="N705">
        <v>1</v>
      </c>
      <c r="O705">
        <v>1</v>
      </c>
      <c r="P705">
        <v>1</v>
      </c>
      <c r="Q705">
        <v>0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0</v>
      </c>
      <c r="X705">
        <v>0</v>
      </c>
      <c r="Y705">
        <v>1</v>
      </c>
      <c r="Z705">
        <v>0</v>
      </c>
    </row>
    <row r="706" spans="1:26" x14ac:dyDescent="0.3">
      <c r="A706" t="s">
        <v>1898</v>
      </c>
      <c r="B706" t="s">
        <v>1277</v>
      </c>
      <c r="C706" t="s">
        <v>1278</v>
      </c>
      <c r="D706" t="s">
        <v>1899</v>
      </c>
      <c r="E706">
        <v>0</v>
      </c>
      <c r="F706" t="s">
        <v>2064</v>
      </c>
      <c r="G706" t="s">
        <v>1900</v>
      </c>
      <c r="H706">
        <v>8.99</v>
      </c>
      <c r="I706">
        <v>0</v>
      </c>
      <c r="J706">
        <v>12</v>
      </c>
      <c r="K706" t="s">
        <v>372</v>
      </c>
      <c r="L706">
        <v>1</v>
      </c>
      <c r="M706">
        <v>0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0</v>
      </c>
      <c r="U706">
        <v>1</v>
      </c>
      <c r="V706">
        <v>1</v>
      </c>
      <c r="W706">
        <v>1</v>
      </c>
      <c r="X706">
        <v>0</v>
      </c>
      <c r="Y706">
        <v>0</v>
      </c>
      <c r="Z706">
        <v>0</v>
      </c>
    </row>
    <row r="707" spans="1:26" x14ac:dyDescent="0.3">
      <c r="A707" t="s">
        <v>1360</v>
      </c>
      <c r="B707" t="s">
        <v>1277</v>
      </c>
      <c r="C707" t="s">
        <v>1278</v>
      </c>
      <c r="D707" t="s">
        <v>1358</v>
      </c>
      <c r="E707">
        <v>0</v>
      </c>
      <c r="F707" t="s">
        <v>2064</v>
      </c>
      <c r="G707" t="s">
        <v>1901</v>
      </c>
      <c r="H707">
        <v>3.29</v>
      </c>
      <c r="I707">
        <v>0</v>
      </c>
      <c r="J707">
        <v>9</v>
      </c>
      <c r="K707" t="s">
        <v>608</v>
      </c>
      <c r="L707">
        <v>1</v>
      </c>
      <c r="M707">
        <v>0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0</v>
      </c>
      <c r="U707">
        <v>1</v>
      </c>
      <c r="V707">
        <v>1</v>
      </c>
      <c r="W707">
        <v>1</v>
      </c>
      <c r="X707">
        <v>0</v>
      </c>
      <c r="Y707">
        <v>1</v>
      </c>
      <c r="Z707">
        <v>0</v>
      </c>
    </row>
    <row r="708" spans="1:26" x14ac:dyDescent="0.3">
      <c r="A708" t="s">
        <v>1902</v>
      </c>
      <c r="B708" t="s">
        <v>1277</v>
      </c>
      <c r="C708" t="s">
        <v>1278</v>
      </c>
      <c r="D708" t="s">
        <v>27</v>
      </c>
      <c r="E708">
        <v>1</v>
      </c>
      <c r="F708" t="s">
        <v>2063</v>
      </c>
      <c r="G708" t="s">
        <v>1903</v>
      </c>
      <c r="H708">
        <v>12.79</v>
      </c>
      <c r="I708">
        <v>0</v>
      </c>
      <c r="J708">
        <v>9.3000000000000007</v>
      </c>
      <c r="K708" t="s">
        <v>372</v>
      </c>
      <c r="L708">
        <v>24</v>
      </c>
      <c r="M708">
        <v>0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0</v>
      </c>
      <c r="Z708">
        <v>0</v>
      </c>
    </row>
    <row r="709" spans="1:26" hidden="1" x14ac:dyDescent="0.3">
      <c r="A709" t="s">
        <v>1904</v>
      </c>
      <c r="B709" t="s">
        <v>1277</v>
      </c>
      <c r="C709" t="s">
        <v>1278</v>
      </c>
      <c r="D709" t="s">
        <v>1905</v>
      </c>
      <c r="E709">
        <v>0</v>
      </c>
      <c r="F709" t="s">
        <v>2064</v>
      </c>
      <c r="G709" t="s">
        <v>1906</v>
      </c>
      <c r="H709">
        <v>4.29</v>
      </c>
      <c r="I709">
        <v>0</v>
      </c>
      <c r="J709">
        <v>10</v>
      </c>
      <c r="K709" t="s">
        <v>608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1</v>
      </c>
      <c r="Z709">
        <v>1</v>
      </c>
    </row>
    <row r="710" spans="1:26" x14ac:dyDescent="0.3">
      <c r="A710" t="s">
        <v>1907</v>
      </c>
      <c r="B710" t="s">
        <v>1277</v>
      </c>
      <c r="C710" t="s">
        <v>1278</v>
      </c>
      <c r="D710" t="s">
        <v>1899</v>
      </c>
      <c r="E710">
        <v>0</v>
      </c>
      <c r="F710" t="s">
        <v>2064</v>
      </c>
      <c r="G710" t="s">
        <v>1908</v>
      </c>
      <c r="H710">
        <v>10.49</v>
      </c>
      <c r="I710">
        <v>0</v>
      </c>
      <c r="J710">
        <v>12</v>
      </c>
      <c r="K710" t="s">
        <v>372</v>
      </c>
      <c r="L710">
        <v>1</v>
      </c>
      <c r="M710">
        <v>0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</row>
    <row r="711" spans="1:26" hidden="1" x14ac:dyDescent="0.3">
      <c r="A711" t="s">
        <v>1909</v>
      </c>
      <c r="B711" t="s">
        <v>1277</v>
      </c>
      <c r="C711" t="s">
        <v>1278</v>
      </c>
      <c r="D711" t="s">
        <v>1910</v>
      </c>
      <c r="E711">
        <v>0</v>
      </c>
      <c r="F711" t="s">
        <v>2064</v>
      </c>
      <c r="G711" t="s">
        <v>1911</v>
      </c>
      <c r="H711">
        <v>13.99</v>
      </c>
      <c r="I711">
        <v>11.49</v>
      </c>
      <c r="J711">
        <v>3.9</v>
      </c>
      <c r="K711" t="s">
        <v>372</v>
      </c>
      <c r="L711">
        <v>10</v>
      </c>
      <c r="M711">
        <v>0</v>
      </c>
      <c r="N711">
        <v>1</v>
      </c>
      <c r="O711">
        <v>1</v>
      </c>
      <c r="P711">
        <v>1</v>
      </c>
      <c r="Q711">
        <v>0</v>
      </c>
      <c r="R711">
        <v>0</v>
      </c>
      <c r="S711">
        <v>0</v>
      </c>
      <c r="T711">
        <v>1</v>
      </c>
      <c r="U711">
        <v>1</v>
      </c>
      <c r="V711">
        <v>0</v>
      </c>
      <c r="W711">
        <v>1</v>
      </c>
      <c r="X711">
        <v>0</v>
      </c>
      <c r="Y711">
        <v>0</v>
      </c>
      <c r="Z711">
        <v>0</v>
      </c>
    </row>
    <row r="712" spans="1:26" x14ac:dyDescent="0.3">
      <c r="A712" t="s">
        <v>1912</v>
      </c>
      <c r="B712" t="s">
        <v>1277</v>
      </c>
      <c r="C712" t="s">
        <v>1278</v>
      </c>
      <c r="D712" t="s">
        <v>1913</v>
      </c>
      <c r="E712">
        <v>0</v>
      </c>
      <c r="F712" t="s">
        <v>2064</v>
      </c>
      <c r="G712" t="s">
        <v>1914</v>
      </c>
      <c r="H712">
        <v>13.99</v>
      </c>
      <c r="I712">
        <v>0</v>
      </c>
      <c r="J712">
        <v>12</v>
      </c>
      <c r="K712" t="s">
        <v>372</v>
      </c>
      <c r="L712">
        <v>1</v>
      </c>
      <c r="M712">
        <v>0</v>
      </c>
      <c r="N712">
        <v>1</v>
      </c>
      <c r="O712">
        <v>1</v>
      </c>
      <c r="P712">
        <v>1</v>
      </c>
      <c r="Q712">
        <v>0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0</v>
      </c>
      <c r="Y712">
        <v>1</v>
      </c>
      <c r="Z712">
        <v>1</v>
      </c>
    </row>
    <row r="713" spans="1:26" x14ac:dyDescent="0.3">
      <c r="A713" t="s">
        <v>1915</v>
      </c>
      <c r="B713" t="s">
        <v>1277</v>
      </c>
      <c r="C713" t="s">
        <v>1278</v>
      </c>
      <c r="D713" t="s">
        <v>27</v>
      </c>
      <c r="E713">
        <v>1</v>
      </c>
      <c r="F713" t="s">
        <v>2063</v>
      </c>
      <c r="G713" t="s">
        <v>1916</v>
      </c>
      <c r="H713">
        <v>8.99</v>
      </c>
      <c r="I713">
        <v>0</v>
      </c>
      <c r="J713">
        <v>4.5999999999999996</v>
      </c>
      <c r="K713" t="s">
        <v>372</v>
      </c>
      <c r="L713">
        <v>12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0</v>
      </c>
      <c r="Y713">
        <v>1</v>
      </c>
      <c r="Z713">
        <v>0</v>
      </c>
    </row>
    <row r="714" spans="1:26" hidden="1" x14ac:dyDescent="0.3">
      <c r="A714" t="s">
        <v>1917</v>
      </c>
      <c r="B714" t="s">
        <v>1277</v>
      </c>
      <c r="C714" t="s">
        <v>1278</v>
      </c>
      <c r="D714" t="s">
        <v>1918</v>
      </c>
      <c r="E714">
        <v>0</v>
      </c>
      <c r="F714" t="s">
        <v>2064</v>
      </c>
      <c r="G714" t="s">
        <v>1919</v>
      </c>
      <c r="H714">
        <v>13.79</v>
      </c>
      <c r="I714">
        <v>0</v>
      </c>
      <c r="J714">
        <v>12</v>
      </c>
      <c r="K714" t="s">
        <v>372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</row>
    <row r="715" spans="1:26" x14ac:dyDescent="0.3">
      <c r="A715" t="s">
        <v>1920</v>
      </c>
      <c r="B715" t="s">
        <v>1277</v>
      </c>
      <c r="C715" t="s">
        <v>1278</v>
      </c>
      <c r="D715" t="s">
        <v>1921</v>
      </c>
      <c r="E715">
        <v>0</v>
      </c>
      <c r="F715" t="s">
        <v>2064</v>
      </c>
      <c r="G715" t="s">
        <v>1922</v>
      </c>
      <c r="H715">
        <v>11.29</v>
      </c>
      <c r="I715">
        <v>0</v>
      </c>
      <c r="J715">
        <v>32</v>
      </c>
      <c r="K715" t="s">
        <v>608</v>
      </c>
      <c r="L715">
        <v>1</v>
      </c>
      <c r="M715">
        <v>0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0</v>
      </c>
    </row>
    <row r="716" spans="1:26" hidden="1" x14ac:dyDescent="0.3">
      <c r="A716" t="s">
        <v>1923</v>
      </c>
      <c r="B716" t="s">
        <v>1277</v>
      </c>
      <c r="C716" t="s">
        <v>1278</v>
      </c>
      <c r="D716" t="s">
        <v>1924</v>
      </c>
      <c r="E716">
        <v>0</v>
      </c>
      <c r="F716" t="s">
        <v>2064</v>
      </c>
      <c r="G716" t="s">
        <v>1925</v>
      </c>
      <c r="H716">
        <v>10.99</v>
      </c>
      <c r="I716">
        <v>0</v>
      </c>
      <c r="J716">
        <v>25.4</v>
      </c>
      <c r="K716" t="s">
        <v>608</v>
      </c>
      <c r="L716">
        <v>1</v>
      </c>
      <c r="M716">
        <v>0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0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0</v>
      </c>
    </row>
    <row r="717" spans="1:26" hidden="1" x14ac:dyDescent="0.3">
      <c r="A717" t="s">
        <v>1926</v>
      </c>
      <c r="B717" t="s">
        <v>1277</v>
      </c>
      <c r="C717" t="s">
        <v>1927</v>
      </c>
      <c r="D717" t="s">
        <v>1928</v>
      </c>
      <c r="E717">
        <v>0</v>
      </c>
      <c r="F717" t="s">
        <v>2064</v>
      </c>
      <c r="G717" t="s">
        <v>1929</v>
      </c>
      <c r="H717">
        <v>23.99</v>
      </c>
      <c r="I717">
        <v>20.39</v>
      </c>
      <c r="J717">
        <v>2.1</v>
      </c>
      <c r="K717" t="s">
        <v>608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3">
      <c r="A718" t="s">
        <v>1930</v>
      </c>
      <c r="B718" t="s">
        <v>1277</v>
      </c>
      <c r="C718" t="s">
        <v>1927</v>
      </c>
      <c r="D718" t="s">
        <v>1931</v>
      </c>
      <c r="E718">
        <v>0</v>
      </c>
      <c r="F718" t="s">
        <v>2064</v>
      </c>
      <c r="G718" t="s">
        <v>1932</v>
      </c>
      <c r="H718">
        <v>3.99</v>
      </c>
      <c r="I718">
        <v>0</v>
      </c>
      <c r="J718">
        <v>16</v>
      </c>
      <c r="K718" t="s">
        <v>608</v>
      </c>
      <c r="L718">
        <v>1</v>
      </c>
      <c r="M718">
        <v>0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0</v>
      </c>
    </row>
    <row r="719" spans="1:26" x14ac:dyDescent="0.3">
      <c r="A719" t="s">
        <v>1933</v>
      </c>
      <c r="B719" t="s">
        <v>1277</v>
      </c>
      <c r="C719" t="s">
        <v>1294</v>
      </c>
      <c r="D719" t="s">
        <v>1934</v>
      </c>
      <c r="E719">
        <v>0</v>
      </c>
      <c r="F719" t="s">
        <v>2064</v>
      </c>
      <c r="G719" t="s">
        <v>1935</v>
      </c>
      <c r="H719">
        <v>6.39</v>
      </c>
      <c r="I719">
        <v>0</v>
      </c>
      <c r="J719">
        <v>4.41</v>
      </c>
      <c r="K719" t="s">
        <v>372</v>
      </c>
      <c r="L719">
        <v>50</v>
      </c>
      <c r="M719">
        <v>0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0</v>
      </c>
    </row>
    <row r="720" spans="1:26" hidden="1" x14ac:dyDescent="0.3">
      <c r="A720" t="s">
        <v>1936</v>
      </c>
      <c r="B720" t="s">
        <v>1277</v>
      </c>
      <c r="C720" t="s">
        <v>1937</v>
      </c>
      <c r="D720" t="s">
        <v>1938</v>
      </c>
      <c r="E720">
        <v>0</v>
      </c>
      <c r="F720" t="s">
        <v>2064</v>
      </c>
      <c r="G720" t="s">
        <v>1939</v>
      </c>
      <c r="H720">
        <v>3.29</v>
      </c>
      <c r="I720">
        <v>0</v>
      </c>
      <c r="J720">
        <v>11</v>
      </c>
      <c r="K720" t="s">
        <v>608</v>
      </c>
      <c r="L720">
        <v>1</v>
      </c>
      <c r="M720">
        <v>0</v>
      </c>
      <c r="N720">
        <v>1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1</v>
      </c>
      <c r="Z720">
        <v>0</v>
      </c>
    </row>
    <row r="721" spans="1:26" hidden="1" x14ac:dyDescent="0.3">
      <c r="A721" t="s">
        <v>1940</v>
      </c>
      <c r="B721" t="s">
        <v>1277</v>
      </c>
      <c r="C721" t="s">
        <v>1937</v>
      </c>
      <c r="D721" t="s">
        <v>1941</v>
      </c>
      <c r="E721">
        <v>0</v>
      </c>
      <c r="F721" t="s">
        <v>2064</v>
      </c>
      <c r="G721" t="s">
        <v>1942</v>
      </c>
      <c r="H721">
        <v>10.99</v>
      </c>
      <c r="I721">
        <v>0</v>
      </c>
      <c r="J721">
        <v>44</v>
      </c>
      <c r="K721" t="s">
        <v>608</v>
      </c>
      <c r="L721">
        <v>4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1</v>
      </c>
    </row>
    <row r="722" spans="1:26" hidden="1" x14ac:dyDescent="0.3">
      <c r="A722" t="s">
        <v>1943</v>
      </c>
      <c r="B722" t="s">
        <v>1277</v>
      </c>
      <c r="C722" t="s">
        <v>1937</v>
      </c>
      <c r="D722" t="s">
        <v>54</v>
      </c>
      <c r="E722">
        <v>1</v>
      </c>
      <c r="F722" t="s">
        <v>2063</v>
      </c>
      <c r="G722" t="s">
        <v>1944</v>
      </c>
      <c r="H722">
        <v>2.4900000000000002</v>
      </c>
      <c r="I722">
        <v>0</v>
      </c>
      <c r="J722">
        <v>2</v>
      </c>
      <c r="K722" t="s">
        <v>608</v>
      </c>
      <c r="L722">
        <v>1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3">
      <c r="A723" t="s">
        <v>1945</v>
      </c>
      <c r="B723" t="s">
        <v>1277</v>
      </c>
      <c r="C723" t="s">
        <v>1294</v>
      </c>
      <c r="D723" t="s">
        <v>1946</v>
      </c>
      <c r="E723">
        <v>0</v>
      </c>
      <c r="F723" t="s">
        <v>2064</v>
      </c>
      <c r="G723" t="s">
        <v>1947</v>
      </c>
      <c r="H723">
        <v>2.99</v>
      </c>
      <c r="I723">
        <v>0</v>
      </c>
      <c r="J723">
        <v>16</v>
      </c>
      <c r="K723" t="s">
        <v>608</v>
      </c>
      <c r="L723">
        <v>1</v>
      </c>
      <c r="M723">
        <v>0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0</v>
      </c>
    </row>
    <row r="724" spans="1:26" x14ac:dyDescent="0.3">
      <c r="A724" t="s">
        <v>1948</v>
      </c>
      <c r="B724" t="s">
        <v>1277</v>
      </c>
      <c r="C724" t="s">
        <v>1294</v>
      </c>
      <c r="D724" t="s">
        <v>1949</v>
      </c>
      <c r="E724">
        <v>0</v>
      </c>
      <c r="F724" t="s">
        <v>2064</v>
      </c>
      <c r="G724" t="s">
        <v>1950</v>
      </c>
      <c r="H724">
        <v>5.29</v>
      </c>
      <c r="I724">
        <v>0</v>
      </c>
      <c r="J724">
        <v>0.85</v>
      </c>
      <c r="K724" t="s">
        <v>372</v>
      </c>
      <c r="L724">
        <v>16</v>
      </c>
      <c r="M724">
        <v>0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0</v>
      </c>
    </row>
    <row r="725" spans="1:26" x14ac:dyDescent="0.3">
      <c r="A725" t="s">
        <v>1951</v>
      </c>
      <c r="B725" t="s">
        <v>25</v>
      </c>
      <c r="C725" t="s">
        <v>48</v>
      </c>
      <c r="D725" t="s">
        <v>27</v>
      </c>
      <c r="E725">
        <v>1</v>
      </c>
      <c r="F725" t="s">
        <v>2063</v>
      </c>
      <c r="G725" t="s">
        <v>1952</v>
      </c>
      <c r="H725">
        <v>1.49</v>
      </c>
      <c r="I725">
        <v>1.49</v>
      </c>
      <c r="J725">
        <v>16</v>
      </c>
      <c r="K725" t="s">
        <v>372</v>
      </c>
      <c r="L725">
        <v>0</v>
      </c>
      <c r="M725">
        <v>1</v>
      </c>
      <c r="N725">
        <v>1</v>
      </c>
      <c r="O725">
        <v>1</v>
      </c>
      <c r="P725">
        <v>0</v>
      </c>
      <c r="Q725">
        <v>1</v>
      </c>
      <c r="R725">
        <v>0</v>
      </c>
      <c r="S725">
        <v>1</v>
      </c>
      <c r="T725">
        <v>1</v>
      </c>
      <c r="U725">
        <v>1</v>
      </c>
      <c r="V725">
        <v>0</v>
      </c>
      <c r="W725">
        <v>1</v>
      </c>
      <c r="X725">
        <v>0</v>
      </c>
      <c r="Y725">
        <v>1</v>
      </c>
    </row>
    <row r="726" spans="1:26" x14ac:dyDescent="0.3">
      <c r="A726" t="s">
        <v>1953</v>
      </c>
      <c r="B726" t="s">
        <v>25</v>
      </c>
      <c r="C726" t="s">
        <v>48</v>
      </c>
      <c r="D726" t="s">
        <v>27</v>
      </c>
      <c r="E726">
        <v>1</v>
      </c>
      <c r="F726" t="s">
        <v>2063</v>
      </c>
      <c r="G726" t="s">
        <v>1954</v>
      </c>
      <c r="H726">
        <v>2.4900000000000002</v>
      </c>
      <c r="I726">
        <v>2.4900000000000002</v>
      </c>
      <c r="J726">
        <v>5</v>
      </c>
      <c r="K726" t="s">
        <v>372</v>
      </c>
      <c r="L726">
        <v>0</v>
      </c>
      <c r="M726">
        <v>1</v>
      </c>
      <c r="N726">
        <v>1</v>
      </c>
      <c r="O726">
        <v>1</v>
      </c>
      <c r="P726">
        <v>0</v>
      </c>
      <c r="Q726">
        <v>1</v>
      </c>
      <c r="R726">
        <v>0</v>
      </c>
      <c r="S726">
        <v>1</v>
      </c>
      <c r="T726">
        <v>1</v>
      </c>
      <c r="U726">
        <v>0</v>
      </c>
      <c r="V726">
        <v>0</v>
      </c>
      <c r="W726">
        <v>1</v>
      </c>
      <c r="X726">
        <v>0</v>
      </c>
      <c r="Y726">
        <v>1</v>
      </c>
    </row>
    <row r="727" spans="1:26" x14ac:dyDescent="0.3">
      <c r="A727" t="s">
        <v>1955</v>
      </c>
      <c r="B727" t="s">
        <v>93</v>
      </c>
      <c r="C727" t="s">
        <v>113</v>
      </c>
      <c r="D727" t="s">
        <v>27</v>
      </c>
      <c r="E727">
        <v>1</v>
      </c>
      <c r="F727" t="s">
        <v>2063</v>
      </c>
      <c r="G727" t="s">
        <v>1956</v>
      </c>
      <c r="H727">
        <v>12.99</v>
      </c>
      <c r="I727">
        <v>12.99</v>
      </c>
      <c r="J727">
        <v>32</v>
      </c>
      <c r="K727" t="s">
        <v>372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1</v>
      </c>
      <c r="S727">
        <v>1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6" x14ac:dyDescent="0.3">
      <c r="A728" t="s">
        <v>1957</v>
      </c>
      <c r="B728" t="s">
        <v>93</v>
      </c>
      <c r="C728" t="s">
        <v>113</v>
      </c>
      <c r="D728" t="s">
        <v>27</v>
      </c>
      <c r="E728">
        <v>1</v>
      </c>
      <c r="F728" t="s">
        <v>2063</v>
      </c>
      <c r="G728" t="s">
        <v>1958</v>
      </c>
      <c r="H728">
        <v>8.49</v>
      </c>
      <c r="I728">
        <v>8.49</v>
      </c>
      <c r="J728">
        <v>16</v>
      </c>
      <c r="K728" t="s">
        <v>372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1</v>
      </c>
      <c r="S728">
        <v>1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6" x14ac:dyDescent="0.3">
      <c r="A729" t="s">
        <v>1959</v>
      </c>
      <c r="B729" t="s">
        <v>93</v>
      </c>
      <c r="C729" t="s">
        <v>113</v>
      </c>
      <c r="D729" t="s">
        <v>27</v>
      </c>
      <c r="E729">
        <v>1</v>
      </c>
      <c r="F729" t="s">
        <v>2063</v>
      </c>
      <c r="G729" t="s">
        <v>1960</v>
      </c>
      <c r="H729">
        <v>5.49</v>
      </c>
      <c r="I729">
        <v>5.49</v>
      </c>
      <c r="J729">
        <v>8</v>
      </c>
      <c r="K729" t="s">
        <v>372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1</v>
      </c>
      <c r="S729">
        <v>1</v>
      </c>
      <c r="T729">
        <v>1</v>
      </c>
      <c r="U729">
        <v>0</v>
      </c>
      <c r="V729">
        <v>0</v>
      </c>
      <c r="W729">
        <v>1</v>
      </c>
      <c r="X729">
        <v>0</v>
      </c>
      <c r="Y729">
        <v>0</v>
      </c>
    </row>
    <row r="730" spans="1:26" x14ac:dyDescent="0.3">
      <c r="A730" t="s">
        <v>1961</v>
      </c>
      <c r="B730" t="s">
        <v>93</v>
      </c>
      <c r="C730" t="s">
        <v>162</v>
      </c>
      <c r="D730" t="s">
        <v>27</v>
      </c>
      <c r="E730">
        <v>1</v>
      </c>
      <c r="F730" t="s">
        <v>2063</v>
      </c>
      <c r="G730" t="s">
        <v>1962</v>
      </c>
      <c r="H730">
        <v>4.3899999999999997</v>
      </c>
      <c r="I730">
        <v>4.3899999999999997</v>
      </c>
      <c r="J730">
        <v>1</v>
      </c>
      <c r="K730" t="s">
        <v>1963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1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</row>
    <row r="731" spans="1:26" x14ac:dyDescent="0.3">
      <c r="A731" t="s">
        <v>1964</v>
      </c>
      <c r="B731" t="s">
        <v>93</v>
      </c>
      <c r="C731" t="s">
        <v>162</v>
      </c>
      <c r="D731" t="s">
        <v>27</v>
      </c>
      <c r="E731">
        <v>1</v>
      </c>
      <c r="F731" t="s">
        <v>2063</v>
      </c>
      <c r="G731" t="s">
        <v>1965</v>
      </c>
      <c r="H731">
        <v>4.3899999999999997</v>
      </c>
      <c r="I731">
        <v>4.3899999999999997</v>
      </c>
      <c r="J731">
        <v>1</v>
      </c>
      <c r="K731" t="s">
        <v>1963</v>
      </c>
      <c r="L731">
        <v>0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0</v>
      </c>
      <c r="U731">
        <v>1</v>
      </c>
      <c r="V731">
        <v>1</v>
      </c>
      <c r="W731">
        <v>0</v>
      </c>
      <c r="X731">
        <v>0</v>
      </c>
      <c r="Y731">
        <v>0</v>
      </c>
    </row>
    <row r="732" spans="1:26" hidden="1" x14ac:dyDescent="0.3">
      <c r="A732" t="s">
        <v>1966</v>
      </c>
      <c r="B732" t="s">
        <v>224</v>
      </c>
      <c r="C732" t="s">
        <v>1967</v>
      </c>
      <c r="D732" t="s">
        <v>27</v>
      </c>
      <c r="E732">
        <v>1</v>
      </c>
      <c r="F732" t="s">
        <v>2063</v>
      </c>
      <c r="G732" t="s">
        <v>1968</v>
      </c>
      <c r="H732">
        <v>10.99</v>
      </c>
      <c r="I732">
        <v>10.99</v>
      </c>
      <c r="J732">
        <v>10</v>
      </c>
      <c r="K732" t="s">
        <v>372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</row>
    <row r="733" spans="1:26" hidden="1" x14ac:dyDescent="0.3">
      <c r="A733" t="s">
        <v>1969</v>
      </c>
      <c r="B733" t="s">
        <v>366</v>
      </c>
      <c r="C733" t="s">
        <v>367</v>
      </c>
      <c r="D733" t="s">
        <v>27</v>
      </c>
      <c r="E733">
        <v>1</v>
      </c>
      <c r="F733" t="s">
        <v>2063</v>
      </c>
      <c r="G733" t="s">
        <v>1970</v>
      </c>
      <c r="H733">
        <v>7.99</v>
      </c>
      <c r="I733">
        <v>7.99</v>
      </c>
      <c r="J733">
        <v>17</v>
      </c>
      <c r="K733" t="s">
        <v>372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6" hidden="1" x14ac:dyDescent="0.3">
      <c r="A734" t="s">
        <v>1971</v>
      </c>
      <c r="B734" t="s">
        <v>408</v>
      </c>
      <c r="C734" t="s">
        <v>758</v>
      </c>
      <c r="D734" t="s">
        <v>27</v>
      </c>
      <c r="E734">
        <v>1</v>
      </c>
      <c r="F734" t="s">
        <v>2063</v>
      </c>
      <c r="G734" t="s">
        <v>1972</v>
      </c>
      <c r="H734">
        <v>3.99</v>
      </c>
      <c r="I734">
        <v>3.99</v>
      </c>
      <c r="J734">
        <v>16</v>
      </c>
      <c r="K734" t="s">
        <v>608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>
        <v>1</v>
      </c>
      <c r="X734">
        <v>0</v>
      </c>
      <c r="Y734">
        <v>0</v>
      </c>
    </row>
    <row r="735" spans="1:26" hidden="1" x14ac:dyDescent="0.3">
      <c r="A735" t="s">
        <v>1973</v>
      </c>
      <c r="B735" t="s">
        <v>408</v>
      </c>
      <c r="C735" t="s">
        <v>1701</v>
      </c>
      <c r="D735" t="s">
        <v>27</v>
      </c>
      <c r="E735">
        <v>1</v>
      </c>
      <c r="F735" t="s">
        <v>2063</v>
      </c>
      <c r="G735" t="s">
        <v>1974</v>
      </c>
      <c r="H735">
        <v>1.69</v>
      </c>
      <c r="I735">
        <v>1.69</v>
      </c>
      <c r="J735">
        <v>6</v>
      </c>
      <c r="K735" t="s">
        <v>372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1</v>
      </c>
      <c r="X735">
        <v>0</v>
      </c>
      <c r="Y735">
        <v>0</v>
      </c>
    </row>
    <row r="736" spans="1:26" hidden="1" x14ac:dyDescent="0.3">
      <c r="A736" t="s">
        <v>1975</v>
      </c>
      <c r="B736" t="s">
        <v>408</v>
      </c>
      <c r="C736" t="s">
        <v>873</v>
      </c>
      <c r="D736" t="s">
        <v>27</v>
      </c>
      <c r="E736">
        <v>1</v>
      </c>
      <c r="F736" t="s">
        <v>2063</v>
      </c>
      <c r="G736" t="s">
        <v>1976</v>
      </c>
      <c r="H736">
        <v>5.39</v>
      </c>
      <c r="I736">
        <v>5.39</v>
      </c>
      <c r="J736">
        <v>11.3</v>
      </c>
      <c r="K736" t="s">
        <v>372</v>
      </c>
      <c r="L736">
        <v>0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1</v>
      </c>
      <c r="W736">
        <v>1</v>
      </c>
      <c r="X736">
        <v>0</v>
      </c>
      <c r="Y736">
        <v>0</v>
      </c>
    </row>
    <row r="737" spans="1:25" hidden="1" x14ac:dyDescent="0.3">
      <c r="A737" t="s">
        <v>1681</v>
      </c>
      <c r="B737" t="s">
        <v>408</v>
      </c>
      <c r="C737" t="s">
        <v>1740</v>
      </c>
      <c r="D737" t="s">
        <v>27</v>
      </c>
      <c r="E737">
        <v>1</v>
      </c>
      <c r="F737" t="s">
        <v>2063</v>
      </c>
      <c r="G737" t="s">
        <v>1682</v>
      </c>
      <c r="H737">
        <v>2.69</v>
      </c>
      <c r="I737">
        <v>2.69</v>
      </c>
      <c r="J737">
        <v>25</v>
      </c>
      <c r="K737" t="s">
        <v>372</v>
      </c>
      <c r="L737">
        <v>0</v>
      </c>
      <c r="M737">
        <v>1</v>
      </c>
      <c r="N737">
        <v>1</v>
      </c>
      <c r="O737">
        <v>1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1</v>
      </c>
      <c r="W737">
        <v>1</v>
      </c>
      <c r="X737">
        <v>0</v>
      </c>
      <c r="Y737">
        <v>0</v>
      </c>
    </row>
    <row r="738" spans="1:25" x14ac:dyDescent="0.3">
      <c r="A738" t="s">
        <v>1977</v>
      </c>
      <c r="B738" t="s">
        <v>408</v>
      </c>
      <c r="C738" t="s">
        <v>1710</v>
      </c>
      <c r="D738" t="s">
        <v>27</v>
      </c>
      <c r="E738">
        <v>1</v>
      </c>
      <c r="F738" t="s">
        <v>2063</v>
      </c>
      <c r="G738" t="s">
        <v>1978</v>
      </c>
      <c r="H738">
        <v>3.39</v>
      </c>
      <c r="I738">
        <v>3.39</v>
      </c>
      <c r="J738">
        <v>16</v>
      </c>
      <c r="K738" t="s">
        <v>372</v>
      </c>
      <c r="L738">
        <v>0</v>
      </c>
      <c r="M738">
        <v>1</v>
      </c>
      <c r="N738">
        <v>1</v>
      </c>
      <c r="O738">
        <v>1</v>
      </c>
      <c r="P738">
        <v>1</v>
      </c>
      <c r="Q738">
        <v>0</v>
      </c>
      <c r="R738">
        <v>1</v>
      </c>
      <c r="S738">
        <v>1</v>
      </c>
      <c r="T738">
        <v>0</v>
      </c>
      <c r="U738">
        <v>1</v>
      </c>
      <c r="V738">
        <v>1</v>
      </c>
      <c r="W738">
        <v>1</v>
      </c>
      <c r="X738">
        <v>0</v>
      </c>
      <c r="Y738">
        <v>1</v>
      </c>
    </row>
    <row r="739" spans="1:25" hidden="1" x14ac:dyDescent="0.3">
      <c r="A739" t="s">
        <v>1979</v>
      </c>
      <c r="B739" t="s">
        <v>408</v>
      </c>
      <c r="C739" t="s">
        <v>758</v>
      </c>
      <c r="D739" t="s">
        <v>27</v>
      </c>
      <c r="E739">
        <v>1</v>
      </c>
      <c r="F739" t="s">
        <v>2063</v>
      </c>
      <c r="G739" t="s">
        <v>1980</v>
      </c>
      <c r="H739">
        <v>3.49</v>
      </c>
      <c r="I739">
        <v>3.49</v>
      </c>
      <c r="J739">
        <v>10</v>
      </c>
      <c r="K739" t="s">
        <v>372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1</v>
      </c>
      <c r="V739">
        <v>1</v>
      </c>
      <c r="W739">
        <v>1</v>
      </c>
      <c r="X739">
        <v>0</v>
      </c>
      <c r="Y739">
        <v>0</v>
      </c>
    </row>
    <row r="740" spans="1:25" hidden="1" x14ac:dyDescent="0.3">
      <c r="A740" t="s">
        <v>1981</v>
      </c>
      <c r="B740" t="s">
        <v>408</v>
      </c>
      <c r="C740" t="s">
        <v>560</v>
      </c>
      <c r="D740" t="s">
        <v>27</v>
      </c>
      <c r="E740">
        <v>1</v>
      </c>
      <c r="F740" t="s">
        <v>2063</v>
      </c>
      <c r="G740" t="s">
        <v>1982</v>
      </c>
      <c r="H740">
        <v>2.69</v>
      </c>
      <c r="I740">
        <v>2.69</v>
      </c>
      <c r="J740">
        <v>5</v>
      </c>
      <c r="K740" t="s">
        <v>372</v>
      </c>
      <c r="L740">
        <v>0</v>
      </c>
      <c r="M740">
        <v>1</v>
      </c>
      <c r="N740">
        <v>1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</row>
    <row r="741" spans="1:25" hidden="1" x14ac:dyDescent="0.3">
      <c r="A741" t="s">
        <v>1983</v>
      </c>
      <c r="B741" t="s">
        <v>408</v>
      </c>
      <c r="C741" t="s">
        <v>1710</v>
      </c>
      <c r="D741" t="s">
        <v>27</v>
      </c>
      <c r="E741">
        <v>1</v>
      </c>
      <c r="F741" t="s">
        <v>2063</v>
      </c>
      <c r="G741" t="s">
        <v>1984</v>
      </c>
      <c r="H741">
        <v>2.69</v>
      </c>
      <c r="I741">
        <v>2.69</v>
      </c>
      <c r="J741">
        <v>8.8000000000000007</v>
      </c>
      <c r="K741" t="s">
        <v>372</v>
      </c>
      <c r="L741">
        <v>0</v>
      </c>
      <c r="M741">
        <v>1</v>
      </c>
      <c r="N741">
        <v>1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1</v>
      </c>
      <c r="V741">
        <v>1</v>
      </c>
      <c r="W741">
        <v>1</v>
      </c>
      <c r="X741">
        <v>0</v>
      </c>
      <c r="Y741">
        <v>0</v>
      </c>
    </row>
    <row r="742" spans="1:25" x14ac:dyDescent="0.3">
      <c r="A742" t="s">
        <v>1985</v>
      </c>
      <c r="B742" t="s">
        <v>408</v>
      </c>
      <c r="C742" t="s">
        <v>1986</v>
      </c>
      <c r="D742" t="s">
        <v>27</v>
      </c>
      <c r="E742">
        <v>1</v>
      </c>
      <c r="F742" t="s">
        <v>2063</v>
      </c>
      <c r="G742" t="s">
        <v>1987</v>
      </c>
      <c r="H742">
        <v>1.79</v>
      </c>
      <c r="I742">
        <v>1.79</v>
      </c>
      <c r="J742">
        <v>16</v>
      </c>
      <c r="K742" t="s">
        <v>372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0</v>
      </c>
      <c r="R742">
        <v>1</v>
      </c>
      <c r="S742">
        <v>1</v>
      </c>
      <c r="T742">
        <v>0</v>
      </c>
      <c r="U742">
        <v>0</v>
      </c>
      <c r="V742">
        <v>1</v>
      </c>
      <c r="W742">
        <v>0</v>
      </c>
      <c r="X742">
        <v>0</v>
      </c>
      <c r="Y742">
        <v>1</v>
      </c>
    </row>
    <row r="743" spans="1:25" hidden="1" x14ac:dyDescent="0.3">
      <c r="A743" t="s">
        <v>1988</v>
      </c>
      <c r="B743" t="s">
        <v>408</v>
      </c>
      <c r="C743" t="s">
        <v>409</v>
      </c>
      <c r="D743" t="s">
        <v>27</v>
      </c>
      <c r="E743">
        <v>1</v>
      </c>
      <c r="F743" t="s">
        <v>2063</v>
      </c>
      <c r="G743" t="s">
        <v>1989</v>
      </c>
      <c r="H743">
        <v>2.69</v>
      </c>
      <c r="I743">
        <v>2.69</v>
      </c>
      <c r="J743">
        <v>32</v>
      </c>
      <c r="K743" t="s">
        <v>608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1</v>
      </c>
      <c r="R743">
        <v>1</v>
      </c>
      <c r="S743">
        <v>0</v>
      </c>
      <c r="T743">
        <v>1</v>
      </c>
      <c r="U743">
        <v>0</v>
      </c>
      <c r="V743">
        <v>1</v>
      </c>
      <c r="W743">
        <v>1</v>
      </c>
      <c r="X743">
        <v>0</v>
      </c>
      <c r="Y743">
        <v>0</v>
      </c>
    </row>
    <row r="744" spans="1:25" hidden="1" x14ac:dyDescent="0.3">
      <c r="A744" t="s">
        <v>1990</v>
      </c>
      <c r="B744" t="s">
        <v>408</v>
      </c>
      <c r="C744" t="s">
        <v>1710</v>
      </c>
      <c r="D744" t="s">
        <v>27</v>
      </c>
      <c r="E744">
        <v>1</v>
      </c>
      <c r="F744" t="s">
        <v>2063</v>
      </c>
      <c r="G744" t="s">
        <v>1991</v>
      </c>
      <c r="H744">
        <v>2.69</v>
      </c>
      <c r="I744">
        <v>2.69</v>
      </c>
      <c r="J744">
        <v>6.1</v>
      </c>
      <c r="K744" t="s">
        <v>372</v>
      </c>
      <c r="L744">
        <v>0</v>
      </c>
      <c r="M744">
        <v>1</v>
      </c>
      <c r="N744">
        <v>1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1</v>
      </c>
      <c r="W744">
        <v>1</v>
      </c>
      <c r="X744">
        <v>0</v>
      </c>
      <c r="Y744">
        <v>0</v>
      </c>
    </row>
    <row r="745" spans="1:25" hidden="1" x14ac:dyDescent="0.3">
      <c r="A745" t="s">
        <v>1992</v>
      </c>
      <c r="B745" t="s">
        <v>408</v>
      </c>
      <c r="C745" t="s">
        <v>1993</v>
      </c>
      <c r="D745" t="s">
        <v>27</v>
      </c>
      <c r="E745">
        <v>1</v>
      </c>
      <c r="F745" t="s">
        <v>2063</v>
      </c>
      <c r="G745" t="s">
        <v>1994</v>
      </c>
      <c r="H745">
        <v>6.99</v>
      </c>
      <c r="I745">
        <v>6.99</v>
      </c>
      <c r="J745">
        <v>12.3</v>
      </c>
      <c r="K745" t="s">
        <v>372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0</v>
      </c>
      <c r="Y745">
        <v>0</v>
      </c>
    </row>
    <row r="746" spans="1:25" hidden="1" x14ac:dyDescent="0.3">
      <c r="A746" t="s">
        <v>1995</v>
      </c>
      <c r="B746" t="s">
        <v>408</v>
      </c>
      <c r="C746" t="s">
        <v>873</v>
      </c>
      <c r="D746" t="s">
        <v>27</v>
      </c>
      <c r="E746">
        <v>1</v>
      </c>
      <c r="F746" t="s">
        <v>2063</v>
      </c>
      <c r="G746" t="s">
        <v>1996</v>
      </c>
      <c r="H746">
        <v>4.79</v>
      </c>
      <c r="I746">
        <v>4.79</v>
      </c>
      <c r="J746">
        <v>17</v>
      </c>
      <c r="K746" t="s">
        <v>372</v>
      </c>
      <c r="L746">
        <v>0</v>
      </c>
      <c r="M746">
        <v>1</v>
      </c>
      <c r="N746">
        <v>1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</row>
    <row r="747" spans="1:25" hidden="1" x14ac:dyDescent="0.3">
      <c r="A747" t="s">
        <v>1997</v>
      </c>
      <c r="B747" t="s">
        <v>408</v>
      </c>
      <c r="C747" t="s">
        <v>1986</v>
      </c>
      <c r="D747" t="s">
        <v>27</v>
      </c>
      <c r="E747">
        <v>1</v>
      </c>
      <c r="F747" t="s">
        <v>2063</v>
      </c>
      <c r="G747" t="s">
        <v>1998</v>
      </c>
      <c r="H747">
        <v>3.99</v>
      </c>
      <c r="I747">
        <v>3.33</v>
      </c>
      <c r="J747">
        <v>24</v>
      </c>
      <c r="K747" t="s">
        <v>372</v>
      </c>
      <c r="L747">
        <v>0</v>
      </c>
      <c r="M747">
        <v>1</v>
      </c>
      <c r="N747">
        <v>1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1</v>
      </c>
      <c r="W747">
        <v>1</v>
      </c>
      <c r="X747">
        <v>0</v>
      </c>
      <c r="Y747">
        <v>0</v>
      </c>
    </row>
    <row r="748" spans="1:25" hidden="1" x14ac:dyDescent="0.3">
      <c r="A748" t="s">
        <v>1999</v>
      </c>
      <c r="B748" t="s">
        <v>408</v>
      </c>
      <c r="C748" t="s">
        <v>1701</v>
      </c>
      <c r="D748" t="s">
        <v>27</v>
      </c>
      <c r="E748">
        <v>1</v>
      </c>
      <c r="F748" t="s">
        <v>2063</v>
      </c>
      <c r="G748" t="s">
        <v>2000</v>
      </c>
      <c r="H748">
        <v>2.79</v>
      </c>
      <c r="I748">
        <v>2.79</v>
      </c>
      <c r="J748">
        <v>16</v>
      </c>
      <c r="K748" t="s">
        <v>372</v>
      </c>
      <c r="L748">
        <v>0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1</v>
      </c>
      <c r="X748">
        <v>0</v>
      </c>
      <c r="Y748">
        <v>0</v>
      </c>
    </row>
    <row r="749" spans="1:25" hidden="1" x14ac:dyDescent="0.3">
      <c r="A749" t="s">
        <v>2001</v>
      </c>
      <c r="B749" t="s">
        <v>2002</v>
      </c>
      <c r="C749" t="s">
        <v>2003</v>
      </c>
      <c r="D749" t="s">
        <v>27</v>
      </c>
      <c r="E749">
        <v>1</v>
      </c>
      <c r="F749" t="s">
        <v>2063</v>
      </c>
      <c r="G749" t="s">
        <v>2004</v>
      </c>
      <c r="H749">
        <v>3.99</v>
      </c>
      <c r="I749">
        <v>3.99</v>
      </c>
      <c r="J749">
        <v>12</v>
      </c>
      <c r="K749" t="s">
        <v>372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hidden="1" x14ac:dyDescent="0.3">
      <c r="A750" t="s">
        <v>2005</v>
      </c>
      <c r="B750" t="s">
        <v>2002</v>
      </c>
      <c r="C750" t="s">
        <v>627</v>
      </c>
      <c r="D750" t="s">
        <v>27</v>
      </c>
      <c r="E750">
        <v>1</v>
      </c>
      <c r="F750" t="s">
        <v>2063</v>
      </c>
      <c r="G750" t="s">
        <v>2006</v>
      </c>
      <c r="H750">
        <v>4.99</v>
      </c>
      <c r="I750">
        <v>4.99</v>
      </c>
      <c r="J750">
        <v>12</v>
      </c>
      <c r="K750" t="s">
        <v>372</v>
      </c>
      <c r="L750">
        <v>0</v>
      </c>
      <c r="M750">
        <v>1</v>
      </c>
      <c r="N750">
        <v>1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1</v>
      </c>
      <c r="X750">
        <v>0</v>
      </c>
      <c r="Y750">
        <v>0</v>
      </c>
    </row>
    <row r="751" spans="1:25" hidden="1" x14ac:dyDescent="0.3">
      <c r="A751" t="s">
        <v>2007</v>
      </c>
      <c r="B751" t="s">
        <v>626</v>
      </c>
      <c r="C751" t="s">
        <v>627</v>
      </c>
      <c r="D751" t="s">
        <v>27</v>
      </c>
      <c r="E751">
        <v>1</v>
      </c>
      <c r="F751" t="s">
        <v>2063</v>
      </c>
      <c r="G751" t="s">
        <v>2008</v>
      </c>
      <c r="H751">
        <v>5.95</v>
      </c>
      <c r="I751">
        <v>5.95</v>
      </c>
      <c r="J751">
        <v>10.5</v>
      </c>
      <c r="K751" t="s">
        <v>372</v>
      </c>
      <c r="L751">
        <v>0</v>
      </c>
      <c r="M751">
        <v>1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</row>
    <row r="752" spans="1:25" hidden="1" x14ac:dyDescent="0.3">
      <c r="A752" t="s">
        <v>2009</v>
      </c>
      <c r="B752" t="s">
        <v>774</v>
      </c>
      <c r="C752" t="s">
        <v>775</v>
      </c>
      <c r="D752" t="s">
        <v>27</v>
      </c>
      <c r="E752">
        <v>1</v>
      </c>
      <c r="F752" t="s">
        <v>2063</v>
      </c>
      <c r="G752" t="s">
        <v>2010</v>
      </c>
      <c r="H752">
        <v>7.49</v>
      </c>
      <c r="I752">
        <v>7.49</v>
      </c>
      <c r="J752">
        <v>48</v>
      </c>
      <c r="K752" t="s">
        <v>372</v>
      </c>
      <c r="L752">
        <v>0</v>
      </c>
      <c r="M752">
        <v>0</v>
      </c>
      <c r="N752">
        <v>1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hidden="1" x14ac:dyDescent="0.3">
      <c r="A753" t="s">
        <v>2011</v>
      </c>
      <c r="B753" t="s">
        <v>774</v>
      </c>
      <c r="C753" t="s">
        <v>775</v>
      </c>
      <c r="D753" t="s">
        <v>27</v>
      </c>
      <c r="E753">
        <v>1</v>
      </c>
      <c r="F753" t="s">
        <v>2063</v>
      </c>
      <c r="G753" t="s">
        <v>2012</v>
      </c>
      <c r="H753">
        <v>2.99</v>
      </c>
      <c r="I753">
        <v>2.99</v>
      </c>
      <c r="J753">
        <v>1</v>
      </c>
      <c r="K753" t="s">
        <v>38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hidden="1" x14ac:dyDescent="0.3">
      <c r="A754" t="s">
        <v>2013</v>
      </c>
      <c r="B754" t="s">
        <v>2014</v>
      </c>
      <c r="C754" t="s">
        <v>2015</v>
      </c>
      <c r="D754" t="s">
        <v>27</v>
      </c>
      <c r="E754">
        <v>1</v>
      </c>
      <c r="F754" t="s">
        <v>2063</v>
      </c>
      <c r="G754" t="s">
        <v>2016</v>
      </c>
      <c r="H754">
        <v>38.49</v>
      </c>
      <c r="I754">
        <v>38.49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hidden="1" x14ac:dyDescent="0.3">
      <c r="A755" t="s">
        <v>2017</v>
      </c>
      <c r="B755" t="s">
        <v>2014</v>
      </c>
      <c r="C755" t="s">
        <v>2018</v>
      </c>
      <c r="D755" t="s">
        <v>27</v>
      </c>
      <c r="E755">
        <v>1</v>
      </c>
      <c r="F755" t="s">
        <v>2063</v>
      </c>
      <c r="G755" t="s">
        <v>2019</v>
      </c>
      <c r="H755">
        <v>6.69</v>
      </c>
      <c r="I755">
        <v>6.69</v>
      </c>
      <c r="J755">
        <v>500</v>
      </c>
      <c r="K755" t="s">
        <v>2020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hidden="1" x14ac:dyDescent="0.3">
      <c r="A756" t="s">
        <v>2021</v>
      </c>
      <c r="B756" t="s">
        <v>2014</v>
      </c>
      <c r="C756" t="s">
        <v>2015</v>
      </c>
      <c r="D756" t="s">
        <v>27</v>
      </c>
      <c r="E756">
        <v>1</v>
      </c>
      <c r="F756" t="s">
        <v>2063</v>
      </c>
      <c r="G756" t="s">
        <v>2022</v>
      </c>
      <c r="H756">
        <v>32.49</v>
      </c>
      <c r="I756">
        <v>32.49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hidden="1" x14ac:dyDescent="0.3">
      <c r="A757" t="s">
        <v>2023</v>
      </c>
      <c r="B757" t="s">
        <v>2024</v>
      </c>
      <c r="C757" t="s">
        <v>2025</v>
      </c>
      <c r="D757" t="s">
        <v>27</v>
      </c>
      <c r="E757">
        <v>1</v>
      </c>
      <c r="F757" t="s">
        <v>2063</v>
      </c>
      <c r="G757" t="s">
        <v>2026</v>
      </c>
      <c r="H757">
        <v>3.79</v>
      </c>
      <c r="I757">
        <v>3.79</v>
      </c>
      <c r="J757">
        <v>16</v>
      </c>
      <c r="K757" t="s">
        <v>608</v>
      </c>
      <c r="L757">
        <v>0</v>
      </c>
      <c r="M757">
        <v>1</v>
      </c>
      <c r="N757">
        <v>1</v>
      </c>
      <c r="O757">
        <v>1</v>
      </c>
      <c r="P757">
        <v>1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0</v>
      </c>
    </row>
    <row r="758" spans="1:25" x14ac:dyDescent="0.3">
      <c r="A758" t="s">
        <v>2027</v>
      </c>
      <c r="B758" t="s">
        <v>2024</v>
      </c>
      <c r="C758" t="s">
        <v>923</v>
      </c>
      <c r="D758" t="s">
        <v>27</v>
      </c>
      <c r="E758">
        <v>1</v>
      </c>
      <c r="F758" t="s">
        <v>2063</v>
      </c>
      <c r="G758" t="s">
        <v>2028</v>
      </c>
      <c r="H758">
        <v>1.99</v>
      </c>
      <c r="I758">
        <v>1.99</v>
      </c>
      <c r="L758">
        <v>0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0</v>
      </c>
      <c r="V758">
        <v>1</v>
      </c>
      <c r="W758">
        <v>0</v>
      </c>
      <c r="X758">
        <v>0</v>
      </c>
      <c r="Y758">
        <v>1</v>
      </c>
    </row>
    <row r="759" spans="1:25" hidden="1" x14ac:dyDescent="0.3">
      <c r="A759" t="s">
        <v>2029</v>
      </c>
      <c r="B759" t="s">
        <v>2024</v>
      </c>
      <c r="C759" t="s">
        <v>2030</v>
      </c>
      <c r="D759" t="s">
        <v>27</v>
      </c>
      <c r="E759">
        <v>1</v>
      </c>
      <c r="F759" t="s">
        <v>2063</v>
      </c>
      <c r="G759" t="s">
        <v>2031</v>
      </c>
      <c r="H759">
        <v>2.29</v>
      </c>
      <c r="I759">
        <v>2.29</v>
      </c>
      <c r="J759">
        <v>210</v>
      </c>
      <c r="K759" t="s">
        <v>2032</v>
      </c>
      <c r="L759">
        <v>0</v>
      </c>
      <c r="M759">
        <v>1</v>
      </c>
      <c r="N759">
        <v>1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1</v>
      </c>
      <c r="X759">
        <v>0</v>
      </c>
      <c r="Y759">
        <v>0</v>
      </c>
    </row>
    <row r="760" spans="1:25" x14ac:dyDescent="0.3">
      <c r="A760" t="s">
        <v>2033</v>
      </c>
      <c r="B760" t="s">
        <v>2024</v>
      </c>
      <c r="C760" t="s">
        <v>923</v>
      </c>
      <c r="D760" t="s">
        <v>27</v>
      </c>
      <c r="E760">
        <v>1</v>
      </c>
      <c r="F760" t="s">
        <v>2063</v>
      </c>
      <c r="G760" t="s">
        <v>2034</v>
      </c>
      <c r="H760">
        <v>9.99</v>
      </c>
      <c r="I760">
        <v>9.99</v>
      </c>
      <c r="J760">
        <v>907</v>
      </c>
      <c r="K760" t="s">
        <v>2032</v>
      </c>
      <c r="L760">
        <v>0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1</v>
      </c>
      <c r="V760">
        <v>1</v>
      </c>
      <c r="W760">
        <v>1</v>
      </c>
      <c r="X760">
        <v>0</v>
      </c>
      <c r="Y760">
        <v>1</v>
      </c>
    </row>
    <row r="761" spans="1:25" hidden="1" x14ac:dyDescent="0.3">
      <c r="A761" t="s">
        <v>2035</v>
      </c>
      <c r="B761" t="s">
        <v>2024</v>
      </c>
      <c r="C761" t="s">
        <v>2025</v>
      </c>
      <c r="D761" t="s">
        <v>27</v>
      </c>
      <c r="E761">
        <v>1</v>
      </c>
      <c r="F761" t="s">
        <v>2063</v>
      </c>
      <c r="G761" t="s">
        <v>2036</v>
      </c>
      <c r="H761">
        <v>3.99</v>
      </c>
      <c r="I761">
        <v>3.99</v>
      </c>
      <c r="J761">
        <v>1</v>
      </c>
      <c r="K761" t="s">
        <v>38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0</v>
      </c>
    </row>
    <row r="762" spans="1:25" x14ac:dyDescent="0.3">
      <c r="A762" t="s">
        <v>2037</v>
      </c>
      <c r="B762" t="s">
        <v>2038</v>
      </c>
      <c r="C762" t="s">
        <v>2039</v>
      </c>
      <c r="D762" t="s">
        <v>27</v>
      </c>
      <c r="E762">
        <v>1</v>
      </c>
      <c r="F762" t="s">
        <v>2063</v>
      </c>
      <c r="G762" t="s">
        <v>2040</v>
      </c>
      <c r="H762">
        <v>8.49</v>
      </c>
      <c r="I762">
        <v>8.49</v>
      </c>
      <c r="J762">
        <v>238</v>
      </c>
      <c r="K762" t="s">
        <v>2032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1</v>
      </c>
      <c r="X762">
        <v>0</v>
      </c>
      <c r="Y762">
        <v>0</v>
      </c>
    </row>
    <row r="763" spans="1:25" hidden="1" x14ac:dyDescent="0.3">
      <c r="A763" t="s">
        <v>2041</v>
      </c>
      <c r="B763" t="s">
        <v>2038</v>
      </c>
      <c r="C763" t="s">
        <v>709</v>
      </c>
      <c r="D763" t="s">
        <v>27</v>
      </c>
      <c r="E763">
        <v>1</v>
      </c>
      <c r="F763" t="s">
        <v>2063</v>
      </c>
      <c r="G763" t="s">
        <v>2042</v>
      </c>
      <c r="H763">
        <v>12.99</v>
      </c>
      <c r="I763">
        <v>12.99</v>
      </c>
      <c r="J763">
        <v>11</v>
      </c>
      <c r="K763" t="s">
        <v>2032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1</v>
      </c>
      <c r="Y763">
        <v>0</v>
      </c>
    </row>
    <row r="764" spans="1:25" hidden="1" x14ac:dyDescent="0.3">
      <c r="A764" t="s">
        <v>1072</v>
      </c>
      <c r="B764" t="s">
        <v>2038</v>
      </c>
      <c r="C764" t="s">
        <v>1073</v>
      </c>
      <c r="D764" t="s">
        <v>27</v>
      </c>
      <c r="E764">
        <v>1</v>
      </c>
      <c r="F764" t="s">
        <v>2063</v>
      </c>
      <c r="G764" t="s">
        <v>1073</v>
      </c>
      <c r="H764">
        <v>3.79</v>
      </c>
      <c r="I764">
        <v>3.79</v>
      </c>
      <c r="J764">
        <v>454</v>
      </c>
      <c r="K764" t="s">
        <v>2032</v>
      </c>
      <c r="L764">
        <v>0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1</v>
      </c>
      <c r="W764">
        <v>1</v>
      </c>
      <c r="X764">
        <v>0</v>
      </c>
      <c r="Y764">
        <v>0</v>
      </c>
    </row>
    <row r="765" spans="1:25" hidden="1" x14ac:dyDescent="0.3">
      <c r="A765" t="s">
        <v>2043</v>
      </c>
      <c r="B765" t="s">
        <v>2038</v>
      </c>
      <c r="C765" t="s">
        <v>2044</v>
      </c>
      <c r="D765" t="s">
        <v>27</v>
      </c>
      <c r="E765">
        <v>1</v>
      </c>
      <c r="F765" t="s">
        <v>2063</v>
      </c>
      <c r="G765" t="s">
        <v>2045</v>
      </c>
      <c r="H765">
        <v>3.69</v>
      </c>
      <c r="I765">
        <v>3.69</v>
      </c>
      <c r="J765">
        <v>227</v>
      </c>
      <c r="K765" t="s">
        <v>2032</v>
      </c>
      <c r="L765">
        <v>0</v>
      </c>
      <c r="M765">
        <v>1</v>
      </c>
      <c r="N765">
        <v>1</v>
      </c>
      <c r="O765">
        <v>1</v>
      </c>
      <c r="P765">
        <v>1</v>
      </c>
      <c r="Q765">
        <v>0</v>
      </c>
      <c r="R765">
        <v>1</v>
      </c>
      <c r="S765">
        <v>0</v>
      </c>
      <c r="T765">
        <v>0</v>
      </c>
      <c r="U765">
        <v>1</v>
      </c>
      <c r="V765">
        <v>0</v>
      </c>
      <c r="W765">
        <v>1</v>
      </c>
      <c r="X765">
        <v>0</v>
      </c>
      <c r="Y765">
        <v>0</v>
      </c>
    </row>
    <row r="766" spans="1:25" hidden="1" x14ac:dyDescent="0.3">
      <c r="A766" t="s">
        <v>1255</v>
      </c>
      <c r="B766" t="s">
        <v>2038</v>
      </c>
      <c r="C766" t="s">
        <v>2039</v>
      </c>
      <c r="D766" t="s">
        <v>27</v>
      </c>
      <c r="E766">
        <v>1</v>
      </c>
      <c r="F766" t="s">
        <v>2063</v>
      </c>
      <c r="G766" t="s">
        <v>2046</v>
      </c>
      <c r="H766">
        <v>5.99</v>
      </c>
      <c r="I766">
        <v>5.99</v>
      </c>
      <c r="J766">
        <v>397</v>
      </c>
      <c r="K766" t="s">
        <v>2032</v>
      </c>
      <c r="L766">
        <v>0</v>
      </c>
      <c r="M766">
        <v>1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</row>
    <row r="767" spans="1:25" hidden="1" x14ac:dyDescent="0.3">
      <c r="A767" t="s">
        <v>2047</v>
      </c>
      <c r="B767" t="s">
        <v>417</v>
      </c>
      <c r="C767" t="s">
        <v>1179</v>
      </c>
      <c r="D767" t="s">
        <v>27</v>
      </c>
      <c r="E767">
        <v>1</v>
      </c>
      <c r="F767" t="s">
        <v>2063</v>
      </c>
      <c r="G767" t="s">
        <v>2048</v>
      </c>
      <c r="H767">
        <v>22.99</v>
      </c>
      <c r="I767">
        <v>22.99</v>
      </c>
      <c r="J767">
        <v>16</v>
      </c>
      <c r="K767" t="s">
        <v>372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</row>
    <row r="768" spans="1:25" x14ac:dyDescent="0.3">
      <c r="A768" t="s">
        <v>1915</v>
      </c>
      <c r="B768" t="s">
        <v>1277</v>
      </c>
      <c r="C768" t="s">
        <v>1278</v>
      </c>
      <c r="D768" t="s">
        <v>27</v>
      </c>
      <c r="E768">
        <v>1</v>
      </c>
      <c r="F768" t="s">
        <v>2063</v>
      </c>
      <c r="G768" t="s">
        <v>2049</v>
      </c>
      <c r="H768">
        <v>8.99</v>
      </c>
      <c r="I768">
        <v>8.99</v>
      </c>
      <c r="J768">
        <v>4.5999999999999996</v>
      </c>
      <c r="K768" t="s">
        <v>372</v>
      </c>
      <c r="L768">
        <v>0</v>
      </c>
      <c r="M768">
        <v>1</v>
      </c>
      <c r="N768">
        <v>1</v>
      </c>
      <c r="O768">
        <v>1</v>
      </c>
      <c r="P768">
        <v>0</v>
      </c>
      <c r="Q768">
        <v>1</v>
      </c>
      <c r="R768">
        <v>0</v>
      </c>
      <c r="S768">
        <v>1</v>
      </c>
      <c r="T768">
        <v>1</v>
      </c>
      <c r="U768">
        <v>1</v>
      </c>
      <c r="V768">
        <v>0</v>
      </c>
      <c r="W768">
        <v>0</v>
      </c>
      <c r="X768">
        <v>0</v>
      </c>
      <c r="Y768">
        <v>1</v>
      </c>
    </row>
    <row r="769" spans="1:25" hidden="1" x14ac:dyDescent="0.3">
      <c r="A769" t="s">
        <v>2050</v>
      </c>
      <c r="B769" t="s">
        <v>1277</v>
      </c>
      <c r="C769" t="s">
        <v>1331</v>
      </c>
      <c r="D769" t="s">
        <v>27</v>
      </c>
      <c r="E769">
        <v>1</v>
      </c>
      <c r="F769" t="s">
        <v>2063</v>
      </c>
      <c r="G769" t="s">
        <v>2051</v>
      </c>
      <c r="H769">
        <v>2.4900000000000002</v>
      </c>
      <c r="I769">
        <v>2.4900000000000002</v>
      </c>
      <c r="J769">
        <v>2</v>
      </c>
      <c r="K769" t="s">
        <v>608</v>
      </c>
      <c r="L769">
        <v>0</v>
      </c>
      <c r="M769">
        <v>1</v>
      </c>
      <c r="N769">
        <v>1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3">
      <c r="A770" t="s">
        <v>1878</v>
      </c>
      <c r="B770" t="s">
        <v>1277</v>
      </c>
      <c r="C770" t="s">
        <v>2052</v>
      </c>
      <c r="D770" t="s">
        <v>27</v>
      </c>
      <c r="E770">
        <v>1</v>
      </c>
      <c r="F770" t="s">
        <v>2063</v>
      </c>
      <c r="G770" t="s">
        <v>2053</v>
      </c>
      <c r="H770">
        <v>4.29</v>
      </c>
      <c r="I770">
        <v>4.29</v>
      </c>
      <c r="J770">
        <v>33.799999999999997</v>
      </c>
      <c r="K770" t="s">
        <v>608</v>
      </c>
      <c r="L770">
        <v>0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1</v>
      </c>
      <c r="W770">
        <v>0</v>
      </c>
      <c r="X770">
        <v>0</v>
      </c>
      <c r="Y770">
        <v>0</v>
      </c>
    </row>
    <row r="771" spans="1:25" x14ac:dyDescent="0.3">
      <c r="A771" t="s">
        <v>2054</v>
      </c>
      <c r="B771" t="s">
        <v>1277</v>
      </c>
      <c r="C771" t="s">
        <v>1294</v>
      </c>
      <c r="D771" t="s">
        <v>27</v>
      </c>
      <c r="E771">
        <v>1</v>
      </c>
      <c r="F771" t="s">
        <v>2063</v>
      </c>
      <c r="G771" t="s">
        <v>2055</v>
      </c>
      <c r="H771">
        <v>17.989999999999998</v>
      </c>
      <c r="I771">
        <v>17.989999999999998</v>
      </c>
      <c r="J771">
        <v>5</v>
      </c>
      <c r="K771" t="s">
        <v>372</v>
      </c>
      <c r="L771">
        <v>0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</row>
    <row r="772" spans="1:25" hidden="1" x14ac:dyDescent="0.3">
      <c r="A772" t="s">
        <v>1578</v>
      </c>
      <c r="B772" t="s">
        <v>1562</v>
      </c>
      <c r="C772" t="s">
        <v>1569</v>
      </c>
      <c r="D772" t="s">
        <v>27</v>
      </c>
      <c r="E772">
        <v>1</v>
      </c>
      <c r="F772" t="s">
        <v>2063</v>
      </c>
      <c r="G772" t="s">
        <v>2056</v>
      </c>
      <c r="H772">
        <v>8.2899999999999991</v>
      </c>
      <c r="I772">
        <v>8.2899999999999991</v>
      </c>
      <c r="J772">
        <v>8.4499999999999993</v>
      </c>
      <c r="K772" t="s">
        <v>608</v>
      </c>
      <c r="L772">
        <v>0</v>
      </c>
      <c r="M772">
        <v>0</v>
      </c>
      <c r="N772">
        <v>1</v>
      </c>
      <c r="O772">
        <v>1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7F17-A5E4-48D2-A5DE-3B18A8FF8015}">
  <dimension ref="A1:X123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COUNT(F11:F123)</f>
        <v>113</v>
      </c>
    </row>
    <row r="4" spans="1:24" x14ac:dyDescent="0.3">
      <c r="A4" t="s">
        <v>2065</v>
      </c>
      <c r="F4">
        <f>AVERAGE(F11:F123)</f>
        <v>5.5457522123893854</v>
      </c>
      <c r="G4">
        <f>AVERAGE(G11:G123)</f>
        <v>5.4453097345132777</v>
      </c>
    </row>
    <row r="5" spans="1:24" x14ac:dyDescent="0.3">
      <c r="A5" t="s">
        <v>2066</v>
      </c>
      <c r="F5">
        <f>MIN(F11:F123)</f>
        <v>0.79</v>
      </c>
      <c r="G5">
        <f>MIN(G11:G123)</f>
        <v>0.79</v>
      </c>
    </row>
    <row r="6" spans="1:24" x14ac:dyDescent="0.3">
      <c r="A6" t="s">
        <v>2067</v>
      </c>
      <c r="F6">
        <f>MAX(F11:F123)</f>
        <v>18.489999999999998</v>
      </c>
      <c r="G6">
        <f>MAX(G11:G123)</f>
        <v>18.489999999999998</v>
      </c>
    </row>
    <row r="7" spans="1:24" x14ac:dyDescent="0.3">
      <c r="A7" t="s">
        <v>2068</v>
      </c>
      <c r="F7">
        <f>F6-F5</f>
        <v>17.7</v>
      </c>
      <c r="G7">
        <f>G6-G5</f>
        <v>17.7</v>
      </c>
    </row>
    <row r="8" spans="1:24" x14ac:dyDescent="0.3">
      <c r="A8" t="s">
        <v>2074</v>
      </c>
      <c r="F8">
        <f>_xlfn.STDEV.S(F11:F123)</f>
        <v>2.9540812583458438</v>
      </c>
      <c r="G8">
        <f>_xlfn.STDEV.S(G11:G123)</f>
        <v>2.9818720362731721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693</v>
      </c>
      <c r="B11" s="3" t="s">
        <v>694</v>
      </c>
      <c r="C11" s="3" t="s">
        <v>695</v>
      </c>
      <c r="D11" s="3" t="s">
        <v>696</v>
      </c>
      <c r="E11" s="3" t="s">
        <v>697</v>
      </c>
      <c r="F11" s="3">
        <v>3.39</v>
      </c>
      <c r="G11" s="3">
        <v>3.39</v>
      </c>
      <c r="H11" s="3">
        <v>3.2</v>
      </c>
      <c r="I11" s="3" t="s">
        <v>96</v>
      </c>
      <c r="J11" s="3">
        <v>0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698</v>
      </c>
      <c r="B12" s="5" t="s">
        <v>694</v>
      </c>
      <c r="C12" s="5" t="s">
        <v>695</v>
      </c>
      <c r="D12" s="5" t="s">
        <v>699</v>
      </c>
      <c r="E12" s="5" t="s">
        <v>700</v>
      </c>
      <c r="F12" s="5">
        <v>4.99</v>
      </c>
      <c r="G12" s="5">
        <v>4.3899999999999997</v>
      </c>
      <c r="H12" s="5">
        <v>1</v>
      </c>
      <c r="I12" s="5" t="s">
        <v>634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6"/>
    </row>
    <row r="13" spans="1:24" x14ac:dyDescent="0.3">
      <c r="A13" s="2" t="s">
        <v>701</v>
      </c>
      <c r="B13" s="3" t="s">
        <v>694</v>
      </c>
      <c r="C13" s="3" t="s">
        <v>695</v>
      </c>
      <c r="D13" s="3" t="s">
        <v>702</v>
      </c>
      <c r="E13" s="3" t="s">
        <v>703</v>
      </c>
      <c r="F13" s="3">
        <v>3.99</v>
      </c>
      <c r="G13" s="3">
        <v>3</v>
      </c>
      <c r="H13" s="3">
        <v>2.82</v>
      </c>
      <c r="I13" s="3" t="s">
        <v>96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7"/>
    </row>
    <row r="14" spans="1:24" x14ac:dyDescent="0.3">
      <c r="A14" s="4" t="s">
        <v>704</v>
      </c>
      <c r="B14" s="5" t="s">
        <v>694</v>
      </c>
      <c r="C14" s="5" t="s">
        <v>705</v>
      </c>
      <c r="D14" s="5" t="s">
        <v>706</v>
      </c>
      <c r="E14" s="5" t="s">
        <v>707</v>
      </c>
      <c r="F14" s="5">
        <v>5.69</v>
      </c>
      <c r="G14" s="5">
        <v>5.69</v>
      </c>
      <c r="H14" s="5">
        <v>4.2</v>
      </c>
      <c r="I14" s="5" t="s">
        <v>96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1</v>
      </c>
      <c r="V14" s="5">
        <v>0</v>
      </c>
      <c r="W14" s="5">
        <v>0</v>
      </c>
      <c r="X14" s="6"/>
    </row>
    <row r="15" spans="1:24" x14ac:dyDescent="0.3">
      <c r="A15" s="2" t="s">
        <v>708</v>
      </c>
      <c r="B15" s="3" t="s">
        <v>694</v>
      </c>
      <c r="C15" s="3" t="s">
        <v>709</v>
      </c>
      <c r="D15" s="3" t="s">
        <v>710</v>
      </c>
      <c r="E15" s="3" t="s">
        <v>711</v>
      </c>
      <c r="F15" s="3">
        <v>2.4900000000000002</v>
      </c>
      <c r="G15" s="3">
        <v>2.4900000000000002</v>
      </c>
      <c r="H15" s="3">
        <v>0.8</v>
      </c>
      <c r="I15" s="3" t="s">
        <v>96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7"/>
    </row>
    <row r="16" spans="1:24" x14ac:dyDescent="0.3">
      <c r="A16" s="4" t="s">
        <v>712</v>
      </c>
      <c r="B16" s="5" t="s">
        <v>694</v>
      </c>
      <c r="C16" s="5" t="s">
        <v>705</v>
      </c>
      <c r="D16" s="5" t="s">
        <v>713</v>
      </c>
      <c r="E16" s="5" t="s">
        <v>714</v>
      </c>
      <c r="F16" s="5">
        <v>3.49</v>
      </c>
      <c r="G16" s="5">
        <v>3.49</v>
      </c>
      <c r="H16" s="5">
        <v>2.2999999999999998</v>
      </c>
      <c r="I16" s="5" t="s">
        <v>96</v>
      </c>
      <c r="J16" s="5">
        <v>0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1</v>
      </c>
      <c r="T16" s="5">
        <v>0</v>
      </c>
      <c r="U16" s="5">
        <v>1</v>
      </c>
      <c r="V16" s="5">
        <v>1</v>
      </c>
      <c r="W16" s="5">
        <v>0</v>
      </c>
      <c r="X16" s="6"/>
    </row>
    <row r="17" spans="1:24" x14ac:dyDescent="0.3">
      <c r="A17" s="2" t="s">
        <v>715</v>
      </c>
      <c r="B17" s="3" t="s">
        <v>694</v>
      </c>
      <c r="C17" s="3" t="s">
        <v>716</v>
      </c>
      <c r="D17" s="3" t="s">
        <v>717</v>
      </c>
      <c r="E17" s="3" t="s">
        <v>718</v>
      </c>
      <c r="F17" s="3">
        <v>4.8899999999999997</v>
      </c>
      <c r="G17" s="3">
        <v>4.8899999999999997</v>
      </c>
      <c r="H17" s="3">
        <v>7.5</v>
      </c>
      <c r="I17" s="3" t="s">
        <v>96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1</v>
      </c>
      <c r="V17" s="3">
        <v>1</v>
      </c>
      <c r="W17" s="3">
        <v>0</v>
      </c>
      <c r="X17" s="7"/>
    </row>
    <row r="18" spans="1:24" x14ac:dyDescent="0.3">
      <c r="A18" s="4" t="s">
        <v>719</v>
      </c>
      <c r="B18" s="5" t="s">
        <v>694</v>
      </c>
      <c r="C18" s="5" t="s">
        <v>695</v>
      </c>
      <c r="D18" s="5" t="s">
        <v>720</v>
      </c>
      <c r="E18" s="5" t="s">
        <v>721</v>
      </c>
      <c r="F18" s="5">
        <v>4.49</v>
      </c>
      <c r="G18" s="5">
        <v>3.5</v>
      </c>
      <c r="H18" s="5">
        <v>2.8</v>
      </c>
      <c r="I18" s="5" t="s">
        <v>96</v>
      </c>
      <c r="J18" s="5">
        <v>0</v>
      </c>
      <c r="K18" s="5">
        <v>0</v>
      </c>
      <c r="L18" s="5">
        <v>0</v>
      </c>
      <c r="M18" s="5">
        <v>1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  <c r="W18" s="5">
        <v>0</v>
      </c>
      <c r="X18" s="6"/>
    </row>
    <row r="19" spans="1:24" x14ac:dyDescent="0.3">
      <c r="A19" s="2" t="s">
        <v>722</v>
      </c>
      <c r="B19" s="3" t="s">
        <v>694</v>
      </c>
      <c r="C19" s="3" t="s">
        <v>723</v>
      </c>
      <c r="D19" s="3" t="s">
        <v>724</v>
      </c>
      <c r="E19" s="3" t="s">
        <v>725</v>
      </c>
      <c r="F19" s="3">
        <v>8.69</v>
      </c>
      <c r="G19" s="3">
        <v>8.69</v>
      </c>
      <c r="H19" s="3">
        <v>5</v>
      </c>
      <c r="I19" s="3" t="s">
        <v>96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7"/>
    </row>
    <row r="20" spans="1:24" x14ac:dyDescent="0.3">
      <c r="A20" s="4" t="s">
        <v>726</v>
      </c>
      <c r="B20" s="5" t="s">
        <v>694</v>
      </c>
      <c r="C20" s="5" t="s">
        <v>727</v>
      </c>
      <c r="D20" s="5" t="s">
        <v>728</v>
      </c>
      <c r="E20" s="5" t="s">
        <v>729</v>
      </c>
      <c r="F20" s="5">
        <v>7.39</v>
      </c>
      <c r="G20" s="5">
        <v>6.79</v>
      </c>
      <c r="H20" s="5">
        <v>12</v>
      </c>
      <c r="I20" s="5" t="s">
        <v>96</v>
      </c>
      <c r="J20" s="5">
        <v>0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6"/>
    </row>
    <row r="21" spans="1:24" x14ac:dyDescent="0.3">
      <c r="A21" s="2" t="s">
        <v>730</v>
      </c>
      <c r="B21" s="3" t="s">
        <v>694</v>
      </c>
      <c r="C21" s="3" t="s">
        <v>723</v>
      </c>
      <c r="D21" s="3" t="s">
        <v>731</v>
      </c>
      <c r="E21" s="3" t="s">
        <v>732</v>
      </c>
      <c r="F21" s="3">
        <v>3.39</v>
      </c>
      <c r="G21" s="3">
        <v>3.39</v>
      </c>
      <c r="H21" s="3">
        <v>3.5</v>
      </c>
      <c r="I21" s="3" t="s">
        <v>96</v>
      </c>
      <c r="J21" s="3">
        <v>0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0</v>
      </c>
      <c r="X21" s="7"/>
    </row>
    <row r="22" spans="1:24" x14ac:dyDescent="0.3">
      <c r="A22" s="4" t="s">
        <v>733</v>
      </c>
      <c r="B22" s="5" t="s">
        <v>694</v>
      </c>
      <c r="C22" s="5" t="s">
        <v>734</v>
      </c>
      <c r="D22" s="5" t="s">
        <v>735</v>
      </c>
      <c r="E22" s="5" t="s">
        <v>736</v>
      </c>
      <c r="F22" s="5">
        <v>7.29</v>
      </c>
      <c r="G22" s="5">
        <v>7.29</v>
      </c>
      <c r="H22" s="5">
        <v>13</v>
      </c>
      <c r="I22" s="5" t="s">
        <v>96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6"/>
    </row>
    <row r="23" spans="1:24" x14ac:dyDescent="0.3">
      <c r="A23" s="2" t="s">
        <v>737</v>
      </c>
      <c r="B23" s="3" t="s">
        <v>694</v>
      </c>
      <c r="C23" s="3" t="s">
        <v>716</v>
      </c>
      <c r="D23" s="3" t="s">
        <v>738</v>
      </c>
      <c r="E23" s="3" t="s">
        <v>739</v>
      </c>
      <c r="F23" s="3">
        <v>2.4900000000000002</v>
      </c>
      <c r="G23" s="3">
        <v>2.4900000000000002</v>
      </c>
      <c r="H23" s="3">
        <v>0.35</v>
      </c>
      <c r="I23" s="3" t="s">
        <v>96</v>
      </c>
      <c r="J23" s="3">
        <v>0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1</v>
      </c>
      <c r="Q23" s="3">
        <v>0</v>
      </c>
      <c r="R23" s="3">
        <v>1</v>
      </c>
      <c r="S23" s="3">
        <v>0</v>
      </c>
      <c r="T23" s="3">
        <v>0</v>
      </c>
      <c r="U23" s="3">
        <v>1</v>
      </c>
      <c r="V23" s="3">
        <v>1</v>
      </c>
      <c r="W23" s="3">
        <v>0</v>
      </c>
      <c r="X23" s="7"/>
    </row>
    <row r="24" spans="1:24" x14ac:dyDescent="0.3">
      <c r="A24" s="4" t="s">
        <v>740</v>
      </c>
      <c r="B24" s="5" t="s">
        <v>694</v>
      </c>
      <c r="C24" s="5" t="s">
        <v>705</v>
      </c>
      <c r="D24" s="5" t="s">
        <v>741</v>
      </c>
      <c r="E24" s="5" t="s">
        <v>742</v>
      </c>
      <c r="F24" s="5">
        <v>6.99</v>
      </c>
      <c r="G24" s="5">
        <v>6.99</v>
      </c>
      <c r="H24" s="5">
        <v>8</v>
      </c>
      <c r="I24" s="5" t="s">
        <v>96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1</v>
      </c>
      <c r="V24" s="5">
        <v>0</v>
      </c>
      <c r="W24" s="5">
        <v>0</v>
      </c>
      <c r="X24" s="6"/>
    </row>
    <row r="25" spans="1:24" x14ac:dyDescent="0.3">
      <c r="A25" s="2" t="s">
        <v>743</v>
      </c>
      <c r="B25" s="3" t="s">
        <v>694</v>
      </c>
      <c r="C25" s="3" t="s">
        <v>705</v>
      </c>
      <c r="D25" s="3" t="s">
        <v>744</v>
      </c>
      <c r="E25" s="3" t="s">
        <v>745</v>
      </c>
      <c r="F25" s="3">
        <v>2.79</v>
      </c>
      <c r="G25" s="3">
        <v>2.79</v>
      </c>
      <c r="H25" s="3">
        <v>1</v>
      </c>
      <c r="I25" s="3" t="s">
        <v>634</v>
      </c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7"/>
    </row>
    <row r="26" spans="1:24" x14ac:dyDescent="0.3">
      <c r="A26" s="4" t="s">
        <v>746</v>
      </c>
      <c r="B26" s="5" t="s">
        <v>694</v>
      </c>
      <c r="C26" s="5" t="s">
        <v>723</v>
      </c>
      <c r="D26" s="5" t="s">
        <v>681</v>
      </c>
      <c r="E26" s="5" t="s">
        <v>747</v>
      </c>
      <c r="F26" s="5">
        <v>4.99</v>
      </c>
      <c r="G26" s="5">
        <v>4.99</v>
      </c>
      <c r="H26" s="5">
        <v>4.25</v>
      </c>
      <c r="I26" s="5" t="s">
        <v>96</v>
      </c>
      <c r="J26" s="5">
        <v>0</v>
      </c>
      <c r="K26" s="5">
        <v>1</v>
      </c>
      <c r="L26" s="5">
        <v>1</v>
      </c>
      <c r="M26" s="5">
        <v>1</v>
      </c>
      <c r="N26" s="5">
        <v>0</v>
      </c>
      <c r="O26" s="5">
        <v>1</v>
      </c>
      <c r="P26" s="5">
        <v>1</v>
      </c>
      <c r="Q26" s="5">
        <v>1</v>
      </c>
      <c r="R26" s="5">
        <v>0</v>
      </c>
      <c r="S26" s="5">
        <v>1</v>
      </c>
      <c r="T26" s="5">
        <v>0</v>
      </c>
      <c r="U26" s="5">
        <v>0</v>
      </c>
      <c r="V26" s="5">
        <v>1</v>
      </c>
      <c r="W26" s="5">
        <v>0</v>
      </c>
      <c r="X26" s="6"/>
    </row>
    <row r="27" spans="1:24" x14ac:dyDescent="0.3">
      <c r="A27" s="2" t="s">
        <v>748</v>
      </c>
      <c r="B27" s="3" t="s">
        <v>694</v>
      </c>
      <c r="C27" s="3" t="s">
        <v>734</v>
      </c>
      <c r="D27" s="3" t="s">
        <v>749</v>
      </c>
      <c r="E27" s="3" t="s">
        <v>750</v>
      </c>
      <c r="F27" s="3">
        <v>4.99</v>
      </c>
      <c r="G27" s="3">
        <v>4.99</v>
      </c>
      <c r="H27" s="3">
        <v>1</v>
      </c>
      <c r="I27" s="3" t="s">
        <v>634</v>
      </c>
      <c r="J27" s="3">
        <v>0</v>
      </c>
      <c r="K27" s="3">
        <v>1</v>
      </c>
      <c r="L27" s="3">
        <v>1</v>
      </c>
      <c r="M27" s="3">
        <v>1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1</v>
      </c>
      <c r="T27" s="3">
        <v>0</v>
      </c>
      <c r="U27" s="3">
        <v>1</v>
      </c>
      <c r="V27" s="3">
        <v>1</v>
      </c>
      <c r="W27" s="3">
        <v>0</v>
      </c>
      <c r="X27" s="7"/>
    </row>
    <row r="28" spans="1:24" x14ac:dyDescent="0.3">
      <c r="A28" s="4" t="s">
        <v>751</v>
      </c>
      <c r="B28" s="5" t="s">
        <v>694</v>
      </c>
      <c r="C28" s="5" t="s">
        <v>723</v>
      </c>
      <c r="D28" s="5" t="s">
        <v>439</v>
      </c>
      <c r="E28" s="5" t="s">
        <v>752</v>
      </c>
      <c r="F28" s="5">
        <v>9.69</v>
      </c>
      <c r="G28" s="5">
        <v>9.69</v>
      </c>
      <c r="H28" s="5">
        <v>12</v>
      </c>
      <c r="I28" s="5" t="s">
        <v>634</v>
      </c>
      <c r="J28" s="5">
        <v>0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</v>
      </c>
      <c r="V28" s="5">
        <v>0</v>
      </c>
      <c r="W28" s="5">
        <v>0</v>
      </c>
      <c r="X28" s="6"/>
    </row>
    <row r="29" spans="1:24" x14ac:dyDescent="0.3">
      <c r="A29" s="2" t="s">
        <v>753</v>
      </c>
      <c r="B29" s="3" t="s">
        <v>694</v>
      </c>
      <c r="C29" s="3" t="s">
        <v>723</v>
      </c>
      <c r="D29" s="3" t="s">
        <v>681</v>
      </c>
      <c r="E29" s="3" t="s">
        <v>754</v>
      </c>
      <c r="F29" s="3">
        <v>4.99</v>
      </c>
      <c r="G29" s="3">
        <v>4.99</v>
      </c>
      <c r="H29" s="3">
        <v>4.25</v>
      </c>
      <c r="I29" s="3" t="s">
        <v>96</v>
      </c>
      <c r="J29" s="3">
        <v>0</v>
      </c>
      <c r="K29" s="3">
        <v>1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1</v>
      </c>
      <c r="W29" s="3">
        <v>0</v>
      </c>
      <c r="X29" s="7"/>
    </row>
    <row r="30" spans="1:24" x14ac:dyDescent="0.3">
      <c r="A30" s="4" t="s">
        <v>755</v>
      </c>
      <c r="B30" s="5" t="s">
        <v>694</v>
      </c>
      <c r="C30" s="5" t="s">
        <v>723</v>
      </c>
      <c r="D30" s="5" t="s">
        <v>681</v>
      </c>
      <c r="E30" s="5" t="s">
        <v>756</v>
      </c>
      <c r="F30" s="5">
        <v>6.99</v>
      </c>
      <c r="G30" s="5">
        <v>6.99</v>
      </c>
      <c r="H30" s="5">
        <v>0.8</v>
      </c>
      <c r="I30" s="5" t="s">
        <v>96</v>
      </c>
      <c r="J30" s="5">
        <v>0</v>
      </c>
      <c r="K30" s="5">
        <v>1</v>
      </c>
      <c r="L30" s="5">
        <v>1</v>
      </c>
      <c r="M30" s="5">
        <v>1</v>
      </c>
      <c r="N30" s="5">
        <v>0</v>
      </c>
      <c r="O30" s="5">
        <v>1</v>
      </c>
      <c r="P30" s="5">
        <v>1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W30" s="5">
        <v>0</v>
      </c>
      <c r="X30" s="6"/>
    </row>
    <row r="31" spans="1:24" x14ac:dyDescent="0.3">
      <c r="A31" s="2" t="s">
        <v>1048</v>
      </c>
      <c r="B31" s="3" t="s">
        <v>694</v>
      </c>
      <c r="C31" s="3" t="s">
        <v>695</v>
      </c>
      <c r="D31" s="3" t="s">
        <v>1049</v>
      </c>
      <c r="E31" s="3" t="s">
        <v>1050</v>
      </c>
      <c r="F31" s="3">
        <v>4.99</v>
      </c>
      <c r="G31" s="3">
        <v>3.99</v>
      </c>
      <c r="H31" s="3">
        <v>6.35</v>
      </c>
      <c r="I31" s="3" t="s">
        <v>372</v>
      </c>
      <c r="J31" s="3">
        <v>0</v>
      </c>
      <c r="K31" s="3">
        <v>1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7"/>
    </row>
    <row r="32" spans="1:24" x14ac:dyDescent="0.3">
      <c r="A32" s="4" t="s">
        <v>1051</v>
      </c>
      <c r="B32" s="5" t="s">
        <v>694</v>
      </c>
      <c r="C32" s="5" t="s">
        <v>727</v>
      </c>
      <c r="D32" s="5" t="s">
        <v>1052</v>
      </c>
      <c r="E32" s="5" t="s">
        <v>1053</v>
      </c>
      <c r="F32" s="5">
        <v>6.29</v>
      </c>
      <c r="G32" s="5">
        <v>6.29</v>
      </c>
      <c r="H32" s="5">
        <v>16</v>
      </c>
      <c r="I32" s="5" t="s">
        <v>372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0</v>
      </c>
      <c r="R32" s="5">
        <v>1</v>
      </c>
      <c r="S32" s="5">
        <v>0</v>
      </c>
      <c r="T32" s="5">
        <v>1</v>
      </c>
      <c r="U32" s="5">
        <v>0</v>
      </c>
      <c r="V32" s="5">
        <v>1</v>
      </c>
      <c r="W32" s="5">
        <v>0</v>
      </c>
      <c r="X32" s="6"/>
    </row>
    <row r="33" spans="1:24" x14ac:dyDescent="0.3">
      <c r="A33" s="2" t="s">
        <v>1054</v>
      </c>
      <c r="B33" s="3" t="s">
        <v>694</v>
      </c>
      <c r="C33" s="3" t="s">
        <v>734</v>
      </c>
      <c r="D33" s="3" t="s">
        <v>27</v>
      </c>
      <c r="E33" s="3" t="s">
        <v>1055</v>
      </c>
      <c r="F33" s="3">
        <v>3.29</v>
      </c>
      <c r="G33" s="3">
        <v>3.29</v>
      </c>
      <c r="H33" s="3">
        <v>5.5</v>
      </c>
      <c r="I33" s="3" t="s">
        <v>372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1</v>
      </c>
      <c r="W33" s="3">
        <v>0</v>
      </c>
      <c r="X33" s="7"/>
    </row>
    <row r="34" spans="1:24" x14ac:dyDescent="0.3">
      <c r="A34" s="4" t="s">
        <v>1056</v>
      </c>
      <c r="B34" s="5" t="s">
        <v>694</v>
      </c>
      <c r="C34" s="5" t="s">
        <v>716</v>
      </c>
      <c r="D34" s="5" t="s">
        <v>1057</v>
      </c>
      <c r="E34" s="5" t="s">
        <v>1058</v>
      </c>
      <c r="F34" s="5">
        <v>4.99</v>
      </c>
      <c r="G34" s="5">
        <v>4.99</v>
      </c>
      <c r="H34" s="5">
        <v>4.25</v>
      </c>
      <c r="I34" s="5" t="s">
        <v>372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</v>
      </c>
      <c r="T34" s="5">
        <v>0</v>
      </c>
      <c r="U34" s="5">
        <v>0</v>
      </c>
      <c r="V34" s="5">
        <v>1</v>
      </c>
      <c r="W34" s="5">
        <v>0</v>
      </c>
      <c r="X34" s="6"/>
    </row>
    <row r="35" spans="1:24" x14ac:dyDescent="0.3">
      <c r="A35" s="2" t="s">
        <v>1059</v>
      </c>
      <c r="B35" s="3" t="s">
        <v>694</v>
      </c>
      <c r="C35" s="3" t="s">
        <v>705</v>
      </c>
      <c r="D35" s="3" t="s">
        <v>1060</v>
      </c>
      <c r="E35" s="3" t="s">
        <v>1061</v>
      </c>
      <c r="F35" s="3">
        <v>2.79</v>
      </c>
      <c r="G35" s="3">
        <v>2.79</v>
      </c>
      <c r="H35" s="3">
        <v>1.4</v>
      </c>
      <c r="I35" s="3" t="s">
        <v>372</v>
      </c>
      <c r="J35" s="3">
        <v>0</v>
      </c>
      <c r="K35" s="3">
        <v>1</v>
      </c>
      <c r="L35" s="3">
        <v>1</v>
      </c>
      <c r="M35" s="3">
        <v>1</v>
      </c>
      <c r="N35" s="3">
        <v>0</v>
      </c>
      <c r="O35" s="3">
        <v>1</v>
      </c>
      <c r="P35" s="3">
        <v>0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7"/>
    </row>
    <row r="36" spans="1:24" x14ac:dyDescent="0.3">
      <c r="A36" s="4" t="s">
        <v>1062</v>
      </c>
      <c r="B36" s="5" t="s">
        <v>694</v>
      </c>
      <c r="C36" s="5" t="s">
        <v>716</v>
      </c>
      <c r="D36" s="5" t="s">
        <v>27</v>
      </c>
      <c r="E36" s="5" t="s">
        <v>1063</v>
      </c>
      <c r="F36" s="5">
        <v>1.29</v>
      </c>
      <c r="G36" s="5">
        <v>1.29</v>
      </c>
      <c r="H36" s="5">
        <v>1.5</v>
      </c>
      <c r="I36" s="5" t="s">
        <v>372</v>
      </c>
      <c r="J36" s="5">
        <v>0</v>
      </c>
      <c r="K36" s="5">
        <v>0</v>
      </c>
      <c r="L36" s="5">
        <v>0</v>
      </c>
      <c r="M36" s="5">
        <v>1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  <c r="T36" s="5">
        <v>0</v>
      </c>
      <c r="U36" s="5">
        <v>0</v>
      </c>
      <c r="V36" s="5">
        <v>1</v>
      </c>
      <c r="W36" s="5">
        <v>0</v>
      </c>
      <c r="X36" s="6"/>
    </row>
    <row r="37" spans="1:24" x14ac:dyDescent="0.3">
      <c r="A37" s="2" t="s">
        <v>1064</v>
      </c>
      <c r="B37" s="3" t="s">
        <v>694</v>
      </c>
      <c r="C37" s="3" t="s">
        <v>709</v>
      </c>
      <c r="D37" s="3" t="s">
        <v>1065</v>
      </c>
      <c r="E37" s="3" t="s">
        <v>1066</v>
      </c>
      <c r="F37" s="3">
        <v>7.49</v>
      </c>
      <c r="G37" s="3">
        <v>7.49</v>
      </c>
      <c r="H37" s="3">
        <v>8.1</v>
      </c>
      <c r="I37" s="3" t="s">
        <v>372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>
        <v>0</v>
      </c>
      <c r="X37" s="7"/>
    </row>
    <row r="38" spans="1:24" x14ac:dyDescent="0.3">
      <c r="A38" s="4" t="s">
        <v>1067</v>
      </c>
      <c r="B38" s="5" t="s">
        <v>694</v>
      </c>
      <c r="C38" s="5" t="s">
        <v>723</v>
      </c>
      <c r="D38" s="5" t="s">
        <v>1068</v>
      </c>
      <c r="E38" s="5" t="s">
        <v>1069</v>
      </c>
      <c r="F38" s="5">
        <v>4.49</v>
      </c>
      <c r="G38" s="5">
        <v>3.49</v>
      </c>
      <c r="H38" s="5">
        <v>7</v>
      </c>
      <c r="I38" s="5" t="s">
        <v>372</v>
      </c>
      <c r="J38" s="5">
        <v>0</v>
      </c>
      <c r="K38" s="5">
        <v>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6"/>
    </row>
    <row r="39" spans="1:24" x14ac:dyDescent="0.3">
      <c r="A39" s="2" t="s">
        <v>1070</v>
      </c>
      <c r="B39" s="3" t="s">
        <v>694</v>
      </c>
      <c r="C39" s="3" t="s">
        <v>695</v>
      </c>
      <c r="D39" s="3" t="s">
        <v>27</v>
      </c>
      <c r="E39" s="3" t="s">
        <v>1071</v>
      </c>
      <c r="F39" s="3">
        <v>2.79</v>
      </c>
      <c r="G39" s="3">
        <v>2.79</v>
      </c>
      <c r="H39" s="3">
        <v>6</v>
      </c>
      <c r="I39" s="3" t="s">
        <v>372</v>
      </c>
      <c r="J39" s="3">
        <v>0</v>
      </c>
      <c r="K39" s="3">
        <v>1</v>
      </c>
      <c r="L39" s="3">
        <v>1</v>
      </c>
      <c r="M39" s="3">
        <v>1</v>
      </c>
      <c r="N39" s="3">
        <v>1</v>
      </c>
      <c r="O39" s="3">
        <v>0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3">
        <v>1</v>
      </c>
      <c r="W39" s="3">
        <v>0</v>
      </c>
      <c r="X39" s="7"/>
    </row>
    <row r="40" spans="1:24" x14ac:dyDescent="0.3">
      <c r="A40" s="4" t="s">
        <v>1072</v>
      </c>
      <c r="B40" s="5" t="s">
        <v>694</v>
      </c>
      <c r="C40" s="5" t="s">
        <v>695</v>
      </c>
      <c r="D40" s="5" t="s">
        <v>27</v>
      </c>
      <c r="E40" s="5" t="s">
        <v>1073</v>
      </c>
      <c r="F40" s="5">
        <v>3.79</v>
      </c>
      <c r="G40" s="5">
        <v>3.79</v>
      </c>
      <c r="H40" s="5">
        <v>16</v>
      </c>
      <c r="I40" s="5" t="s">
        <v>372</v>
      </c>
      <c r="J40" s="5">
        <v>0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0</v>
      </c>
      <c r="Q40" s="5">
        <v>0</v>
      </c>
      <c r="R40" s="5">
        <v>0</v>
      </c>
      <c r="S40" s="5">
        <v>1</v>
      </c>
      <c r="T40" s="5">
        <v>1</v>
      </c>
      <c r="U40" s="5">
        <v>1</v>
      </c>
      <c r="V40" s="5">
        <v>0</v>
      </c>
      <c r="W40" s="5">
        <v>0</v>
      </c>
      <c r="X40" s="6"/>
    </row>
    <row r="41" spans="1:24" x14ac:dyDescent="0.3">
      <c r="A41" s="2" t="s">
        <v>1074</v>
      </c>
      <c r="B41" s="3" t="s">
        <v>694</v>
      </c>
      <c r="C41" s="3" t="s">
        <v>716</v>
      </c>
      <c r="D41" s="3" t="s">
        <v>27</v>
      </c>
      <c r="E41" s="3" t="s">
        <v>1075</v>
      </c>
      <c r="F41" s="3">
        <v>2.39</v>
      </c>
      <c r="G41" s="3">
        <v>2.39</v>
      </c>
      <c r="H41" s="3">
        <v>8</v>
      </c>
      <c r="I41" s="3" t="s">
        <v>372</v>
      </c>
      <c r="J41" s="3">
        <v>0</v>
      </c>
      <c r="K41" s="3">
        <v>1</v>
      </c>
      <c r="L41" s="3">
        <v>1</v>
      </c>
      <c r="M41" s="3">
        <v>1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1</v>
      </c>
      <c r="T41" s="3">
        <v>1</v>
      </c>
      <c r="U41" s="3">
        <v>1</v>
      </c>
      <c r="V41" s="3">
        <v>0</v>
      </c>
      <c r="W41" s="3">
        <v>0</v>
      </c>
      <c r="X41" s="7"/>
    </row>
    <row r="42" spans="1:24" x14ac:dyDescent="0.3">
      <c r="A42" s="4" t="s">
        <v>1076</v>
      </c>
      <c r="B42" s="5" t="s">
        <v>694</v>
      </c>
      <c r="C42" s="5" t="s">
        <v>716</v>
      </c>
      <c r="D42" s="5" t="s">
        <v>1077</v>
      </c>
      <c r="E42" s="5" t="s">
        <v>1078</v>
      </c>
      <c r="F42" s="5">
        <v>4.29</v>
      </c>
      <c r="G42" s="5">
        <v>4.29</v>
      </c>
      <c r="H42" s="5">
        <v>1.4</v>
      </c>
      <c r="I42" s="5" t="s">
        <v>372</v>
      </c>
      <c r="J42" s="5">
        <v>0</v>
      </c>
      <c r="K42" s="5">
        <v>1</v>
      </c>
      <c r="L42" s="5">
        <v>1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1</v>
      </c>
      <c r="U42" s="5">
        <v>1</v>
      </c>
      <c r="V42" s="5">
        <v>1</v>
      </c>
      <c r="W42" s="5">
        <v>0</v>
      </c>
      <c r="X42" s="6"/>
    </row>
    <row r="43" spans="1:24" x14ac:dyDescent="0.3">
      <c r="A43" s="2" t="s">
        <v>1079</v>
      </c>
      <c r="B43" s="3" t="s">
        <v>694</v>
      </c>
      <c r="C43" s="3" t="s">
        <v>1080</v>
      </c>
      <c r="D43" s="3" t="s">
        <v>49</v>
      </c>
      <c r="E43" s="3" t="s">
        <v>1081</v>
      </c>
      <c r="F43" s="3">
        <v>7.69</v>
      </c>
      <c r="G43" s="3">
        <v>7.69</v>
      </c>
      <c r="H43" s="3">
        <v>11</v>
      </c>
      <c r="I43" s="3" t="s">
        <v>372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0</v>
      </c>
      <c r="Q43" s="3">
        <v>1</v>
      </c>
      <c r="R43" s="3">
        <v>0</v>
      </c>
      <c r="S43" s="3">
        <v>1</v>
      </c>
      <c r="T43" s="3">
        <v>1</v>
      </c>
      <c r="U43" s="3">
        <v>1</v>
      </c>
      <c r="V43" s="3">
        <v>0</v>
      </c>
      <c r="W43" s="3">
        <v>1</v>
      </c>
      <c r="X43" s="7"/>
    </row>
    <row r="44" spans="1:24" x14ac:dyDescent="0.3">
      <c r="A44" s="4" t="s">
        <v>1082</v>
      </c>
      <c r="B44" s="5" t="s">
        <v>694</v>
      </c>
      <c r="C44" s="5" t="s">
        <v>734</v>
      </c>
      <c r="D44" s="5" t="s">
        <v>1083</v>
      </c>
      <c r="E44" s="5" t="s">
        <v>1084</v>
      </c>
      <c r="F44" s="5">
        <v>3.99</v>
      </c>
      <c r="G44" s="5">
        <v>3.99</v>
      </c>
      <c r="H44" s="5">
        <v>4</v>
      </c>
      <c r="I44" s="5" t="s">
        <v>372</v>
      </c>
      <c r="J44" s="5">
        <v>0</v>
      </c>
      <c r="K44" s="5">
        <v>1</v>
      </c>
      <c r="L44" s="5">
        <v>1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0</v>
      </c>
      <c r="U44" s="5">
        <v>1</v>
      </c>
      <c r="V44" s="5">
        <v>1</v>
      </c>
      <c r="W44" s="5">
        <v>0</v>
      </c>
      <c r="X44" s="6"/>
    </row>
    <row r="45" spans="1:24" x14ac:dyDescent="0.3">
      <c r="A45" s="2" t="s">
        <v>1085</v>
      </c>
      <c r="B45" s="3" t="s">
        <v>694</v>
      </c>
      <c r="C45" s="3" t="s">
        <v>695</v>
      </c>
      <c r="D45" s="3" t="s">
        <v>1086</v>
      </c>
      <c r="E45" s="3" t="s">
        <v>1087</v>
      </c>
      <c r="F45" s="3">
        <v>1.99</v>
      </c>
      <c r="G45" s="3">
        <v>1.99</v>
      </c>
      <c r="H45" s="3">
        <v>9</v>
      </c>
      <c r="I45" s="3" t="s">
        <v>38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0</v>
      </c>
      <c r="R45" s="3">
        <v>1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7"/>
    </row>
    <row r="46" spans="1:24" x14ac:dyDescent="0.3">
      <c r="A46" s="4" t="s">
        <v>1088</v>
      </c>
      <c r="B46" s="5" t="s">
        <v>694</v>
      </c>
      <c r="C46" s="5" t="s">
        <v>695</v>
      </c>
      <c r="D46" s="5" t="s">
        <v>1089</v>
      </c>
      <c r="E46" s="5" t="s">
        <v>1090</v>
      </c>
      <c r="F46" s="5">
        <v>11.49</v>
      </c>
      <c r="G46" s="5">
        <v>11.49</v>
      </c>
      <c r="H46" s="5">
        <v>4</v>
      </c>
      <c r="I46" s="5" t="s">
        <v>372</v>
      </c>
      <c r="J46" s="5">
        <v>0</v>
      </c>
      <c r="K46" s="5">
        <v>1</v>
      </c>
      <c r="L46" s="5">
        <v>0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1</v>
      </c>
      <c r="U46" s="5">
        <v>1</v>
      </c>
      <c r="V46" s="5">
        <v>0</v>
      </c>
      <c r="W46" s="5">
        <v>0</v>
      </c>
      <c r="X46" s="6"/>
    </row>
    <row r="47" spans="1:24" x14ac:dyDescent="0.3">
      <c r="A47" s="2" t="s">
        <v>1091</v>
      </c>
      <c r="B47" s="3" t="s">
        <v>694</v>
      </c>
      <c r="C47" s="3" t="s">
        <v>695</v>
      </c>
      <c r="D47" s="3" t="s">
        <v>1092</v>
      </c>
      <c r="E47" s="3" t="s">
        <v>1093</v>
      </c>
      <c r="F47" s="3">
        <v>6.49</v>
      </c>
      <c r="G47" s="3">
        <v>6.49</v>
      </c>
      <c r="H47" s="3">
        <v>5</v>
      </c>
      <c r="I47" s="3" t="s">
        <v>372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7"/>
    </row>
    <row r="48" spans="1:24" x14ac:dyDescent="0.3">
      <c r="A48" s="4" t="s">
        <v>1094</v>
      </c>
      <c r="B48" s="5" t="s">
        <v>694</v>
      </c>
      <c r="C48" s="5" t="s">
        <v>1080</v>
      </c>
      <c r="D48" s="5" t="s">
        <v>1095</v>
      </c>
      <c r="E48" s="5" t="s">
        <v>1096</v>
      </c>
      <c r="F48" s="5">
        <v>6.99</v>
      </c>
      <c r="G48" s="5">
        <v>5.99</v>
      </c>
      <c r="H48" s="5">
        <v>4</v>
      </c>
      <c r="I48" s="5" t="s">
        <v>372</v>
      </c>
      <c r="J48" s="5">
        <v>0</v>
      </c>
      <c r="K48" s="5">
        <v>1</v>
      </c>
      <c r="L48" s="5">
        <v>1</v>
      </c>
      <c r="M48" s="5">
        <v>1</v>
      </c>
      <c r="N48" s="5">
        <v>0</v>
      </c>
      <c r="O48" s="5">
        <v>1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0</v>
      </c>
      <c r="W48" s="5">
        <v>1</v>
      </c>
      <c r="X48" s="6"/>
    </row>
    <row r="49" spans="1:24" x14ac:dyDescent="0.3">
      <c r="A49" s="2" t="s">
        <v>1097</v>
      </c>
      <c r="B49" s="3" t="s">
        <v>694</v>
      </c>
      <c r="C49" s="3" t="s">
        <v>716</v>
      </c>
      <c r="D49" s="3" t="s">
        <v>1098</v>
      </c>
      <c r="E49" s="3" t="s">
        <v>1099</v>
      </c>
      <c r="F49" s="3">
        <v>3.79</v>
      </c>
      <c r="G49" s="3">
        <v>3.79</v>
      </c>
      <c r="H49" s="3">
        <v>5</v>
      </c>
      <c r="I49" s="3" t="s">
        <v>372</v>
      </c>
      <c r="J49" s="3">
        <v>0</v>
      </c>
      <c r="K49" s="3">
        <v>1</v>
      </c>
      <c r="L49" s="3">
        <v>1</v>
      </c>
      <c r="M49" s="3">
        <v>1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7"/>
    </row>
    <row r="50" spans="1:24" x14ac:dyDescent="0.3">
      <c r="A50" s="4" t="s">
        <v>1100</v>
      </c>
      <c r="B50" s="5" t="s">
        <v>694</v>
      </c>
      <c r="C50" s="5" t="s">
        <v>705</v>
      </c>
      <c r="D50" s="5" t="s">
        <v>555</v>
      </c>
      <c r="E50" s="5" t="s">
        <v>1101</v>
      </c>
      <c r="F50" s="5">
        <v>7.99</v>
      </c>
      <c r="G50" s="5">
        <v>7.99</v>
      </c>
      <c r="H50" s="5">
        <v>16</v>
      </c>
      <c r="I50" s="5" t="s">
        <v>372</v>
      </c>
      <c r="J50" s="5">
        <v>0</v>
      </c>
      <c r="K50" s="5">
        <v>1</v>
      </c>
      <c r="L50" s="5">
        <v>1</v>
      </c>
      <c r="M50" s="5">
        <v>1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1</v>
      </c>
      <c r="T50" s="5">
        <v>1</v>
      </c>
      <c r="U50" s="5">
        <v>1</v>
      </c>
      <c r="V50" s="5">
        <v>0</v>
      </c>
      <c r="W50" s="5">
        <v>0</v>
      </c>
      <c r="X50" s="6"/>
    </row>
    <row r="51" spans="1:24" x14ac:dyDescent="0.3">
      <c r="A51" s="2" t="s">
        <v>1102</v>
      </c>
      <c r="B51" s="3" t="s">
        <v>694</v>
      </c>
      <c r="C51" s="3" t="s">
        <v>695</v>
      </c>
      <c r="D51" s="3" t="s">
        <v>696</v>
      </c>
      <c r="E51" s="3" t="s">
        <v>1103</v>
      </c>
      <c r="F51" s="3">
        <v>3.79</v>
      </c>
      <c r="G51" s="3">
        <v>3.79</v>
      </c>
      <c r="H51" s="3">
        <v>3.2</v>
      </c>
      <c r="I51" s="3" t="s">
        <v>372</v>
      </c>
      <c r="J51" s="3">
        <v>0</v>
      </c>
      <c r="K51" s="3">
        <v>0</v>
      </c>
      <c r="L51" s="3">
        <v>0</v>
      </c>
      <c r="M51" s="3">
        <v>1</v>
      </c>
      <c r="N51" s="3">
        <v>1</v>
      </c>
      <c r="O51" s="3">
        <v>0</v>
      </c>
      <c r="P51" s="3">
        <v>1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7"/>
    </row>
    <row r="52" spans="1:24" x14ac:dyDescent="0.3">
      <c r="A52" s="4" t="s">
        <v>1104</v>
      </c>
      <c r="B52" s="5" t="s">
        <v>694</v>
      </c>
      <c r="C52" s="5" t="s">
        <v>695</v>
      </c>
      <c r="D52" s="5" t="s">
        <v>1105</v>
      </c>
      <c r="E52" s="5" t="s">
        <v>1106</v>
      </c>
      <c r="F52" s="5">
        <v>6.99</v>
      </c>
      <c r="G52" s="5">
        <v>5.99</v>
      </c>
      <c r="H52" s="5">
        <v>3.5</v>
      </c>
      <c r="I52" s="5" t="s">
        <v>372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6"/>
    </row>
    <row r="53" spans="1:24" x14ac:dyDescent="0.3">
      <c r="A53" s="2" t="s">
        <v>1107</v>
      </c>
      <c r="B53" s="3" t="s">
        <v>694</v>
      </c>
      <c r="C53" s="3" t="s">
        <v>695</v>
      </c>
      <c r="D53" s="3" t="s">
        <v>696</v>
      </c>
      <c r="E53" s="3" t="s">
        <v>1108</v>
      </c>
      <c r="F53" s="3">
        <v>3.39</v>
      </c>
      <c r="G53" s="3">
        <v>3.39</v>
      </c>
      <c r="H53" s="3">
        <v>2.9</v>
      </c>
      <c r="I53" s="3" t="s">
        <v>372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7"/>
    </row>
    <row r="54" spans="1:24" x14ac:dyDescent="0.3">
      <c r="A54" s="4" t="s">
        <v>1109</v>
      </c>
      <c r="B54" s="5" t="s">
        <v>694</v>
      </c>
      <c r="C54" s="5" t="s">
        <v>695</v>
      </c>
      <c r="D54" s="5" t="s">
        <v>1110</v>
      </c>
      <c r="E54" s="5" t="s">
        <v>1111</v>
      </c>
      <c r="F54" s="5">
        <v>1.99</v>
      </c>
      <c r="G54" s="5">
        <v>1.99</v>
      </c>
      <c r="H54" s="5">
        <v>1</v>
      </c>
      <c r="I54" s="5" t="s">
        <v>38</v>
      </c>
      <c r="J54" s="5">
        <v>0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6"/>
    </row>
    <row r="55" spans="1:24" x14ac:dyDescent="0.3">
      <c r="A55" s="2" t="s">
        <v>1112</v>
      </c>
      <c r="B55" s="3" t="s">
        <v>694</v>
      </c>
      <c r="C55" s="3" t="s">
        <v>1080</v>
      </c>
      <c r="D55" s="3" t="s">
        <v>27</v>
      </c>
      <c r="E55" s="3" t="s">
        <v>1113</v>
      </c>
      <c r="F55" s="3">
        <v>6.99</v>
      </c>
      <c r="G55" s="3">
        <v>6.99</v>
      </c>
      <c r="H55" s="3">
        <v>8</v>
      </c>
      <c r="I55" s="3" t="s">
        <v>372</v>
      </c>
      <c r="J55" s="3">
        <v>0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7"/>
    </row>
    <row r="56" spans="1:24" x14ac:dyDescent="0.3">
      <c r="A56" s="4" t="s">
        <v>1114</v>
      </c>
      <c r="B56" s="5" t="s">
        <v>694</v>
      </c>
      <c r="C56" s="5" t="s">
        <v>723</v>
      </c>
      <c r="D56" s="5" t="s">
        <v>1115</v>
      </c>
      <c r="E56" s="5" t="s">
        <v>1116</v>
      </c>
      <c r="F56" s="5">
        <v>5.99</v>
      </c>
      <c r="G56" s="5">
        <v>5.99</v>
      </c>
      <c r="H56" s="5">
        <v>8.8000000000000007</v>
      </c>
      <c r="I56" s="5" t="s">
        <v>372</v>
      </c>
      <c r="J56" s="5">
        <v>0</v>
      </c>
      <c r="K56" s="5">
        <v>1</v>
      </c>
      <c r="L56" s="5">
        <v>1</v>
      </c>
      <c r="M56" s="5">
        <v>1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6"/>
    </row>
    <row r="57" spans="1:24" x14ac:dyDescent="0.3">
      <c r="A57" s="2" t="s">
        <v>1117</v>
      </c>
      <c r="B57" s="3" t="s">
        <v>694</v>
      </c>
      <c r="C57" s="3" t="s">
        <v>1080</v>
      </c>
      <c r="D57" s="3" t="s">
        <v>691</v>
      </c>
      <c r="E57" s="3" t="s">
        <v>1118</v>
      </c>
      <c r="F57" s="3">
        <v>9.49</v>
      </c>
      <c r="G57" s="3">
        <v>9.49</v>
      </c>
      <c r="H57" s="3">
        <v>9</v>
      </c>
      <c r="I57" s="3" t="s">
        <v>372</v>
      </c>
      <c r="J57" s="3">
        <v>0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7"/>
    </row>
    <row r="58" spans="1:24" x14ac:dyDescent="0.3">
      <c r="A58" s="4" t="s">
        <v>1119</v>
      </c>
      <c r="B58" s="5" t="s">
        <v>694</v>
      </c>
      <c r="C58" s="5" t="s">
        <v>705</v>
      </c>
      <c r="D58" s="5" t="s">
        <v>1120</v>
      </c>
      <c r="E58" s="5" t="s">
        <v>1121</v>
      </c>
      <c r="F58" s="5">
        <v>2.99</v>
      </c>
      <c r="G58" s="5">
        <v>2.99</v>
      </c>
      <c r="H58" s="5">
        <v>2.4700000000000002</v>
      </c>
      <c r="I58" s="5" t="s">
        <v>372</v>
      </c>
      <c r="J58" s="5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1</v>
      </c>
      <c r="T58" s="5">
        <v>0</v>
      </c>
      <c r="U58" s="5">
        <v>0</v>
      </c>
      <c r="V58" s="5">
        <v>1</v>
      </c>
      <c r="W58" s="5">
        <v>0</v>
      </c>
      <c r="X58" s="6"/>
    </row>
    <row r="59" spans="1:24" x14ac:dyDescent="0.3">
      <c r="A59" s="2" t="s">
        <v>712</v>
      </c>
      <c r="B59" s="3" t="s">
        <v>694</v>
      </c>
      <c r="C59" s="3" t="s">
        <v>705</v>
      </c>
      <c r="D59" s="3" t="s">
        <v>713</v>
      </c>
      <c r="E59" s="3" t="s">
        <v>714</v>
      </c>
      <c r="F59" s="3">
        <v>3.49</v>
      </c>
      <c r="G59" s="3">
        <v>3.49</v>
      </c>
      <c r="H59" s="3">
        <v>2.2999999999999998</v>
      </c>
      <c r="I59" s="3" t="s">
        <v>372</v>
      </c>
      <c r="J59" s="3">
        <v>0</v>
      </c>
      <c r="K59" s="3">
        <v>1</v>
      </c>
      <c r="L59" s="3">
        <v>1</v>
      </c>
      <c r="M59" s="3">
        <v>1</v>
      </c>
      <c r="N59" s="3">
        <v>1</v>
      </c>
      <c r="O59" s="3">
        <v>0</v>
      </c>
      <c r="P59" s="3">
        <v>0</v>
      </c>
      <c r="Q59" s="3">
        <v>0</v>
      </c>
      <c r="R59" s="3">
        <v>0</v>
      </c>
      <c r="S59" s="3">
        <v>1</v>
      </c>
      <c r="T59" s="3">
        <v>0</v>
      </c>
      <c r="U59" s="3">
        <v>1</v>
      </c>
      <c r="V59" s="3">
        <v>1</v>
      </c>
      <c r="W59" s="3">
        <v>0</v>
      </c>
      <c r="X59" s="7"/>
    </row>
    <row r="60" spans="1:24" x14ac:dyDescent="0.3">
      <c r="A60" s="4" t="s">
        <v>1122</v>
      </c>
      <c r="B60" s="5" t="s">
        <v>694</v>
      </c>
      <c r="C60" s="5" t="s">
        <v>1080</v>
      </c>
      <c r="D60" s="5" t="s">
        <v>1123</v>
      </c>
      <c r="E60" s="5" t="s">
        <v>1124</v>
      </c>
      <c r="F60" s="5">
        <v>10.79</v>
      </c>
      <c r="G60" s="5">
        <v>10.79</v>
      </c>
      <c r="H60" s="5">
        <v>9</v>
      </c>
      <c r="I60" s="5" t="s">
        <v>372</v>
      </c>
      <c r="J60" s="5">
        <v>0</v>
      </c>
      <c r="K60" s="5">
        <v>1</v>
      </c>
      <c r="L60" s="5">
        <v>1</v>
      </c>
      <c r="M60" s="5">
        <v>1</v>
      </c>
      <c r="N60" s="5">
        <v>1</v>
      </c>
      <c r="O60" s="5">
        <v>0</v>
      </c>
      <c r="P60" s="5">
        <v>1</v>
      </c>
      <c r="Q60" s="5">
        <v>0</v>
      </c>
      <c r="R60" s="5">
        <v>0</v>
      </c>
      <c r="S60" s="5">
        <v>1</v>
      </c>
      <c r="T60" s="5">
        <v>1</v>
      </c>
      <c r="U60" s="5">
        <v>0</v>
      </c>
      <c r="V60" s="5">
        <v>0</v>
      </c>
      <c r="W60" s="5">
        <v>0</v>
      </c>
      <c r="X60" s="6"/>
    </row>
    <row r="61" spans="1:24" x14ac:dyDescent="0.3">
      <c r="A61" s="2" t="s">
        <v>1125</v>
      </c>
      <c r="B61" s="3" t="s">
        <v>694</v>
      </c>
      <c r="C61" s="3" t="s">
        <v>705</v>
      </c>
      <c r="D61" s="3" t="s">
        <v>1126</v>
      </c>
      <c r="E61" s="3" t="s">
        <v>1127</v>
      </c>
      <c r="F61" s="3">
        <v>2.79</v>
      </c>
      <c r="G61" s="3">
        <v>2.79</v>
      </c>
      <c r="H61" s="3">
        <v>2.2999999999999998</v>
      </c>
      <c r="I61" s="3" t="s">
        <v>372</v>
      </c>
      <c r="J61" s="3">
        <v>0</v>
      </c>
      <c r="K61" s="3">
        <v>0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1</v>
      </c>
      <c r="T61" s="3">
        <v>0</v>
      </c>
      <c r="U61" s="3">
        <v>1</v>
      </c>
      <c r="V61" s="3">
        <v>0</v>
      </c>
      <c r="W61" s="3">
        <v>0</v>
      </c>
      <c r="X61" s="7"/>
    </row>
    <row r="62" spans="1:24" x14ac:dyDescent="0.3">
      <c r="A62" s="4" t="s">
        <v>1128</v>
      </c>
      <c r="B62" s="5" t="s">
        <v>694</v>
      </c>
      <c r="C62" s="5" t="s">
        <v>695</v>
      </c>
      <c r="D62" s="5" t="s">
        <v>27</v>
      </c>
      <c r="E62" s="5" t="s">
        <v>1129</v>
      </c>
      <c r="F62" s="5">
        <v>5.29</v>
      </c>
      <c r="G62" s="5">
        <v>5.29</v>
      </c>
      <c r="H62" s="5">
        <v>13</v>
      </c>
      <c r="I62" s="5" t="s">
        <v>372</v>
      </c>
      <c r="J62" s="5">
        <v>0</v>
      </c>
      <c r="K62" s="5">
        <v>1</v>
      </c>
      <c r="L62" s="5">
        <v>1</v>
      </c>
      <c r="M62" s="5">
        <v>1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1</v>
      </c>
      <c r="U62" s="5">
        <v>0</v>
      </c>
      <c r="V62" s="5">
        <v>1</v>
      </c>
      <c r="W62" s="5">
        <v>0</v>
      </c>
      <c r="X62" s="6"/>
    </row>
    <row r="63" spans="1:24" x14ac:dyDescent="0.3">
      <c r="A63" s="2" t="s">
        <v>1130</v>
      </c>
      <c r="B63" s="3" t="s">
        <v>694</v>
      </c>
      <c r="C63" s="3" t="s">
        <v>716</v>
      </c>
      <c r="D63" s="3" t="s">
        <v>1131</v>
      </c>
      <c r="E63" s="3" t="s">
        <v>1132</v>
      </c>
      <c r="F63" s="3">
        <v>4.6900000000000004</v>
      </c>
      <c r="G63" s="3">
        <v>4.6900000000000004</v>
      </c>
      <c r="H63" s="3">
        <v>5</v>
      </c>
      <c r="I63" s="3" t="s">
        <v>372</v>
      </c>
      <c r="J63" s="3">
        <v>0</v>
      </c>
      <c r="K63" s="3">
        <v>0</v>
      </c>
      <c r="L63" s="3">
        <v>0</v>
      </c>
      <c r="M63" s="3">
        <v>0</v>
      </c>
      <c r="N63" s="3">
        <v>1</v>
      </c>
      <c r="O63" s="3">
        <v>0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1</v>
      </c>
      <c r="W63" s="3">
        <v>0</v>
      </c>
      <c r="X63" s="7"/>
    </row>
    <row r="64" spans="1:24" x14ac:dyDescent="0.3">
      <c r="A64" s="4" t="s">
        <v>1133</v>
      </c>
      <c r="B64" s="5" t="s">
        <v>694</v>
      </c>
      <c r="C64" s="5" t="s">
        <v>716</v>
      </c>
      <c r="D64" s="5" t="s">
        <v>1134</v>
      </c>
      <c r="E64" s="5" t="s">
        <v>1135</v>
      </c>
      <c r="F64" s="5">
        <v>4.49</v>
      </c>
      <c r="G64" s="5">
        <v>3.89</v>
      </c>
      <c r="H64" s="5">
        <v>7.2</v>
      </c>
      <c r="I64" s="5" t="s">
        <v>372</v>
      </c>
      <c r="J64" s="5">
        <v>0</v>
      </c>
      <c r="K64" s="5">
        <v>1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1</v>
      </c>
      <c r="T64" s="5">
        <v>1</v>
      </c>
      <c r="U64" s="5">
        <v>0</v>
      </c>
      <c r="V64" s="5">
        <v>0</v>
      </c>
      <c r="W64" s="5">
        <v>0</v>
      </c>
      <c r="X64" s="6"/>
    </row>
    <row r="65" spans="1:24" x14ac:dyDescent="0.3">
      <c r="A65" s="2" t="s">
        <v>1136</v>
      </c>
      <c r="B65" s="3" t="s">
        <v>694</v>
      </c>
      <c r="C65" s="3" t="s">
        <v>727</v>
      </c>
      <c r="D65" s="3" t="s">
        <v>49</v>
      </c>
      <c r="E65" s="3" t="s">
        <v>1137</v>
      </c>
      <c r="F65" s="3">
        <v>3.99</v>
      </c>
      <c r="G65" s="3">
        <v>3.99</v>
      </c>
      <c r="H65" s="3">
        <v>16</v>
      </c>
      <c r="I65" s="3" t="s">
        <v>372</v>
      </c>
      <c r="J65" s="3">
        <v>0</v>
      </c>
      <c r="K65" s="3">
        <v>1</v>
      </c>
      <c r="L65" s="3">
        <v>1</v>
      </c>
      <c r="M65" s="3">
        <v>1</v>
      </c>
      <c r="N65" s="3">
        <v>0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0</v>
      </c>
      <c r="W65" s="3">
        <v>0</v>
      </c>
      <c r="X65" s="7"/>
    </row>
    <row r="66" spans="1:24" x14ac:dyDescent="0.3">
      <c r="A66" s="4" t="s">
        <v>1138</v>
      </c>
      <c r="B66" s="5" t="s">
        <v>694</v>
      </c>
      <c r="C66" s="5" t="s">
        <v>727</v>
      </c>
      <c r="D66" s="5" t="s">
        <v>1139</v>
      </c>
      <c r="E66" s="5" t="s">
        <v>1140</v>
      </c>
      <c r="F66" s="5">
        <v>4.29</v>
      </c>
      <c r="G66" s="5">
        <v>4.29</v>
      </c>
      <c r="H66" s="5">
        <v>8</v>
      </c>
      <c r="I66" s="5" t="s">
        <v>372</v>
      </c>
      <c r="J66" s="5">
        <v>0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1</v>
      </c>
      <c r="U66" s="5">
        <v>0</v>
      </c>
      <c r="V66" s="5">
        <v>0</v>
      </c>
      <c r="W66" s="5">
        <v>0</v>
      </c>
      <c r="X66" s="6"/>
    </row>
    <row r="67" spans="1:24" x14ac:dyDescent="0.3">
      <c r="A67" s="2" t="s">
        <v>1141</v>
      </c>
      <c r="B67" s="3" t="s">
        <v>694</v>
      </c>
      <c r="C67" s="3" t="s">
        <v>1080</v>
      </c>
      <c r="D67" s="3" t="s">
        <v>1142</v>
      </c>
      <c r="E67" s="3" t="s">
        <v>1143</v>
      </c>
      <c r="F67" s="3">
        <v>14.79</v>
      </c>
      <c r="G67" s="3">
        <v>14.79</v>
      </c>
      <c r="H67" s="3">
        <v>14</v>
      </c>
      <c r="I67" s="3" t="s">
        <v>372</v>
      </c>
      <c r="J67" s="3">
        <v>0</v>
      </c>
      <c r="K67" s="3">
        <v>1</v>
      </c>
      <c r="L67" s="3">
        <v>1</v>
      </c>
      <c r="M67" s="3">
        <v>1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1</v>
      </c>
      <c r="W67" s="3">
        <v>0</v>
      </c>
      <c r="X67" s="7"/>
    </row>
    <row r="68" spans="1:24" x14ac:dyDescent="0.3">
      <c r="A68" s="4" t="s">
        <v>1144</v>
      </c>
      <c r="B68" s="5" t="s">
        <v>694</v>
      </c>
      <c r="C68" s="5" t="s">
        <v>705</v>
      </c>
      <c r="D68" s="5" t="s">
        <v>1060</v>
      </c>
      <c r="E68" s="5" t="s">
        <v>1145</v>
      </c>
      <c r="F68" s="5">
        <v>2.79</v>
      </c>
      <c r="G68" s="5">
        <v>2.79</v>
      </c>
      <c r="H68" s="5">
        <v>1.7</v>
      </c>
      <c r="I68" s="5" t="s">
        <v>372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1</v>
      </c>
      <c r="W68" s="5">
        <v>0</v>
      </c>
      <c r="X68" s="6"/>
    </row>
    <row r="69" spans="1:24" x14ac:dyDescent="0.3">
      <c r="A69" s="2" t="s">
        <v>1146</v>
      </c>
      <c r="B69" s="3" t="s">
        <v>694</v>
      </c>
      <c r="C69" s="3" t="s">
        <v>716</v>
      </c>
      <c r="D69" s="3" t="s">
        <v>1147</v>
      </c>
      <c r="E69" s="3" t="s">
        <v>1148</v>
      </c>
      <c r="F69" s="3">
        <v>1.99</v>
      </c>
      <c r="G69" s="3">
        <v>1.99</v>
      </c>
      <c r="H69" s="3">
        <v>4</v>
      </c>
      <c r="I69" s="3" t="s">
        <v>372</v>
      </c>
      <c r="J69" s="3">
        <v>0</v>
      </c>
      <c r="K69" s="3">
        <v>1</v>
      </c>
      <c r="L69" s="3">
        <v>1</v>
      </c>
      <c r="M69" s="3">
        <v>1</v>
      </c>
      <c r="N69" s="3">
        <v>1</v>
      </c>
      <c r="O69" s="3">
        <v>0</v>
      </c>
      <c r="P69" s="3">
        <v>1</v>
      </c>
      <c r="Q69" s="3">
        <v>0</v>
      </c>
      <c r="R69" s="3">
        <v>0</v>
      </c>
      <c r="S69" s="3">
        <v>1</v>
      </c>
      <c r="T69" s="3">
        <v>0</v>
      </c>
      <c r="U69" s="3">
        <v>0</v>
      </c>
      <c r="V69" s="3">
        <v>1</v>
      </c>
      <c r="W69" s="3">
        <v>0</v>
      </c>
      <c r="X69" s="7"/>
    </row>
    <row r="70" spans="1:24" x14ac:dyDescent="0.3">
      <c r="A70" s="4" t="s">
        <v>1149</v>
      </c>
      <c r="B70" s="5" t="s">
        <v>694</v>
      </c>
      <c r="C70" s="5" t="s">
        <v>705</v>
      </c>
      <c r="D70" s="5" t="s">
        <v>1150</v>
      </c>
      <c r="E70" s="5" t="s">
        <v>1151</v>
      </c>
      <c r="F70" s="5">
        <v>4.3899999999999997</v>
      </c>
      <c r="G70" s="5">
        <v>4.3899999999999997</v>
      </c>
      <c r="H70" s="5">
        <v>0.88</v>
      </c>
      <c r="I70" s="5" t="s">
        <v>372</v>
      </c>
      <c r="J70" s="5">
        <v>0</v>
      </c>
      <c r="K70" s="5">
        <v>0</v>
      </c>
      <c r="L70" s="5">
        <v>1</v>
      </c>
      <c r="M70" s="5">
        <v>1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</v>
      </c>
      <c r="U70" s="5">
        <v>1</v>
      </c>
      <c r="V70" s="5">
        <v>0</v>
      </c>
      <c r="W70" s="5">
        <v>0</v>
      </c>
      <c r="X70" s="6"/>
    </row>
    <row r="71" spans="1:24" x14ac:dyDescent="0.3">
      <c r="A71" s="2" t="s">
        <v>1152</v>
      </c>
      <c r="B71" s="3" t="s">
        <v>694</v>
      </c>
      <c r="C71" s="3" t="s">
        <v>705</v>
      </c>
      <c r="D71" s="3" t="s">
        <v>1153</v>
      </c>
      <c r="E71" s="3" t="s">
        <v>1154</v>
      </c>
      <c r="F71" s="3">
        <v>9.49</v>
      </c>
      <c r="G71" s="3">
        <v>9.49</v>
      </c>
      <c r="H71" s="3">
        <v>0.7</v>
      </c>
      <c r="I71" s="3" t="s">
        <v>372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7"/>
    </row>
    <row r="72" spans="1:24" x14ac:dyDescent="0.3">
      <c r="A72" s="4" t="s">
        <v>1155</v>
      </c>
      <c r="B72" s="5" t="s">
        <v>694</v>
      </c>
      <c r="C72" s="5" t="s">
        <v>727</v>
      </c>
      <c r="D72" s="5" t="s">
        <v>1156</v>
      </c>
      <c r="E72" s="5" t="s">
        <v>1157</v>
      </c>
      <c r="F72" s="5">
        <v>3.99</v>
      </c>
      <c r="G72" s="5">
        <v>3.99</v>
      </c>
      <c r="H72" s="5">
        <v>8</v>
      </c>
      <c r="I72" s="5" t="s">
        <v>372</v>
      </c>
      <c r="J72" s="5">
        <v>0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1</v>
      </c>
      <c r="R72" s="5">
        <v>0</v>
      </c>
      <c r="S72" s="5">
        <v>1</v>
      </c>
      <c r="T72" s="5">
        <v>1</v>
      </c>
      <c r="U72" s="5">
        <v>0</v>
      </c>
      <c r="V72" s="5">
        <v>1</v>
      </c>
      <c r="W72" s="5">
        <v>1</v>
      </c>
      <c r="X72" s="6"/>
    </row>
    <row r="73" spans="1:24" x14ac:dyDescent="0.3">
      <c r="A73" s="2" t="s">
        <v>1158</v>
      </c>
      <c r="B73" s="3" t="s">
        <v>694</v>
      </c>
      <c r="C73" s="3" t="s">
        <v>716</v>
      </c>
      <c r="D73" s="3" t="s">
        <v>1098</v>
      </c>
      <c r="E73" s="3" t="s">
        <v>1159</v>
      </c>
      <c r="F73" s="3">
        <v>3.79</v>
      </c>
      <c r="G73" s="3">
        <v>3.79</v>
      </c>
      <c r="H73" s="3">
        <v>5</v>
      </c>
      <c r="I73" s="3" t="s">
        <v>372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7"/>
    </row>
    <row r="74" spans="1:24" x14ac:dyDescent="0.3">
      <c r="A74" s="4" t="s">
        <v>1160</v>
      </c>
      <c r="B74" s="5" t="s">
        <v>694</v>
      </c>
      <c r="C74" s="5" t="s">
        <v>695</v>
      </c>
      <c r="D74" s="5" t="s">
        <v>1161</v>
      </c>
      <c r="E74" s="5" t="s">
        <v>1162</v>
      </c>
      <c r="F74" s="5">
        <v>4.6900000000000004</v>
      </c>
      <c r="G74" s="5">
        <v>4.6900000000000004</v>
      </c>
      <c r="H74" s="5">
        <v>3</v>
      </c>
      <c r="I74" s="5" t="s">
        <v>372</v>
      </c>
      <c r="J74" s="5">
        <v>0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0</v>
      </c>
      <c r="Q74" s="5">
        <v>0</v>
      </c>
      <c r="R74" s="5">
        <v>0</v>
      </c>
      <c r="S74" s="5">
        <v>1</v>
      </c>
      <c r="T74" s="5">
        <v>0</v>
      </c>
      <c r="U74" s="5">
        <v>1</v>
      </c>
      <c r="V74" s="5">
        <v>0</v>
      </c>
      <c r="W74" s="5">
        <v>0</v>
      </c>
      <c r="X74" s="6"/>
    </row>
    <row r="75" spans="1:24" x14ac:dyDescent="0.3">
      <c r="A75" s="2" t="s">
        <v>1163</v>
      </c>
      <c r="B75" s="3" t="s">
        <v>694</v>
      </c>
      <c r="C75" s="3" t="s">
        <v>695</v>
      </c>
      <c r="D75" s="3" t="s">
        <v>1164</v>
      </c>
      <c r="E75" s="3" t="s">
        <v>1165</v>
      </c>
      <c r="F75" s="3">
        <v>2.99</v>
      </c>
      <c r="G75" s="3">
        <v>2.99</v>
      </c>
      <c r="H75" s="3">
        <v>15</v>
      </c>
      <c r="I75" s="3" t="s">
        <v>38</v>
      </c>
      <c r="J75" s="3">
        <v>0</v>
      </c>
      <c r="K75" s="3">
        <v>1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1</v>
      </c>
      <c r="U75" s="3">
        <v>0</v>
      </c>
      <c r="V75" s="3">
        <v>0</v>
      </c>
      <c r="W75" s="3">
        <v>0</v>
      </c>
      <c r="X75" s="7"/>
    </row>
    <row r="76" spans="1:24" x14ac:dyDescent="0.3">
      <c r="A76" s="4" t="s">
        <v>1166</v>
      </c>
      <c r="B76" s="5" t="s">
        <v>694</v>
      </c>
      <c r="C76" s="5" t="s">
        <v>695</v>
      </c>
      <c r="D76" s="5" t="s">
        <v>49</v>
      </c>
      <c r="E76" s="5" t="s">
        <v>1167</v>
      </c>
      <c r="F76" s="5">
        <v>6.49</v>
      </c>
      <c r="G76" s="5">
        <v>6.49</v>
      </c>
      <c r="H76" s="5">
        <v>7</v>
      </c>
      <c r="I76" s="5" t="s">
        <v>372</v>
      </c>
      <c r="J76" s="5">
        <v>0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</v>
      </c>
      <c r="U76" s="5">
        <v>0</v>
      </c>
      <c r="V76" s="5">
        <v>0</v>
      </c>
      <c r="W76" s="5">
        <v>0</v>
      </c>
      <c r="X76" s="6"/>
    </row>
    <row r="77" spans="1:24" x14ac:dyDescent="0.3">
      <c r="A77" s="2" t="s">
        <v>1168</v>
      </c>
      <c r="B77" s="3" t="s">
        <v>694</v>
      </c>
      <c r="C77" s="3" t="s">
        <v>705</v>
      </c>
      <c r="D77" s="3" t="s">
        <v>744</v>
      </c>
      <c r="E77" s="3" t="s">
        <v>1169</v>
      </c>
      <c r="F77" s="3">
        <v>10.99</v>
      </c>
      <c r="G77" s="3">
        <v>10.99</v>
      </c>
      <c r="H77" s="3">
        <v>1</v>
      </c>
      <c r="I77" s="3" t="s">
        <v>38</v>
      </c>
      <c r="J77" s="3">
        <v>0</v>
      </c>
      <c r="K77" s="3">
        <v>1</v>
      </c>
      <c r="L77" s="3">
        <v>0</v>
      </c>
      <c r="M77" s="3">
        <v>1</v>
      </c>
      <c r="N77" s="3">
        <v>0</v>
      </c>
      <c r="O77" s="3">
        <v>1</v>
      </c>
      <c r="P77" s="3">
        <v>0</v>
      </c>
      <c r="Q77" s="3">
        <v>1</v>
      </c>
      <c r="R77" s="3">
        <v>0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7"/>
    </row>
    <row r="78" spans="1:24" x14ac:dyDescent="0.3">
      <c r="A78" s="4" t="s">
        <v>1170</v>
      </c>
      <c r="B78" s="5" t="s">
        <v>694</v>
      </c>
      <c r="C78" s="5" t="s">
        <v>734</v>
      </c>
      <c r="D78" s="5" t="s">
        <v>1171</v>
      </c>
      <c r="E78" s="5" t="s">
        <v>1172</v>
      </c>
      <c r="F78" s="5">
        <v>4.79</v>
      </c>
      <c r="G78" s="5">
        <v>4.79</v>
      </c>
      <c r="H78" s="5">
        <v>9.5</v>
      </c>
      <c r="I78" s="5" t="s">
        <v>372</v>
      </c>
      <c r="J78" s="5">
        <v>0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0</v>
      </c>
      <c r="Q78" s="5">
        <v>0</v>
      </c>
      <c r="R78" s="5">
        <v>0</v>
      </c>
      <c r="S78" s="5">
        <v>1</v>
      </c>
      <c r="T78" s="5">
        <v>1</v>
      </c>
      <c r="U78" s="5">
        <v>1</v>
      </c>
      <c r="V78" s="5">
        <v>1</v>
      </c>
      <c r="W78" s="5">
        <v>0</v>
      </c>
      <c r="X78" s="6"/>
    </row>
    <row r="79" spans="1:24" x14ac:dyDescent="0.3">
      <c r="A79" s="2" t="s">
        <v>1173</v>
      </c>
      <c r="B79" s="3" t="s">
        <v>694</v>
      </c>
      <c r="C79" s="3" t="s">
        <v>695</v>
      </c>
      <c r="D79" s="3" t="s">
        <v>699</v>
      </c>
      <c r="E79" s="3" t="s">
        <v>1174</v>
      </c>
      <c r="F79" s="3">
        <v>4.99</v>
      </c>
      <c r="G79" s="3">
        <v>4.3899999999999997</v>
      </c>
      <c r="H79" s="3">
        <v>1</v>
      </c>
      <c r="I79" s="3" t="s">
        <v>38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1</v>
      </c>
      <c r="W79" s="3">
        <v>0</v>
      </c>
      <c r="X79" s="7"/>
    </row>
    <row r="80" spans="1:24" x14ac:dyDescent="0.3">
      <c r="A80" s="4" t="s">
        <v>1175</v>
      </c>
      <c r="B80" s="5" t="s">
        <v>694</v>
      </c>
      <c r="C80" s="5" t="s">
        <v>705</v>
      </c>
      <c r="D80" s="5" t="s">
        <v>713</v>
      </c>
      <c r="E80" s="5" t="s">
        <v>1176</v>
      </c>
      <c r="F80" s="5">
        <v>3.49</v>
      </c>
      <c r="G80" s="5">
        <v>3.49</v>
      </c>
      <c r="H80" s="5">
        <v>2.2999999999999998</v>
      </c>
      <c r="I80" s="5" t="s">
        <v>1177</v>
      </c>
      <c r="J80" s="5">
        <v>0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0</v>
      </c>
      <c r="U80" s="5">
        <v>1</v>
      </c>
      <c r="V80" s="5">
        <v>1</v>
      </c>
      <c r="W80" s="5">
        <v>0</v>
      </c>
      <c r="X80" s="6"/>
    </row>
    <row r="81" spans="1:24" x14ac:dyDescent="0.3">
      <c r="A81" s="2" t="s">
        <v>1189</v>
      </c>
      <c r="B81" s="3" t="s">
        <v>694</v>
      </c>
      <c r="C81" s="3" t="s">
        <v>723</v>
      </c>
      <c r="D81" s="3" t="s">
        <v>1190</v>
      </c>
      <c r="E81" s="3" t="s">
        <v>1191</v>
      </c>
      <c r="F81" s="3">
        <v>5.99</v>
      </c>
      <c r="G81" s="3">
        <v>5.99</v>
      </c>
      <c r="H81" s="3">
        <v>5</v>
      </c>
      <c r="I81" s="3" t="s">
        <v>96</v>
      </c>
      <c r="J81" s="3">
        <v>0</v>
      </c>
      <c r="K81" s="3">
        <v>1</v>
      </c>
      <c r="L81" s="3">
        <v>1</v>
      </c>
      <c r="M81" s="3">
        <v>1</v>
      </c>
      <c r="N81" s="3">
        <v>0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1</v>
      </c>
      <c r="V81" s="3">
        <v>1</v>
      </c>
      <c r="W81" s="3">
        <v>1</v>
      </c>
      <c r="X81" s="7">
        <v>0</v>
      </c>
    </row>
    <row r="82" spans="1:24" x14ac:dyDescent="0.3">
      <c r="A82" s="4" t="s">
        <v>1192</v>
      </c>
      <c r="B82" s="5" t="s">
        <v>694</v>
      </c>
      <c r="C82" s="5" t="s">
        <v>705</v>
      </c>
      <c r="D82" s="5" t="s">
        <v>1193</v>
      </c>
      <c r="E82" s="5" t="s">
        <v>1194</v>
      </c>
      <c r="F82" s="5">
        <v>9.99</v>
      </c>
      <c r="G82" s="5">
        <v>9.99</v>
      </c>
      <c r="H82" s="5">
        <v>12</v>
      </c>
      <c r="I82" s="5" t="s">
        <v>96</v>
      </c>
      <c r="J82" s="5">
        <v>0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0</v>
      </c>
      <c r="Q82" s="5">
        <v>0</v>
      </c>
      <c r="R82" s="5">
        <v>0</v>
      </c>
      <c r="S82" s="5">
        <v>1</v>
      </c>
      <c r="T82" s="5">
        <v>0</v>
      </c>
      <c r="U82" s="5">
        <v>0</v>
      </c>
      <c r="V82" s="5">
        <v>1</v>
      </c>
      <c r="W82" s="5">
        <v>0</v>
      </c>
      <c r="X82" s="6">
        <v>0</v>
      </c>
    </row>
    <row r="83" spans="1:24" x14ac:dyDescent="0.3">
      <c r="A83" s="2" t="s">
        <v>1195</v>
      </c>
      <c r="B83" s="3" t="s">
        <v>694</v>
      </c>
      <c r="C83" s="3" t="s">
        <v>695</v>
      </c>
      <c r="D83" s="3" t="s">
        <v>1196</v>
      </c>
      <c r="E83" s="3" t="s">
        <v>1197</v>
      </c>
      <c r="F83" s="3">
        <v>1.89</v>
      </c>
      <c r="G83" s="3">
        <v>1.89</v>
      </c>
      <c r="H83" s="3">
        <v>1.4</v>
      </c>
      <c r="I83" s="3" t="s">
        <v>96</v>
      </c>
      <c r="J83" s="3">
        <v>0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7">
        <v>1</v>
      </c>
    </row>
    <row r="84" spans="1:24" x14ac:dyDescent="0.3">
      <c r="A84" s="4" t="s">
        <v>1198</v>
      </c>
      <c r="B84" s="5" t="s">
        <v>694</v>
      </c>
      <c r="C84" s="5" t="s">
        <v>695</v>
      </c>
      <c r="D84" s="5" t="s">
        <v>1199</v>
      </c>
      <c r="E84" s="5" t="s">
        <v>1200</v>
      </c>
      <c r="F84" s="5">
        <v>4.99</v>
      </c>
      <c r="G84" s="5">
        <v>4.99</v>
      </c>
      <c r="H84" s="5">
        <v>7.05</v>
      </c>
      <c r="I84" s="5" t="s">
        <v>96</v>
      </c>
      <c r="J84" s="5">
        <v>0</v>
      </c>
      <c r="K84" s="5">
        <v>1</v>
      </c>
      <c r="L84" s="5">
        <v>0</v>
      </c>
      <c r="M84" s="5">
        <v>0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6">
        <v>0</v>
      </c>
    </row>
    <row r="85" spans="1:24" x14ac:dyDescent="0.3">
      <c r="A85" s="2" t="s">
        <v>1070</v>
      </c>
      <c r="B85" s="3" t="s">
        <v>694</v>
      </c>
      <c r="C85" s="3" t="s">
        <v>734</v>
      </c>
      <c r="D85" s="3" t="s">
        <v>27</v>
      </c>
      <c r="E85" s="3" t="s">
        <v>1071</v>
      </c>
      <c r="F85" s="3">
        <v>2.79</v>
      </c>
      <c r="G85" s="3">
        <v>2.79</v>
      </c>
      <c r="H85" s="3">
        <v>6</v>
      </c>
      <c r="I85" s="3" t="s">
        <v>96</v>
      </c>
      <c r="J85" s="3">
        <v>0</v>
      </c>
      <c r="K85" s="3">
        <v>1</v>
      </c>
      <c r="L85" s="3">
        <v>1</v>
      </c>
      <c r="M85" s="3">
        <v>1</v>
      </c>
      <c r="N85" s="3">
        <v>1</v>
      </c>
      <c r="O85" s="3">
        <v>0</v>
      </c>
      <c r="P85" s="3">
        <v>1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1</v>
      </c>
      <c r="W85" s="3">
        <v>0</v>
      </c>
      <c r="X85" s="7">
        <v>0</v>
      </c>
    </row>
    <row r="86" spans="1:24" x14ac:dyDescent="0.3">
      <c r="A86" s="4" t="s">
        <v>1201</v>
      </c>
      <c r="B86" s="5" t="s">
        <v>694</v>
      </c>
      <c r="C86" s="5" t="s">
        <v>734</v>
      </c>
      <c r="D86" s="5" t="s">
        <v>908</v>
      </c>
      <c r="E86" s="5" t="s">
        <v>1202</v>
      </c>
      <c r="F86" s="5">
        <v>5.29</v>
      </c>
      <c r="G86" s="5">
        <v>5.29</v>
      </c>
      <c r="H86" s="5">
        <v>1.5</v>
      </c>
      <c r="I86" s="5" t="s">
        <v>96</v>
      </c>
      <c r="J86" s="5">
        <v>0</v>
      </c>
      <c r="K86" s="5">
        <v>1</v>
      </c>
      <c r="L86" s="5">
        <v>0</v>
      </c>
      <c r="M86" s="5">
        <v>0</v>
      </c>
      <c r="N86" s="5">
        <v>0</v>
      </c>
      <c r="O86" s="5">
        <v>1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>
        <v>0</v>
      </c>
      <c r="X86" s="6">
        <v>0</v>
      </c>
    </row>
    <row r="87" spans="1:24" x14ac:dyDescent="0.3">
      <c r="A87" s="2" t="s">
        <v>1203</v>
      </c>
      <c r="B87" s="3" t="s">
        <v>694</v>
      </c>
      <c r="C87" s="3" t="s">
        <v>716</v>
      </c>
      <c r="D87" s="3" t="s">
        <v>684</v>
      </c>
      <c r="E87" s="3" t="s">
        <v>1204</v>
      </c>
      <c r="F87" s="3">
        <v>3.99</v>
      </c>
      <c r="G87" s="3">
        <v>3.99</v>
      </c>
      <c r="H87" s="3">
        <v>4</v>
      </c>
      <c r="I87" s="3" t="s">
        <v>96</v>
      </c>
      <c r="J87" s="3">
        <v>0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1</v>
      </c>
      <c r="W87" s="3">
        <v>0</v>
      </c>
      <c r="X87" s="7">
        <v>0</v>
      </c>
    </row>
    <row r="88" spans="1:24" x14ac:dyDescent="0.3">
      <c r="A88" s="4" t="s">
        <v>1205</v>
      </c>
      <c r="B88" s="5" t="s">
        <v>694</v>
      </c>
      <c r="C88" s="5" t="s">
        <v>727</v>
      </c>
      <c r="D88" s="5" t="s">
        <v>728</v>
      </c>
      <c r="E88" s="5" t="s">
        <v>729</v>
      </c>
      <c r="F88" s="5">
        <v>6.29</v>
      </c>
      <c r="G88" s="5">
        <v>6.29</v>
      </c>
      <c r="H88" s="5">
        <v>8</v>
      </c>
      <c r="I88" s="5" t="s">
        <v>96</v>
      </c>
      <c r="J88" s="5">
        <v>0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0</v>
      </c>
      <c r="V88" s="5">
        <v>0</v>
      </c>
      <c r="W88" s="5">
        <v>0</v>
      </c>
      <c r="X88" s="6">
        <v>1</v>
      </c>
    </row>
    <row r="89" spans="1:24" x14ac:dyDescent="0.3">
      <c r="A89" s="2" t="s">
        <v>1206</v>
      </c>
      <c r="B89" s="3" t="s">
        <v>694</v>
      </c>
      <c r="C89" s="3" t="s">
        <v>723</v>
      </c>
      <c r="D89" s="3" t="s">
        <v>349</v>
      </c>
      <c r="E89" s="3" t="s">
        <v>1207</v>
      </c>
      <c r="F89" s="3">
        <v>3.99</v>
      </c>
      <c r="G89" s="3">
        <v>3.99</v>
      </c>
      <c r="H89" s="3">
        <v>8.81</v>
      </c>
      <c r="I89" s="3" t="s">
        <v>96</v>
      </c>
      <c r="J89" s="3">
        <v>0</v>
      </c>
      <c r="K89" s="3">
        <v>1</v>
      </c>
      <c r="L89" s="3">
        <v>1</v>
      </c>
      <c r="M89" s="3">
        <v>1</v>
      </c>
      <c r="N89" s="3">
        <v>0</v>
      </c>
      <c r="O89" s="3">
        <v>0</v>
      </c>
      <c r="P89" s="3">
        <v>1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7">
        <v>0</v>
      </c>
    </row>
    <row r="90" spans="1:24" x14ac:dyDescent="0.3">
      <c r="A90" s="4" t="s">
        <v>1208</v>
      </c>
      <c r="B90" s="5" t="s">
        <v>694</v>
      </c>
      <c r="C90" s="5" t="s">
        <v>705</v>
      </c>
      <c r="D90" s="5" t="s">
        <v>1209</v>
      </c>
      <c r="E90" s="5" t="s">
        <v>1210</v>
      </c>
      <c r="F90" s="5">
        <v>2.4900000000000002</v>
      </c>
      <c r="G90" s="5">
        <v>2.4900000000000002</v>
      </c>
      <c r="H90" s="5">
        <v>1.69</v>
      </c>
      <c r="I90" s="5" t="s">
        <v>96</v>
      </c>
      <c r="J90" s="5">
        <v>0</v>
      </c>
      <c r="K90" s="5">
        <v>1</v>
      </c>
      <c r="L90" s="5">
        <v>1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  <c r="T90" s="5">
        <v>0</v>
      </c>
      <c r="U90" s="5">
        <v>0</v>
      </c>
      <c r="V90" s="5">
        <v>1</v>
      </c>
      <c r="W90" s="5">
        <v>0</v>
      </c>
      <c r="X90" s="6">
        <v>0</v>
      </c>
    </row>
    <row r="91" spans="1:24" x14ac:dyDescent="0.3">
      <c r="A91" s="2" t="s">
        <v>1211</v>
      </c>
      <c r="B91" s="3" t="s">
        <v>694</v>
      </c>
      <c r="C91" s="3" t="s">
        <v>716</v>
      </c>
      <c r="D91" s="3" t="s">
        <v>1083</v>
      </c>
      <c r="E91" s="3" t="s">
        <v>1212</v>
      </c>
      <c r="F91" s="3">
        <v>3.99</v>
      </c>
      <c r="G91" s="3">
        <v>3.99</v>
      </c>
      <c r="H91" s="3">
        <v>4</v>
      </c>
      <c r="I91" s="3" t="s">
        <v>96</v>
      </c>
      <c r="J91" s="3">
        <v>0</v>
      </c>
      <c r="K91" s="3">
        <v>1</v>
      </c>
      <c r="L91" s="3">
        <v>1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1</v>
      </c>
      <c r="T91" s="3">
        <v>0</v>
      </c>
      <c r="U91" s="3">
        <v>1</v>
      </c>
      <c r="V91" s="3">
        <v>1</v>
      </c>
      <c r="W91" s="3">
        <v>0</v>
      </c>
      <c r="X91" s="7">
        <v>0</v>
      </c>
    </row>
    <row r="92" spans="1:24" x14ac:dyDescent="0.3">
      <c r="A92" s="4" t="s">
        <v>1213</v>
      </c>
      <c r="B92" s="5" t="s">
        <v>694</v>
      </c>
      <c r="C92" s="5" t="s">
        <v>1080</v>
      </c>
      <c r="D92" s="5" t="s">
        <v>349</v>
      </c>
      <c r="E92" s="5" t="s">
        <v>1214</v>
      </c>
      <c r="F92" s="5">
        <v>6.99</v>
      </c>
      <c r="G92" s="5">
        <v>6.99</v>
      </c>
      <c r="H92" s="5">
        <v>3.53</v>
      </c>
      <c r="I92" s="5" t="s">
        <v>96</v>
      </c>
      <c r="J92" s="5">
        <v>0</v>
      </c>
      <c r="K92" s="5">
        <v>1</v>
      </c>
      <c r="L92" s="5">
        <v>0</v>
      </c>
      <c r="M92" s="5">
        <v>0</v>
      </c>
      <c r="N92" s="5">
        <v>1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6">
        <v>0</v>
      </c>
    </row>
    <row r="93" spans="1:24" x14ac:dyDescent="0.3">
      <c r="A93" s="2" t="s">
        <v>1215</v>
      </c>
      <c r="B93" s="3" t="s">
        <v>694</v>
      </c>
      <c r="C93" s="3" t="s">
        <v>727</v>
      </c>
      <c r="D93" s="3" t="s">
        <v>1216</v>
      </c>
      <c r="E93" s="3" t="s">
        <v>1217</v>
      </c>
      <c r="F93" s="3">
        <v>4.99</v>
      </c>
      <c r="G93" s="3">
        <v>4</v>
      </c>
      <c r="H93" s="3">
        <v>8</v>
      </c>
      <c r="I93" s="3" t="s">
        <v>96</v>
      </c>
      <c r="J93" s="3">
        <v>0</v>
      </c>
      <c r="K93" s="3">
        <v>1</v>
      </c>
      <c r="L93" s="3">
        <v>1</v>
      </c>
      <c r="M93" s="3">
        <v>1</v>
      </c>
      <c r="N93" s="3">
        <v>1</v>
      </c>
      <c r="O93" s="3">
        <v>0</v>
      </c>
      <c r="P93" s="3">
        <v>1</v>
      </c>
      <c r="Q93" s="3">
        <v>0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7">
        <v>0</v>
      </c>
    </row>
    <row r="94" spans="1:24" x14ac:dyDescent="0.3">
      <c r="A94" s="4" t="s">
        <v>704</v>
      </c>
      <c r="B94" s="5" t="s">
        <v>694</v>
      </c>
      <c r="C94" s="5" t="s">
        <v>705</v>
      </c>
      <c r="D94" s="5" t="s">
        <v>706</v>
      </c>
      <c r="E94" s="5" t="s">
        <v>707</v>
      </c>
      <c r="F94" s="5">
        <v>5.69</v>
      </c>
      <c r="G94" s="5">
        <v>5.69</v>
      </c>
      <c r="H94" s="5">
        <v>4.2</v>
      </c>
      <c r="I94" s="5" t="s">
        <v>96</v>
      </c>
      <c r="J94" s="5">
        <v>0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1</v>
      </c>
      <c r="V94" s="5">
        <v>0</v>
      </c>
      <c r="W94" s="5">
        <v>0</v>
      </c>
      <c r="X94" s="6">
        <v>0</v>
      </c>
    </row>
    <row r="95" spans="1:24" x14ac:dyDescent="0.3">
      <c r="A95" s="2" t="s">
        <v>1218</v>
      </c>
      <c r="B95" s="3" t="s">
        <v>694</v>
      </c>
      <c r="C95" s="3" t="s">
        <v>1080</v>
      </c>
      <c r="D95" s="3" t="s">
        <v>49</v>
      </c>
      <c r="E95" s="3" t="s">
        <v>1219</v>
      </c>
      <c r="F95" s="3">
        <v>9.7899999999999991</v>
      </c>
      <c r="G95" s="3">
        <v>9.7899999999999991</v>
      </c>
      <c r="H95" s="3">
        <v>9</v>
      </c>
      <c r="I95" s="3" t="s">
        <v>96</v>
      </c>
      <c r="J95" s="3">
        <v>0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0</v>
      </c>
      <c r="U95" s="3">
        <v>1</v>
      </c>
      <c r="V95" s="3">
        <v>0</v>
      </c>
      <c r="W95" s="3">
        <v>0</v>
      </c>
      <c r="X95" s="7">
        <v>0</v>
      </c>
    </row>
    <row r="96" spans="1:24" x14ac:dyDescent="0.3">
      <c r="A96" s="4" t="s">
        <v>1220</v>
      </c>
      <c r="B96" s="5" t="s">
        <v>694</v>
      </c>
      <c r="C96" s="5" t="s">
        <v>695</v>
      </c>
      <c r="D96" s="5" t="s">
        <v>1221</v>
      </c>
      <c r="E96" s="5" t="s">
        <v>1222</v>
      </c>
      <c r="F96" s="5">
        <v>5.99</v>
      </c>
      <c r="G96" s="5">
        <v>5.99</v>
      </c>
      <c r="H96" s="5">
        <v>2.7</v>
      </c>
      <c r="I96" s="5" t="s">
        <v>96</v>
      </c>
      <c r="J96" s="5">
        <v>0</v>
      </c>
      <c r="K96" s="5">
        <v>1</v>
      </c>
      <c r="L96" s="5">
        <v>1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1</v>
      </c>
      <c r="T96" s="5">
        <v>0</v>
      </c>
      <c r="U96" s="5">
        <v>1</v>
      </c>
      <c r="V96" s="5">
        <v>1</v>
      </c>
      <c r="W96" s="5">
        <v>0</v>
      </c>
      <c r="X96" s="6">
        <v>1</v>
      </c>
    </row>
    <row r="97" spans="1:24" x14ac:dyDescent="0.3">
      <c r="A97" s="2" t="s">
        <v>1223</v>
      </c>
      <c r="B97" s="3" t="s">
        <v>694</v>
      </c>
      <c r="C97" s="3" t="s">
        <v>705</v>
      </c>
      <c r="D97" s="3" t="s">
        <v>1224</v>
      </c>
      <c r="E97" s="3" t="s">
        <v>1225</v>
      </c>
      <c r="F97" s="3">
        <v>5.29</v>
      </c>
      <c r="G97" s="3">
        <v>5.29</v>
      </c>
      <c r="H97" s="3">
        <v>4.2300000000000004</v>
      </c>
      <c r="I97" s="3" t="s">
        <v>96</v>
      </c>
      <c r="J97" s="3">
        <v>0</v>
      </c>
      <c r="K97" s="3">
        <v>1</v>
      </c>
      <c r="L97" s="3">
        <v>1</v>
      </c>
      <c r="M97" s="3">
        <v>1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7">
        <v>0</v>
      </c>
    </row>
    <row r="98" spans="1:24" x14ac:dyDescent="0.3">
      <c r="A98" s="4" t="s">
        <v>1226</v>
      </c>
      <c r="B98" s="5" t="s">
        <v>694</v>
      </c>
      <c r="C98" s="5" t="s">
        <v>695</v>
      </c>
      <c r="D98" s="5" t="s">
        <v>1227</v>
      </c>
      <c r="E98" s="5" t="s">
        <v>1228</v>
      </c>
      <c r="F98" s="5">
        <v>4.1900000000000004</v>
      </c>
      <c r="G98" s="5">
        <v>4.1900000000000004</v>
      </c>
      <c r="H98" s="5">
        <v>3</v>
      </c>
      <c r="I98" s="5" t="s">
        <v>96</v>
      </c>
      <c r="J98" s="5">
        <v>0</v>
      </c>
      <c r="K98" s="5">
        <v>1</v>
      </c>
      <c r="L98" s="5">
        <v>1</v>
      </c>
      <c r="M98" s="5">
        <v>1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6">
        <v>0</v>
      </c>
    </row>
    <row r="99" spans="1:24" x14ac:dyDescent="0.3">
      <c r="A99" s="2" t="s">
        <v>1229</v>
      </c>
      <c r="B99" s="3" t="s">
        <v>694</v>
      </c>
      <c r="C99" s="3" t="s">
        <v>709</v>
      </c>
      <c r="D99" s="3" t="s">
        <v>1230</v>
      </c>
      <c r="E99" s="3" t="s">
        <v>1231</v>
      </c>
      <c r="F99" s="3">
        <v>7.39</v>
      </c>
      <c r="G99" s="3">
        <v>7.39</v>
      </c>
      <c r="H99" s="3">
        <v>3</v>
      </c>
      <c r="I99" s="3" t="s">
        <v>96</v>
      </c>
      <c r="J99" s="3">
        <v>0</v>
      </c>
      <c r="K99" s="3">
        <v>1</v>
      </c>
      <c r="L99" s="3">
        <v>1</v>
      </c>
      <c r="M99" s="3">
        <v>1</v>
      </c>
      <c r="N99" s="3">
        <v>0</v>
      </c>
      <c r="O99" s="3">
        <v>0</v>
      </c>
      <c r="P99" s="3">
        <v>1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0</v>
      </c>
      <c r="X99" s="7">
        <v>0</v>
      </c>
    </row>
    <row r="100" spans="1:24" x14ac:dyDescent="0.3">
      <c r="A100" s="4" t="s">
        <v>1232</v>
      </c>
      <c r="B100" s="5" t="s">
        <v>694</v>
      </c>
      <c r="C100" s="5" t="s">
        <v>695</v>
      </c>
      <c r="D100" s="5" t="s">
        <v>720</v>
      </c>
      <c r="E100" s="5" t="s">
        <v>1233</v>
      </c>
      <c r="F100" s="5">
        <v>4.49</v>
      </c>
      <c r="G100" s="5">
        <v>3.5</v>
      </c>
      <c r="H100" s="5">
        <v>2.8</v>
      </c>
      <c r="I100" s="5" t="s">
        <v>96</v>
      </c>
      <c r="J100" s="5">
        <v>0</v>
      </c>
      <c r="K100" s="5">
        <v>0</v>
      </c>
      <c r="L100" s="5">
        <v>0</v>
      </c>
      <c r="M100" s="5">
        <v>1</v>
      </c>
      <c r="N100" s="5">
        <v>1</v>
      </c>
      <c r="O100" s="5">
        <v>0</v>
      </c>
      <c r="P100" s="5">
        <v>0</v>
      </c>
      <c r="Q100" s="5">
        <v>0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6">
        <v>0</v>
      </c>
    </row>
    <row r="101" spans="1:24" x14ac:dyDescent="0.3">
      <c r="A101" s="2" t="s">
        <v>1234</v>
      </c>
      <c r="B101" s="3" t="s">
        <v>694</v>
      </c>
      <c r="C101" s="3" t="s">
        <v>709</v>
      </c>
      <c r="D101" s="3" t="s">
        <v>27</v>
      </c>
      <c r="E101" s="3" t="s">
        <v>1235</v>
      </c>
      <c r="F101" s="3">
        <v>6.69</v>
      </c>
      <c r="G101" s="3">
        <v>6.69</v>
      </c>
      <c r="H101" s="3">
        <v>3</v>
      </c>
      <c r="I101" s="3" t="s">
        <v>96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1</v>
      </c>
      <c r="V101" s="3">
        <v>1</v>
      </c>
      <c r="W101" s="3">
        <v>0</v>
      </c>
      <c r="X101" s="7">
        <v>0</v>
      </c>
    </row>
    <row r="102" spans="1:24" x14ac:dyDescent="0.3">
      <c r="A102" s="4" t="s">
        <v>1236</v>
      </c>
      <c r="B102" s="5" t="s">
        <v>694</v>
      </c>
      <c r="C102" s="5" t="s">
        <v>705</v>
      </c>
      <c r="D102" s="5" t="s">
        <v>1237</v>
      </c>
      <c r="E102" s="5" t="s">
        <v>1238</v>
      </c>
      <c r="F102" s="5">
        <v>18.489999999999998</v>
      </c>
      <c r="G102" s="5">
        <v>18.489999999999998</v>
      </c>
      <c r="H102" s="5">
        <v>14.4</v>
      </c>
      <c r="I102" s="5" t="s">
        <v>96</v>
      </c>
      <c r="J102" s="5">
        <v>0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0</v>
      </c>
      <c r="Q102" s="5">
        <v>0</v>
      </c>
      <c r="R102" s="5">
        <v>0</v>
      </c>
      <c r="S102" s="5">
        <v>1</v>
      </c>
      <c r="T102" s="5">
        <v>0</v>
      </c>
      <c r="U102" s="5">
        <v>0</v>
      </c>
      <c r="V102" s="5">
        <v>1</v>
      </c>
      <c r="W102" s="5">
        <v>0</v>
      </c>
      <c r="X102" s="6">
        <v>1</v>
      </c>
    </row>
    <row r="103" spans="1:24" x14ac:dyDescent="0.3">
      <c r="A103" s="2" t="s">
        <v>1239</v>
      </c>
      <c r="B103" s="3" t="s">
        <v>694</v>
      </c>
      <c r="C103" s="3" t="s">
        <v>1240</v>
      </c>
      <c r="D103" s="3" t="s">
        <v>27</v>
      </c>
      <c r="E103" s="3" t="s">
        <v>1241</v>
      </c>
      <c r="F103" s="3">
        <v>14.99</v>
      </c>
      <c r="G103" s="3">
        <v>14.99</v>
      </c>
      <c r="H103" s="3">
        <v>15</v>
      </c>
      <c r="I103" s="3" t="s">
        <v>96</v>
      </c>
      <c r="J103" s="3">
        <v>0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1</v>
      </c>
      <c r="S103" s="3">
        <v>1</v>
      </c>
      <c r="T103" s="3">
        <v>0</v>
      </c>
      <c r="U103" s="3">
        <v>1</v>
      </c>
      <c r="V103" s="3">
        <v>0</v>
      </c>
      <c r="W103" s="3">
        <v>1</v>
      </c>
      <c r="X103" s="7">
        <v>0</v>
      </c>
    </row>
    <row r="104" spans="1:24" x14ac:dyDescent="0.3">
      <c r="A104" s="4" t="s">
        <v>1242</v>
      </c>
      <c r="B104" s="5" t="s">
        <v>694</v>
      </c>
      <c r="C104" s="5" t="s">
        <v>1243</v>
      </c>
      <c r="D104" s="5" t="s">
        <v>27</v>
      </c>
      <c r="E104" s="5" t="s">
        <v>1244</v>
      </c>
      <c r="F104" s="5">
        <v>0.79</v>
      </c>
      <c r="G104" s="5">
        <v>0.79</v>
      </c>
      <c r="H104" s="5">
        <v>0.63</v>
      </c>
      <c r="I104" s="5" t="s">
        <v>96</v>
      </c>
      <c r="J104" s="5">
        <v>0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0</v>
      </c>
      <c r="Q104" s="5">
        <v>0</v>
      </c>
      <c r="R104" s="5">
        <v>0</v>
      </c>
      <c r="S104" s="5">
        <v>0</v>
      </c>
      <c r="T104" s="5">
        <v>1</v>
      </c>
      <c r="U104" s="5">
        <v>1</v>
      </c>
      <c r="V104" s="5">
        <v>0</v>
      </c>
      <c r="W104" s="5">
        <v>0</v>
      </c>
      <c r="X104" s="6">
        <v>0</v>
      </c>
    </row>
    <row r="105" spans="1:24" x14ac:dyDescent="0.3">
      <c r="A105" s="2" t="s">
        <v>1245</v>
      </c>
      <c r="B105" s="3" t="s">
        <v>694</v>
      </c>
      <c r="C105" s="3" t="s">
        <v>695</v>
      </c>
      <c r="D105" s="3" t="s">
        <v>27</v>
      </c>
      <c r="E105" s="3" t="s">
        <v>1246</v>
      </c>
      <c r="F105" s="3">
        <v>5.29</v>
      </c>
      <c r="G105" s="3">
        <v>5.29</v>
      </c>
      <c r="H105" s="3">
        <v>10</v>
      </c>
      <c r="I105" s="3" t="s">
        <v>96</v>
      </c>
      <c r="J105" s="3">
        <v>0</v>
      </c>
      <c r="K105" s="3">
        <v>1</v>
      </c>
      <c r="L105" s="3">
        <v>1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1</v>
      </c>
      <c r="U105" s="3">
        <v>0</v>
      </c>
      <c r="V105" s="3">
        <v>1</v>
      </c>
      <c r="W105" s="3">
        <v>0</v>
      </c>
      <c r="X105" s="7">
        <v>1</v>
      </c>
    </row>
    <row r="106" spans="1:24" x14ac:dyDescent="0.3">
      <c r="A106" s="4" t="s">
        <v>1247</v>
      </c>
      <c r="B106" s="5" t="s">
        <v>694</v>
      </c>
      <c r="C106" s="5" t="s">
        <v>1240</v>
      </c>
      <c r="D106" s="5" t="s">
        <v>1123</v>
      </c>
      <c r="E106" s="5" t="s">
        <v>1248</v>
      </c>
      <c r="F106" s="5">
        <v>9.99</v>
      </c>
      <c r="G106" s="5">
        <v>9.99</v>
      </c>
      <c r="H106" s="5">
        <v>7</v>
      </c>
      <c r="I106" s="5" t="s">
        <v>96</v>
      </c>
      <c r="J106" s="5">
        <v>0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6">
        <v>0</v>
      </c>
    </row>
    <row r="107" spans="1:24" x14ac:dyDescent="0.3">
      <c r="A107" s="2" t="s">
        <v>1249</v>
      </c>
      <c r="B107" s="3" t="s">
        <v>694</v>
      </c>
      <c r="C107" s="3" t="s">
        <v>695</v>
      </c>
      <c r="D107" s="3" t="s">
        <v>27</v>
      </c>
      <c r="E107" s="3" t="s">
        <v>1250</v>
      </c>
      <c r="F107" s="3">
        <v>4.79</v>
      </c>
      <c r="G107" s="3">
        <v>4.79</v>
      </c>
      <c r="H107" s="3">
        <v>4.7</v>
      </c>
      <c r="I107" s="3" t="s">
        <v>96</v>
      </c>
      <c r="J107" s="3">
        <v>0</v>
      </c>
      <c r="K107" s="3">
        <v>0</v>
      </c>
      <c r="L107" s="3">
        <v>0</v>
      </c>
      <c r="M107" s="3">
        <v>0</v>
      </c>
      <c r="N107" s="3">
        <v>1</v>
      </c>
      <c r="O107" s="3">
        <v>0</v>
      </c>
      <c r="P107" s="3">
        <v>0</v>
      </c>
      <c r="Q107" s="3">
        <v>0</v>
      </c>
      <c r="R107" s="3">
        <v>0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7">
        <v>0</v>
      </c>
    </row>
    <row r="108" spans="1:24" x14ac:dyDescent="0.3">
      <c r="A108" s="4" t="s">
        <v>1251</v>
      </c>
      <c r="B108" s="5" t="s">
        <v>694</v>
      </c>
      <c r="C108" s="5" t="s">
        <v>1240</v>
      </c>
      <c r="D108" s="5" t="s">
        <v>27</v>
      </c>
      <c r="E108" s="5" t="s">
        <v>1252</v>
      </c>
      <c r="F108" s="5">
        <v>7.29</v>
      </c>
      <c r="G108" s="5">
        <v>7.29</v>
      </c>
      <c r="H108" s="5">
        <v>8</v>
      </c>
      <c r="I108" s="5" t="s">
        <v>96</v>
      </c>
      <c r="J108" s="5">
        <v>0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0</v>
      </c>
      <c r="Q108" s="5">
        <v>1</v>
      </c>
      <c r="R108" s="5">
        <v>0</v>
      </c>
      <c r="S108" s="5">
        <v>1</v>
      </c>
      <c r="T108" s="5">
        <v>1</v>
      </c>
      <c r="U108" s="5">
        <v>1</v>
      </c>
      <c r="V108" s="5">
        <v>0</v>
      </c>
      <c r="W108" s="5">
        <v>1</v>
      </c>
      <c r="X108" s="6">
        <v>0</v>
      </c>
    </row>
    <row r="109" spans="1:24" x14ac:dyDescent="0.3">
      <c r="A109" s="2" t="s">
        <v>1253</v>
      </c>
      <c r="B109" s="3" t="s">
        <v>694</v>
      </c>
      <c r="C109" s="3" t="s">
        <v>695</v>
      </c>
      <c r="D109" s="3" t="s">
        <v>702</v>
      </c>
      <c r="E109" s="3" t="s">
        <v>1254</v>
      </c>
      <c r="F109" s="3">
        <v>3.99</v>
      </c>
      <c r="G109" s="3">
        <v>3</v>
      </c>
      <c r="H109" s="3">
        <v>2.65</v>
      </c>
      <c r="I109" s="3" t="s">
        <v>96</v>
      </c>
      <c r="J109" s="3">
        <v>0</v>
      </c>
      <c r="K109" s="3">
        <v>1</v>
      </c>
      <c r="L109" s="3">
        <v>1</v>
      </c>
      <c r="M109" s="3">
        <v>1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0</v>
      </c>
      <c r="W109" s="3">
        <v>0</v>
      </c>
      <c r="X109" s="7">
        <v>0</v>
      </c>
    </row>
    <row r="110" spans="1:24" x14ac:dyDescent="0.3">
      <c r="A110" s="4" t="s">
        <v>1255</v>
      </c>
      <c r="B110" s="5" t="s">
        <v>694</v>
      </c>
      <c r="C110" s="5" t="s">
        <v>705</v>
      </c>
      <c r="D110" s="5" t="s">
        <v>27</v>
      </c>
      <c r="E110" s="5" t="s">
        <v>1256</v>
      </c>
      <c r="F110" s="5">
        <v>5.99</v>
      </c>
      <c r="G110" s="5">
        <v>5.99</v>
      </c>
      <c r="H110" s="5">
        <v>14</v>
      </c>
      <c r="I110" s="5" t="s">
        <v>96</v>
      </c>
      <c r="J110" s="5">
        <v>0</v>
      </c>
      <c r="K110" s="5">
        <v>1</v>
      </c>
      <c r="L110" s="5">
        <v>0</v>
      </c>
      <c r="M110" s="5">
        <v>0</v>
      </c>
      <c r="N110" s="5">
        <v>1</v>
      </c>
      <c r="O110" s="5">
        <v>0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0</v>
      </c>
      <c r="W110" s="5">
        <v>0</v>
      </c>
      <c r="X110" s="6">
        <v>0</v>
      </c>
    </row>
    <row r="111" spans="1:24" x14ac:dyDescent="0.3">
      <c r="A111" s="2" t="s">
        <v>1257</v>
      </c>
      <c r="B111" s="3" t="s">
        <v>694</v>
      </c>
      <c r="C111" s="3" t="s">
        <v>695</v>
      </c>
      <c r="D111" s="3" t="s">
        <v>1221</v>
      </c>
      <c r="E111" s="3" t="s">
        <v>1258</v>
      </c>
      <c r="F111" s="3">
        <v>7.49</v>
      </c>
      <c r="G111" s="3">
        <v>7.49</v>
      </c>
      <c r="H111" s="3">
        <v>2.5</v>
      </c>
      <c r="I111" s="3" t="s">
        <v>96</v>
      </c>
      <c r="J111" s="3">
        <v>0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0</v>
      </c>
      <c r="Q111" s="3">
        <v>0</v>
      </c>
      <c r="R111" s="3">
        <v>0</v>
      </c>
      <c r="S111" s="3">
        <v>1</v>
      </c>
      <c r="T111" s="3">
        <v>0</v>
      </c>
      <c r="U111" s="3">
        <v>1</v>
      </c>
      <c r="V111" s="3">
        <v>1</v>
      </c>
      <c r="W111" s="3">
        <v>0</v>
      </c>
      <c r="X111" s="7">
        <v>1</v>
      </c>
    </row>
    <row r="112" spans="1:24" x14ac:dyDescent="0.3">
      <c r="A112" s="4" t="s">
        <v>1259</v>
      </c>
      <c r="B112" s="5" t="s">
        <v>694</v>
      </c>
      <c r="C112" s="5" t="s">
        <v>705</v>
      </c>
      <c r="D112" s="5" t="s">
        <v>439</v>
      </c>
      <c r="E112" s="5" t="s">
        <v>1260</v>
      </c>
      <c r="F112" s="5">
        <v>4.99</v>
      </c>
      <c r="G112" s="5">
        <v>4.99</v>
      </c>
      <c r="H112" s="5">
        <v>7.5</v>
      </c>
      <c r="I112" s="5" t="s">
        <v>96</v>
      </c>
      <c r="J112" s="5">
        <v>0</v>
      </c>
      <c r="K112" s="5">
        <v>0</v>
      </c>
      <c r="L112" s="5">
        <v>0</v>
      </c>
      <c r="M112" s="5">
        <v>1</v>
      </c>
      <c r="N112" s="5">
        <v>0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1</v>
      </c>
      <c r="V112" s="5">
        <v>0</v>
      </c>
      <c r="W112" s="5">
        <v>0</v>
      </c>
      <c r="X112" s="6">
        <v>0</v>
      </c>
    </row>
    <row r="113" spans="1:24" x14ac:dyDescent="0.3">
      <c r="A113" s="2" t="s">
        <v>1261</v>
      </c>
      <c r="B113" s="3" t="s">
        <v>694</v>
      </c>
      <c r="C113" s="3" t="s">
        <v>727</v>
      </c>
      <c r="D113" s="3" t="s">
        <v>1262</v>
      </c>
      <c r="E113" s="3" t="s">
        <v>1263</v>
      </c>
      <c r="F113" s="3">
        <v>4.79</v>
      </c>
      <c r="G113" s="3">
        <v>4.79</v>
      </c>
      <c r="H113" s="3">
        <v>15.5</v>
      </c>
      <c r="I113" s="3" t="s">
        <v>96</v>
      </c>
      <c r="J113" s="3">
        <v>0</v>
      </c>
      <c r="K113" s="3">
        <v>1</v>
      </c>
      <c r="L113" s="3">
        <v>1</v>
      </c>
      <c r="M113" s="3">
        <v>1</v>
      </c>
      <c r="N113" s="3">
        <v>0</v>
      </c>
      <c r="O113" s="3">
        <v>1</v>
      </c>
      <c r="P113" s="3">
        <v>1</v>
      </c>
      <c r="Q113" s="3">
        <v>1</v>
      </c>
      <c r="R113" s="3">
        <v>1</v>
      </c>
      <c r="S113" s="3">
        <v>0</v>
      </c>
      <c r="T113" s="3">
        <v>1</v>
      </c>
      <c r="U113" s="3">
        <v>1</v>
      </c>
      <c r="V113" s="3">
        <v>0</v>
      </c>
      <c r="W113" s="3">
        <v>1</v>
      </c>
      <c r="X113" s="7">
        <v>0</v>
      </c>
    </row>
    <row r="114" spans="1:24" x14ac:dyDescent="0.3">
      <c r="A114" s="4" t="s">
        <v>1264</v>
      </c>
      <c r="B114" s="5" t="s">
        <v>694</v>
      </c>
      <c r="C114" s="5" t="s">
        <v>695</v>
      </c>
      <c r="D114" s="5" t="s">
        <v>1265</v>
      </c>
      <c r="E114" s="5" t="s">
        <v>1266</v>
      </c>
      <c r="F114" s="5">
        <v>9.99</v>
      </c>
      <c r="G114" s="5">
        <v>9.99</v>
      </c>
      <c r="H114" s="5">
        <v>16</v>
      </c>
      <c r="I114" s="5" t="s">
        <v>96</v>
      </c>
      <c r="J114" s="5">
        <v>0</v>
      </c>
      <c r="K114" s="5">
        <v>0</v>
      </c>
      <c r="L114" s="5">
        <v>0</v>
      </c>
      <c r="M114" s="5">
        <v>0</v>
      </c>
      <c r="N114" s="5">
        <v>1</v>
      </c>
      <c r="O114" s="5">
        <v>0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6">
        <v>0</v>
      </c>
    </row>
    <row r="115" spans="1:24" x14ac:dyDescent="0.3">
      <c r="A115" s="2" t="s">
        <v>1267</v>
      </c>
      <c r="B115" s="3" t="s">
        <v>694</v>
      </c>
      <c r="C115" s="3" t="s">
        <v>705</v>
      </c>
      <c r="D115" s="3" t="s">
        <v>27</v>
      </c>
      <c r="E115" s="3" t="s">
        <v>1268</v>
      </c>
      <c r="F115" s="3">
        <v>2.4900000000000002</v>
      </c>
      <c r="G115" s="3">
        <v>2.4900000000000002</v>
      </c>
      <c r="H115" s="3">
        <v>1.58</v>
      </c>
      <c r="I115" s="3" t="s">
        <v>96</v>
      </c>
      <c r="J115" s="3">
        <v>0</v>
      </c>
      <c r="K115" s="3">
        <v>1</v>
      </c>
      <c r="L115" s="3">
        <v>0</v>
      </c>
      <c r="M115" s="3">
        <v>1</v>
      </c>
      <c r="N115" s="3">
        <v>1</v>
      </c>
      <c r="O115" s="3">
        <v>0</v>
      </c>
      <c r="P115" s="3">
        <v>0</v>
      </c>
      <c r="Q115" s="3">
        <v>0</v>
      </c>
      <c r="R115" s="3">
        <v>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7">
        <v>0</v>
      </c>
    </row>
    <row r="116" spans="1:24" x14ac:dyDescent="0.3">
      <c r="A116" s="4" t="s">
        <v>1269</v>
      </c>
      <c r="B116" s="5" t="s">
        <v>694</v>
      </c>
      <c r="C116" s="5" t="s">
        <v>705</v>
      </c>
      <c r="D116" s="5" t="s">
        <v>256</v>
      </c>
      <c r="E116" s="5" t="s">
        <v>1270</v>
      </c>
      <c r="F116" s="5">
        <v>2.69</v>
      </c>
      <c r="G116" s="5">
        <v>2.69</v>
      </c>
      <c r="H116" s="5">
        <v>1.98</v>
      </c>
      <c r="I116" s="5" t="s">
        <v>96</v>
      </c>
      <c r="J116" s="5">
        <v>0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1</v>
      </c>
      <c r="V116" s="5">
        <v>0</v>
      </c>
      <c r="W116" s="5">
        <v>0</v>
      </c>
      <c r="X116" s="6">
        <v>0</v>
      </c>
    </row>
    <row r="117" spans="1:24" x14ac:dyDescent="0.3">
      <c r="A117" s="2" t="s">
        <v>1271</v>
      </c>
      <c r="B117" s="3" t="s">
        <v>694</v>
      </c>
      <c r="C117" s="3" t="s">
        <v>727</v>
      </c>
      <c r="D117" s="3" t="s">
        <v>1156</v>
      </c>
      <c r="E117" s="3" t="s">
        <v>1272</v>
      </c>
      <c r="F117" s="3">
        <v>4.99</v>
      </c>
      <c r="G117" s="3">
        <v>4.99</v>
      </c>
      <c r="H117" s="3">
        <v>10</v>
      </c>
      <c r="I117" s="3" t="s">
        <v>96</v>
      </c>
      <c r="J117" s="3">
        <v>0</v>
      </c>
      <c r="K117" s="3">
        <v>1</v>
      </c>
      <c r="L117" s="3">
        <v>1</v>
      </c>
      <c r="M117" s="3">
        <v>1</v>
      </c>
      <c r="N117" s="3">
        <v>1</v>
      </c>
      <c r="O117" s="3">
        <v>0</v>
      </c>
      <c r="P117" s="3">
        <v>1</v>
      </c>
      <c r="Q117" s="3">
        <v>0</v>
      </c>
      <c r="R117" s="3">
        <v>0</v>
      </c>
      <c r="S117" s="3">
        <v>1</v>
      </c>
      <c r="T117" s="3">
        <v>0</v>
      </c>
      <c r="U117" s="3">
        <v>1</v>
      </c>
      <c r="V117" s="3">
        <v>1</v>
      </c>
      <c r="W117" s="3">
        <v>0</v>
      </c>
      <c r="X117" s="7">
        <v>1</v>
      </c>
    </row>
    <row r="118" spans="1:24" x14ac:dyDescent="0.3">
      <c r="A118" s="4" t="s">
        <v>1273</v>
      </c>
      <c r="B118" s="5" t="s">
        <v>694</v>
      </c>
      <c r="C118" s="5" t="s">
        <v>727</v>
      </c>
      <c r="D118" s="5" t="s">
        <v>1274</v>
      </c>
      <c r="E118" s="5" t="s">
        <v>1275</v>
      </c>
      <c r="F118" s="5">
        <v>4.99</v>
      </c>
      <c r="G118" s="5">
        <v>4.99</v>
      </c>
      <c r="H118" s="5">
        <v>6.5</v>
      </c>
      <c r="I118" s="5" t="s">
        <v>96</v>
      </c>
      <c r="J118" s="5">
        <v>0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0</v>
      </c>
      <c r="T118" s="5">
        <v>1</v>
      </c>
      <c r="U118" s="5">
        <v>0</v>
      </c>
      <c r="V118" s="5">
        <v>0</v>
      </c>
      <c r="W118" s="5">
        <v>1</v>
      </c>
      <c r="X118" s="6">
        <v>1</v>
      </c>
    </row>
    <row r="119" spans="1:24" x14ac:dyDescent="0.3">
      <c r="A119" s="2" t="s">
        <v>2037</v>
      </c>
      <c r="B119" s="3" t="s">
        <v>2038</v>
      </c>
      <c r="C119" s="3" t="s">
        <v>2039</v>
      </c>
      <c r="D119" s="3" t="s">
        <v>27</v>
      </c>
      <c r="E119" s="3" t="s">
        <v>2040</v>
      </c>
      <c r="F119" s="3">
        <v>8.49</v>
      </c>
      <c r="G119" s="3">
        <v>8.49</v>
      </c>
      <c r="H119" s="3">
        <v>238</v>
      </c>
      <c r="I119" s="3" t="s">
        <v>2032</v>
      </c>
      <c r="J119" s="3">
        <v>0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0</v>
      </c>
      <c r="U119" s="3">
        <v>1</v>
      </c>
      <c r="V119" s="3">
        <v>0</v>
      </c>
      <c r="W119" s="3">
        <v>0</v>
      </c>
      <c r="X119" s="7"/>
    </row>
    <row r="120" spans="1:24" x14ac:dyDescent="0.3">
      <c r="A120" s="4" t="s">
        <v>2041</v>
      </c>
      <c r="B120" s="5" t="s">
        <v>2038</v>
      </c>
      <c r="C120" s="5" t="s">
        <v>709</v>
      </c>
      <c r="D120" s="5" t="s">
        <v>27</v>
      </c>
      <c r="E120" s="5" t="s">
        <v>2042</v>
      </c>
      <c r="F120" s="5">
        <v>12.99</v>
      </c>
      <c r="G120" s="5">
        <v>12.99</v>
      </c>
      <c r="H120" s="5">
        <v>11</v>
      </c>
      <c r="I120" s="5" t="s">
        <v>2032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1</v>
      </c>
      <c r="W120" s="5">
        <v>0</v>
      </c>
      <c r="X120" s="6"/>
    </row>
    <row r="121" spans="1:24" x14ac:dyDescent="0.3">
      <c r="A121" s="2" t="s">
        <v>1072</v>
      </c>
      <c r="B121" s="3" t="s">
        <v>2038</v>
      </c>
      <c r="C121" s="3" t="s">
        <v>1073</v>
      </c>
      <c r="D121" s="3" t="s">
        <v>27</v>
      </c>
      <c r="E121" s="3" t="s">
        <v>1073</v>
      </c>
      <c r="F121" s="3">
        <v>3.79</v>
      </c>
      <c r="G121" s="3">
        <v>3.79</v>
      </c>
      <c r="H121" s="3">
        <v>454</v>
      </c>
      <c r="I121" s="3" t="s">
        <v>2032</v>
      </c>
      <c r="J121" s="3">
        <v>0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0</v>
      </c>
      <c r="Q121" s="3">
        <v>0</v>
      </c>
      <c r="R121" s="3">
        <v>0</v>
      </c>
      <c r="S121" s="3">
        <v>1</v>
      </c>
      <c r="T121" s="3">
        <v>1</v>
      </c>
      <c r="U121" s="3">
        <v>1</v>
      </c>
      <c r="V121" s="3">
        <v>0</v>
      </c>
      <c r="W121" s="3">
        <v>0</v>
      </c>
      <c r="X121" s="7"/>
    </row>
    <row r="122" spans="1:24" x14ac:dyDescent="0.3">
      <c r="A122" s="4" t="s">
        <v>2043</v>
      </c>
      <c r="B122" s="5" t="s">
        <v>2038</v>
      </c>
      <c r="C122" s="5" t="s">
        <v>2044</v>
      </c>
      <c r="D122" s="5" t="s">
        <v>27</v>
      </c>
      <c r="E122" s="5" t="s">
        <v>2045</v>
      </c>
      <c r="F122" s="5">
        <v>3.69</v>
      </c>
      <c r="G122" s="5">
        <v>3.69</v>
      </c>
      <c r="H122" s="5">
        <v>227</v>
      </c>
      <c r="I122" s="5" t="s">
        <v>2032</v>
      </c>
      <c r="J122" s="5">
        <v>0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1</v>
      </c>
      <c r="Q122" s="5">
        <v>0</v>
      </c>
      <c r="R122" s="5">
        <v>0</v>
      </c>
      <c r="S122" s="5">
        <v>1</v>
      </c>
      <c r="T122" s="5">
        <v>0</v>
      </c>
      <c r="U122" s="5">
        <v>1</v>
      </c>
      <c r="V122" s="5">
        <v>0</v>
      </c>
      <c r="W122" s="5">
        <v>0</v>
      </c>
      <c r="X122" s="6"/>
    </row>
    <row r="123" spans="1:24" x14ac:dyDescent="0.3">
      <c r="A123" s="2" t="s">
        <v>1255</v>
      </c>
      <c r="B123" s="3" t="s">
        <v>2038</v>
      </c>
      <c r="C123" s="3" t="s">
        <v>2039</v>
      </c>
      <c r="D123" s="3" t="s">
        <v>27</v>
      </c>
      <c r="E123" s="3" t="s">
        <v>2046</v>
      </c>
      <c r="F123" s="3">
        <v>5.99</v>
      </c>
      <c r="G123" s="3">
        <v>5.99</v>
      </c>
      <c r="H123" s="3">
        <v>397</v>
      </c>
      <c r="I123" s="3" t="s">
        <v>2032</v>
      </c>
      <c r="J123" s="3">
        <v>0</v>
      </c>
      <c r="K123" s="3">
        <v>1</v>
      </c>
      <c r="L123" s="3">
        <v>0</v>
      </c>
      <c r="M123" s="3">
        <v>0</v>
      </c>
      <c r="N123" s="3">
        <v>1</v>
      </c>
      <c r="O123" s="3">
        <v>0</v>
      </c>
      <c r="P123" s="3">
        <v>0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1DCC-56C6-49E9-993E-C2BA445443D7}">
  <dimension ref="A1:X13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COUNT(F11:F13)</f>
        <v>3</v>
      </c>
    </row>
    <row r="4" spans="1:24" x14ac:dyDescent="0.3">
      <c r="A4" t="s">
        <v>2065</v>
      </c>
      <c r="F4">
        <f>AVERAGE(F11:F13)</f>
        <v>25.89</v>
      </c>
      <c r="G4">
        <f>AVERAGE(G11:G13)</f>
        <v>25.89</v>
      </c>
    </row>
    <row r="5" spans="1:24" x14ac:dyDescent="0.3">
      <c r="A5" t="s">
        <v>2066</v>
      </c>
      <c r="F5">
        <f>MIN(F11:F13)</f>
        <v>6.69</v>
      </c>
      <c r="G5">
        <f>MIN(G11:G13)</f>
        <v>6.69</v>
      </c>
    </row>
    <row r="6" spans="1:24" x14ac:dyDescent="0.3">
      <c r="A6" t="s">
        <v>2067</v>
      </c>
      <c r="F6">
        <f>MAX(F11:F13)</f>
        <v>38.49</v>
      </c>
      <c r="G6">
        <f>MAX(G11:G13)</f>
        <v>38.49</v>
      </c>
    </row>
    <row r="7" spans="1:24" x14ac:dyDescent="0.3">
      <c r="A7" t="s">
        <v>2068</v>
      </c>
      <c r="F7">
        <f>F6-F5</f>
        <v>31.8</v>
      </c>
      <c r="G7">
        <f>G6-G5</f>
        <v>31.8</v>
      </c>
    </row>
    <row r="8" spans="1:24" x14ac:dyDescent="0.3">
      <c r="A8" t="s">
        <v>2074</v>
      </c>
      <c r="F8">
        <f>_xlfn.STDEV.S(F11:F13)</f>
        <v>16.896153408394472</v>
      </c>
      <c r="G8">
        <f>_xlfn.STDEV.S(G11:G13)</f>
        <v>16.896153408394472</v>
      </c>
    </row>
    <row r="10" spans="1:2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</row>
    <row r="11" spans="1:24" x14ac:dyDescent="0.3">
      <c r="A11" t="s">
        <v>2013</v>
      </c>
      <c r="B11" t="s">
        <v>2014</v>
      </c>
      <c r="C11" t="s">
        <v>2015</v>
      </c>
      <c r="D11" t="s">
        <v>27</v>
      </c>
      <c r="E11" t="s">
        <v>2016</v>
      </c>
      <c r="F11">
        <v>38.49</v>
      </c>
      <c r="G11">
        <v>38.49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 x14ac:dyDescent="0.3">
      <c r="A12" t="s">
        <v>2017</v>
      </c>
      <c r="B12" t="s">
        <v>2014</v>
      </c>
      <c r="C12" t="s">
        <v>2018</v>
      </c>
      <c r="D12" t="s">
        <v>27</v>
      </c>
      <c r="E12" t="s">
        <v>2019</v>
      </c>
      <c r="F12">
        <v>6.69</v>
      </c>
      <c r="G12">
        <v>6.69</v>
      </c>
      <c r="H12">
        <v>500</v>
      </c>
      <c r="I12" t="s">
        <v>2020</v>
      </c>
      <c r="J12">
        <v>0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4" x14ac:dyDescent="0.3">
      <c r="A13" t="s">
        <v>2021</v>
      </c>
      <c r="B13" t="s">
        <v>2014</v>
      </c>
      <c r="C13" t="s">
        <v>2015</v>
      </c>
      <c r="D13" t="s">
        <v>27</v>
      </c>
      <c r="E13" t="s">
        <v>2022</v>
      </c>
      <c r="F13">
        <v>32.49</v>
      </c>
      <c r="G13">
        <v>32.49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C3E6-0628-4507-B508-8BC9EF2088BB}">
  <dimension ref="A1:X12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COUNT(F11:F12)</f>
        <v>2</v>
      </c>
    </row>
    <row r="4" spans="1:24" x14ac:dyDescent="0.3">
      <c r="A4" t="s">
        <v>2065</v>
      </c>
      <c r="F4">
        <f>AVERAGE(F11:F12)</f>
        <v>9.99</v>
      </c>
      <c r="G4">
        <f>AVERAGE(G11:G12)</f>
        <v>9.24</v>
      </c>
    </row>
    <row r="5" spans="1:24" x14ac:dyDescent="0.3">
      <c r="A5" t="s">
        <v>2066</v>
      </c>
      <c r="F5">
        <f>MIN(F11:F12)</f>
        <v>8.49</v>
      </c>
      <c r="G5">
        <f>MIN(G11:G12)</f>
        <v>6.99</v>
      </c>
    </row>
    <row r="6" spans="1:24" x14ac:dyDescent="0.3">
      <c r="A6" t="s">
        <v>2067</v>
      </c>
      <c r="F6">
        <f>MAX(F11:F12)</f>
        <v>11.49</v>
      </c>
      <c r="G6">
        <f>MAX(G11:G12)</f>
        <v>11.49</v>
      </c>
    </row>
    <row r="7" spans="1:24" x14ac:dyDescent="0.3">
      <c r="A7" t="s">
        <v>2068</v>
      </c>
      <c r="F7">
        <f>F6-F5</f>
        <v>3</v>
      </c>
      <c r="G7">
        <f>G6-G5</f>
        <v>4.5</v>
      </c>
    </row>
    <row r="8" spans="1:24" x14ac:dyDescent="0.3">
      <c r="A8" t="s">
        <v>2074</v>
      </c>
      <c r="F8">
        <f>_xlfn.STDEV.S(F11:F12)</f>
        <v>2.1213203435596495</v>
      </c>
      <c r="G8">
        <f>_xlfn.STDEV.S(G11:G12)</f>
        <v>3.1819805153394638</v>
      </c>
    </row>
    <row r="10" spans="1:2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</row>
    <row r="11" spans="1:24" x14ac:dyDescent="0.3">
      <c r="A11" t="s">
        <v>1552</v>
      </c>
      <c r="B11" t="s">
        <v>1553</v>
      </c>
      <c r="C11" t="s">
        <v>1554</v>
      </c>
      <c r="D11" t="s">
        <v>1555</v>
      </c>
      <c r="E11" t="s">
        <v>1556</v>
      </c>
      <c r="F11">
        <v>11.49</v>
      </c>
      <c r="G11">
        <v>11.49</v>
      </c>
      <c r="H11">
        <v>12</v>
      </c>
      <c r="I11" t="s">
        <v>1441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 x14ac:dyDescent="0.3">
      <c r="A12" t="s">
        <v>1557</v>
      </c>
      <c r="B12" t="s">
        <v>1553</v>
      </c>
      <c r="C12" t="s">
        <v>1558</v>
      </c>
      <c r="D12" t="s">
        <v>1559</v>
      </c>
      <c r="E12" t="s">
        <v>1560</v>
      </c>
      <c r="F12">
        <v>8.49</v>
      </c>
      <c r="G12">
        <v>6.99</v>
      </c>
      <c r="H12">
        <v>25.4</v>
      </c>
      <c r="I12" t="s">
        <v>1441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A58-34A8-4641-8F6D-7A7B2FD6761C}">
  <sheetPr>
    <tabColor rgb="FF00B0F0"/>
  </sheetPr>
  <dimension ref="A1:O25"/>
  <sheetViews>
    <sheetView tabSelected="1" zoomScale="80" zoomScaleNormal="80" workbookViewId="0">
      <selection activeCell="E14" sqref="E14"/>
    </sheetView>
  </sheetViews>
  <sheetFormatPr defaultRowHeight="15.6" x14ac:dyDescent="0.3"/>
  <cols>
    <col min="1" max="1" width="26.19921875" bestFit="1" customWidth="1"/>
    <col min="3" max="3" width="13.69921875" customWidth="1"/>
    <col min="4" max="4" width="12.3984375" customWidth="1"/>
    <col min="5" max="5" width="13.69921875" customWidth="1"/>
    <col min="6" max="6" width="13.09765625" customWidth="1"/>
    <col min="7" max="7" width="17.69921875" customWidth="1"/>
    <col min="8" max="8" width="11.5" customWidth="1"/>
    <col min="9" max="9" width="10.69921875" customWidth="1"/>
    <col min="10" max="10" width="12" customWidth="1"/>
    <col min="11" max="11" width="11.796875" customWidth="1"/>
    <col min="12" max="12" width="16.69921875" customWidth="1"/>
    <col min="13" max="14" width="14.296875" customWidth="1"/>
    <col min="15" max="15" width="14.19921875" customWidth="1"/>
  </cols>
  <sheetData>
    <row r="1" spans="1:15" ht="46.8" x14ac:dyDescent="0.3">
      <c r="A1" s="19" t="s">
        <v>2087</v>
      </c>
      <c r="B1" s="19" t="s">
        <v>2069</v>
      </c>
      <c r="C1" s="20" t="s">
        <v>2091</v>
      </c>
      <c r="D1" s="20" t="s">
        <v>2092</v>
      </c>
      <c r="E1" s="20" t="s">
        <v>2093</v>
      </c>
      <c r="F1" s="20" t="s">
        <v>2094</v>
      </c>
      <c r="G1" s="20" t="s">
        <v>2095</v>
      </c>
      <c r="H1" s="20" t="s">
        <v>2096</v>
      </c>
      <c r="I1" s="20" t="s">
        <v>2097</v>
      </c>
      <c r="J1" s="20" t="s">
        <v>2098</v>
      </c>
      <c r="K1" s="20" t="s">
        <v>2099</v>
      </c>
      <c r="L1" s="20" t="s">
        <v>2100</v>
      </c>
      <c r="M1" s="21" t="s">
        <v>2101</v>
      </c>
      <c r="N1" s="21" t="s">
        <v>2113</v>
      </c>
      <c r="O1" s="21" t="s">
        <v>2090</v>
      </c>
    </row>
    <row r="2" spans="1:15" x14ac:dyDescent="0.3">
      <c r="A2" s="17" t="s">
        <v>2070</v>
      </c>
      <c r="B2" s="15">
        <v>12</v>
      </c>
      <c r="C2" s="16">
        <v>12.231583333333331</v>
      </c>
      <c r="D2" s="15">
        <v>1.99</v>
      </c>
      <c r="E2" s="15">
        <v>36.99</v>
      </c>
      <c r="F2" s="15">
        <v>35</v>
      </c>
      <c r="G2" s="16">
        <v>9.2507034175622032</v>
      </c>
      <c r="H2" s="16">
        <v>12.073249999999996</v>
      </c>
      <c r="I2" s="15">
        <v>1.99</v>
      </c>
      <c r="J2" s="15">
        <v>36.99</v>
      </c>
      <c r="K2" s="15">
        <v>35</v>
      </c>
      <c r="L2" s="16">
        <v>9.3293175929432319</v>
      </c>
      <c r="M2" s="15">
        <v>3</v>
      </c>
      <c r="N2" s="15">
        <v>9</v>
      </c>
      <c r="O2" s="22">
        <f>M2/B2</f>
        <v>0.25</v>
      </c>
    </row>
    <row r="3" spans="1:15" x14ac:dyDescent="0.3">
      <c r="A3" s="17" t="s">
        <v>2072</v>
      </c>
      <c r="B3" s="15">
        <v>102</v>
      </c>
      <c r="C3" s="14">
        <v>6.7495098039215726</v>
      </c>
      <c r="D3" s="15">
        <v>0</v>
      </c>
      <c r="E3" s="15">
        <v>17.29</v>
      </c>
      <c r="F3" s="15">
        <v>17.29</v>
      </c>
      <c r="G3" s="16">
        <v>4.6470479029997236</v>
      </c>
      <c r="H3" s="14">
        <v>4.1582352941176488</v>
      </c>
      <c r="I3" s="15">
        <v>0</v>
      </c>
      <c r="J3" s="15">
        <v>17.29</v>
      </c>
      <c r="K3" s="15">
        <v>17.29</v>
      </c>
      <c r="L3" s="16">
        <v>5.0244232045228738</v>
      </c>
      <c r="M3" s="15">
        <v>21</v>
      </c>
      <c r="N3" s="15">
        <v>81</v>
      </c>
      <c r="O3" s="22">
        <f t="shared" ref="O3:O18" si="0">M3/B3</f>
        <v>0.20588235294117646</v>
      </c>
    </row>
    <row r="4" spans="1:15" x14ac:dyDescent="0.3">
      <c r="A4" s="17" t="s">
        <v>2071</v>
      </c>
      <c r="B4" s="15">
        <v>36</v>
      </c>
      <c r="C4" s="16">
        <v>8.6733333333333338</v>
      </c>
      <c r="D4" s="15">
        <v>1.99</v>
      </c>
      <c r="E4" s="15">
        <v>22.99</v>
      </c>
      <c r="F4" s="15">
        <v>21</v>
      </c>
      <c r="G4" s="16">
        <v>4.9164737653845245</v>
      </c>
      <c r="H4" s="16">
        <v>7.9733333333333309</v>
      </c>
      <c r="I4" s="15">
        <v>1.99</v>
      </c>
      <c r="J4" s="15">
        <v>17.29</v>
      </c>
      <c r="K4" s="15">
        <v>15.299999999999999</v>
      </c>
      <c r="L4" s="16">
        <v>3.9855811549706512</v>
      </c>
      <c r="M4" s="15">
        <v>6</v>
      </c>
      <c r="N4" s="15">
        <v>30</v>
      </c>
      <c r="O4" s="22">
        <f t="shared" si="0"/>
        <v>0.16666666666666666</v>
      </c>
    </row>
    <row r="5" spans="1:15" x14ac:dyDescent="0.3">
      <c r="A5" s="17" t="s">
        <v>2089</v>
      </c>
      <c r="B5" s="15">
        <v>29</v>
      </c>
      <c r="C5" s="16">
        <v>6.3351724137931056</v>
      </c>
      <c r="D5" s="15">
        <v>2.99</v>
      </c>
      <c r="E5" s="15">
        <v>10.29</v>
      </c>
      <c r="F5" s="15">
        <v>7.2999999999999989</v>
      </c>
      <c r="G5" s="16">
        <v>2.0677362029345252</v>
      </c>
      <c r="H5" s="16">
        <v>6.1765517241379335</v>
      </c>
      <c r="I5" s="15">
        <v>2.99</v>
      </c>
      <c r="J5" s="15">
        <v>10.29</v>
      </c>
      <c r="K5" s="15">
        <v>7.2999999999999989</v>
      </c>
      <c r="L5" s="16">
        <v>2.1000072718616711</v>
      </c>
      <c r="M5" s="15">
        <v>7</v>
      </c>
      <c r="N5" s="15">
        <v>22</v>
      </c>
      <c r="O5" s="22">
        <f>M5/B5</f>
        <v>0.2413793103448276</v>
      </c>
    </row>
    <row r="6" spans="1:15" x14ac:dyDescent="0.3">
      <c r="A6" s="17" t="s">
        <v>2073</v>
      </c>
      <c r="B6" s="15">
        <v>67</v>
      </c>
      <c r="C6" s="14">
        <v>6.587014925373138</v>
      </c>
      <c r="D6" s="15">
        <v>1.49</v>
      </c>
      <c r="E6" s="15">
        <v>33.99</v>
      </c>
      <c r="F6" s="15">
        <v>32.5</v>
      </c>
      <c r="G6" s="16">
        <v>5.7380170302263585</v>
      </c>
      <c r="H6" s="16">
        <v>6.6400000000000041</v>
      </c>
      <c r="I6" s="14">
        <v>6.5556716417910481</v>
      </c>
      <c r="J6" s="15">
        <v>33.99</v>
      </c>
      <c r="K6" s="15">
        <v>32.5</v>
      </c>
      <c r="L6" s="16">
        <v>5.7424404124507209</v>
      </c>
      <c r="M6" s="15">
        <v>23</v>
      </c>
      <c r="N6" s="15">
        <v>44</v>
      </c>
      <c r="O6" s="22">
        <f t="shared" si="0"/>
        <v>0.34328358208955223</v>
      </c>
    </row>
    <row r="7" spans="1:15" x14ac:dyDescent="0.3">
      <c r="A7" s="17" t="s">
        <v>2076</v>
      </c>
      <c r="B7" s="15">
        <v>26</v>
      </c>
      <c r="C7" s="16">
        <v>7.0988461538461536</v>
      </c>
      <c r="D7" s="15">
        <v>4.49</v>
      </c>
      <c r="E7" s="15">
        <v>12.99</v>
      </c>
      <c r="F7" s="15">
        <v>8.5</v>
      </c>
      <c r="G7" s="16">
        <v>2.0700267185194998</v>
      </c>
      <c r="H7" s="16">
        <v>7.0411538461538461</v>
      </c>
      <c r="I7" s="15">
        <v>4.49</v>
      </c>
      <c r="J7" s="15">
        <v>12.99</v>
      </c>
      <c r="K7" s="15">
        <v>8.5</v>
      </c>
      <c r="L7" s="16">
        <v>2.0795698149820838</v>
      </c>
      <c r="M7" s="15">
        <v>10</v>
      </c>
      <c r="N7" s="15">
        <v>16</v>
      </c>
      <c r="O7" s="22">
        <f t="shared" si="0"/>
        <v>0.38461538461538464</v>
      </c>
    </row>
    <row r="8" spans="1:15" x14ac:dyDescent="0.3">
      <c r="A8" s="17" t="s">
        <v>2077</v>
      </c>
      <c r="B8" s="15">
        <v>2</v>
      </c>
      <c r="C8" s="16">
        <v>10.495000000000001</v>
      </c>
      <c r="D8" s="15">
        <v>10</v>
      </c>
      <c r="E8" s="15">
        <v>10.99</v>
      </c>
      <c r="F8" s="15">
        <v>0.99000000000000021</v>
      </c>
      <c r="G8" s="16">
        <v>0.70003571337468218</v>
      </c>
      <c r="H8" s="16">
        <v>10.495000000000001</v>
      </c>
      <c r="I8" s="15">
        <v>10</v>
      </c>
      <c r="J8" s="15">
        <v>10.99</v>
      </c>
      <c r="K8" s="15">
        <v>0.99000000000000021</v>
      </c>
      <c r="L8" s="16">
        <v>0.70003571337468218</v>
      </c>
      <c r="M8" s="15">
        <v>1</v>
      </c>
      <c r="N8" s="15">
        <v>1</v>
      </c>
      <c r="O8" s="22">
        <f t="shared" si="0"/>
        <v>0.5</v>
      </c>
    </row>
    <row r="9" spans="1:15" x14ac:dyDescent="0.3">
      <c r="A9" s="17" t="s">
        <v>2078</v>
      </c>
      <c r="B9" s="15">
        <v>65</v>
      </c>
      <c r="C9" s="16">
        <v>6.7693846153846211</v>
      </c>
      <c r="D9" s="15">
        <v>1.99</v>
      </c>
      <c r="E9" s="15">
        <v>14.79</v>
      </c>
      <c r="F9" s="15">
        <v>12.799999999999999</v>
      </c>
      <c r="G9" s="16">
        <v>2.906122780507479</v>
      </c>
      <c r="H9" s="16">
        <v>6.7693846153846211</v>
      </c>
      <c r="I9" s="15">
        <v>1.99</v>
      </c>
      <c r="J9" s="15">
        <v>14.79</v>
      </c>
      <c r="K9" s="15">
        <v>12.799999999999999</v>
      </c>
      <c r="L9" s="16">
        <v>2.906122780507479</v>
      </c>
      <c r="M9" s="15">
        <v>22</v>
      </c>
      <c r="N9" s="15">
        <v>43</v>
      </c>
      <c r="O9" s="22">
        <f t="shared" si="0"/>
        <v>0.33846153846153848</v>
      </c>
    </row>
    <row r="10" spans="1:15" x14ac:dyDescent="0.3">
      <c r="A10" s="17" t="s">
        <v>2079</v>
      </c>
      <c r="B10" s="15">
        <v>5</v>
      </c>
      <c r="C10" s="16">
        <v>14.290000000000001</v>
      </c>
      <c r="D10" s="15">
        <v>5.99</v>
      </c>
      <c r="E10" s="15">
        <v>25.99</v>
      </c>
      <c r="F10" s="15">
        <v>20</v>
      </c>
      <c r="G10" s="16">
        <v>7.2938330115241845</v>
      </c>
      <c r="H10" s="16">
        <v>4.1579999999999995</v>
      </c>
      <c r="I10" s="15">
        <v>0</v>
      </c>
      <c r="J10" s="15">
        <v>20.79</v>
      </c>
      <c r="K10" s="15">
        <v>20.79</v>
      </c>
      <c r="L10" s="16">
        <v>9.2975706504441256</v>
      </c>
      <c r="M10" s="15">
        <v>0</v>
      </c>
      <c r="N10" s="15">
        <v>5</v>
      </c>
      <c r="O10" s="22">
        <f t="shared" si="0"/>
        <v>0</v>
      </c>
    </row>
    <row r="11" spans="1:15" x14ac:dyDescent="0.3">
      <c r="A11" s="17" t="s">
        <v>2080</v>
      </c>
      <c r="B11" s="15">
        <v>29</v>
      </c>
      <c r="C11" s="16">
        <v>8.7313793103448276</v>
      </c>
      <c r="D11" s="15">
        <v>2.69</v>
      </c>
      <c r="E11" s="15">
        <v>18.989999999999998</v>
      </c>
      <c r="F11" s="15">
        <v>16.299999999999997</v>
      </c>
      <c r="G11" s="16">
        <v>3.7345412073716147</v>
      </c>
      <c r="H11" s="16">
        <v>8.4658620689655173</v>
      </c>
      <c r="I11" s="15">
        <v>2.69</v>
      </c>
      <c r="J11" s="15">
        <v>18.989999999999998</v>
      </c>
      <c r="K11" s="15">
        <v>16.299999999999997</v>
      </c>
      <c r="L11" s="16">
        <v>3.6953305644144447</v>
      </c>
      <c r="M11" s="15">
        <v>5</v>
      </c>
      <c r="N11" s="15">
        <v>24</v>
      </c>
      <c r="O11" s="22">
        <f t="shared" si="0"/>
        <v>0.17241379310344829</v>
      </c>
    </row>
    <row r="12" spans="1:15" x14ac:dyDescent="0.3">
      <c r="A12" s="17" t="s">
        <v>2081</v>
      </c>
      <c r="B12" s="15">
        <v>227</v>
      </c>
      <c r="C12" s="16">
        <v>6.1700000000000079</v>
      </c>
      <c r="D12" s="15">
        <v>1.29</v>
      </c>
      <c r="E12" s="15">
        <v>26.99</v>
      </c>
      <c r="F12" s="15">
        <v>25.7</v>
      </c>
      <c r="G12" s="16">
        <v>3.7103233167803857</v>
      </c>
      <c r="H12" s="16">
        <v>6.0565638766519889</v>
      </c>
      <c r="I12" s="15">
        <v>1.29</v>
      </c>
      <c r="J12" s="15">
        <v>26.99</v>
      </c>
      <c r="K12" s="15">
        <v>25.7</v>
      </c>
      <c r="L12" s="16">
        <v>3.6611633867328299</v>
      </c>
      <c r="M12" s="15">
        <v>68</v>
      </c>
      <c r="N12" s="15">
        <v>159</v>
      </c>
      <c r="O12" s="22">
        <f t="shared" si="0"/>
        <v>0.29955947136563876</v>
      </c>
    </row>
    <row r="13" spans="1:15" x14ac:dyDescent="0.3">
      <c r="A13" s="17" t="s">
        <v>2082</v>
      </c>
      <c r="B13" s="15">
        <v>17</v>
      </c>
      <c r="C13" s="16">
        <v>9.7958823529411774</v>
      </c>
      <c r="D13" s="15">
        <v>3.49</v>
      </c>
      <c r="E13" s="15">
        <v>24.99</v>
      </c>
      <c r="F13" s="15">
        <v>21.5</v>
      </c>
      <c r="G13" s="16">
        <v>5.674776492100289</v>
      </c>
      <c r="H13" s="16">
        <v>9.7958823529411774</v>
      </c>
      <c r="I13" s="15">
        <v>3.49</v>
      </c>
      <c r="J13" s="15">
        <v>24.99</v>
      </c>
      <c r="K13" s="15">
        <v>21.5</v>
      </c>
      <c r="L13" s="16">
        <v>5.674776492100289</v>
      </c>
      <c r="M13" s="15">
        <v>9</v>
      </c>
      <c r="N13" s="15">
        <v>8</v>
      </c>
      <c r="O13" s="22">
        <f t="shared" si="0"/>
        <v>0.52941176470588236</v>
      </c>
    </row>
    <row r="14" spans="1:15" x14ac:dyDescent="0.3">
      <c r="A14" s="17" t="s">
        <v>2083</v>
      </c>
      <c r="B14" s="15">
        <v>31</v>
      </c>
      <c r="C14" s="16">
        <v>3.9054838709677404</v>
      </c>
      <c r="D14" s="15">
        <v>0.99</v>
      </c>
      <c r="E14" s="15">
        <v>14.99</v>
      </c>
      <c r="F14" s="15">
        <v>14</v>
      </c>
      <c r="G14" s="16">
        <v>2.4256240966119504</v>
      </c>
      <c r="H14" s="16">
        <v>3.8477419354838696</v>
      </c>
      <c r="I14" s="15">
        <v>0.99</v>
      </c>
      <c r="J14" s="15">
        <v>14.99</v>
      </c>
      <c r="K14" s="15">
        <v>14</v>
      </c>
      <c r="L14" s="16">
        <v>2.436758379045711</v>
      </c>
      <c r="M14" s="15">
        <v>6</v>
      </c>
      <c r="N14" s="15">
        <v>25</v>
      </c>
      <c r="O14" s="22">
        <f t="shared" si="0"/>
        <v>0.19354838709677419</v>
      </c>
    </row>
    <row r="15" spans="1:15" x14ac:dyDescent="0.3">
      <c r="A15" s="17" t="s">
        <v>2084</v>
      </c>
      <c r="B15" s="15">
        <v>5</v>
      </c>
      <c r="C15" s="16">
        <v>18.79</v>
      </c>
      <c r="D15" s="15">
        <v>11.99</v>
      </c>
      <c r="E15" s="15">
        <v>22.99</v>
      </c>
      <c r="F15" s="15">
        <v>10.999999999999998</v>
      </c>
      <c r="G15" s="16">
        <v>4.4384682042344412</v>
      </c>
      <c r="H15" s="16">
        <v>17.989999999999998</v>
      </c>
      <c r="I15" s="15">
        <v>9.99</v>
      </c>
      <c r="J15" s="15">
        <v>22.99</v>
      </c>
      <c r="K15" s="15">
        <v>12.999999999999998</v>
      </c>
      <c r="L15" s="16">
        <v>5.4313902456001131</v>
      </c>
      <c r="M15" s="15">
        <v>4</v>
      </c>
      <c r="N15" s="15">
        <v>1</v>
      </c>
      <c r="O15" s="22">
        <f t="shared" si="0"/>
        <v>0.8</v>
      </c>
    </row>
    <row r="16" spans="1:15" x14ac:dyDescent="0.3">
      <c r="A16" s="17" t="s">
        <v>2088</v>
      </c>
      <c r="B16" s="15">
        <v>113</v>
      </c>
      <c r="C16" s="16">
        <v>5.5457522123893854</v>
      </c>
      <c r="D16" s="15">
        <v>0.79</v>
      </c>
      <c r="E16" s="15">
        <v>18.489999999999998</v>
      </c>
      <c r="F16" s="15">
        <v>17.7</v>
      </c>
      <c r="G16" s="16">
        <v>2.9540812583458438</v>
      </c>
      <c r="H16" s="16">
        <v>5.4453097345132777</v>
      </c>
      <c r="I16" s="15">
        <v>0.79</v>
      </c>
      <c r="J16" s="15">
        <v>18.489999999999998</v>
      </c>
      <c r="K16" s="15">
        <v>17.7</v>
      </c>
      <c r="L16" s="16">
        <v>2.9818720362731721</v>
      </c>
      <c r="M16" s="15">
        <v>25</v>
      </c>
      <c r="N16" s="15">
        <v>88</v>
      </c>
      <c r="O16" s="22">
        <f t="shared" si="0"/>
        <v>0.22123893805309736</v>
      </c>
    </row>
    <row r="17" spans="1:15" x14ac:dyDescent="0.3">
      <c r="A17" s="17" t="s">
        <v>2085</v>
      </c>
      <c r="B17" s="15">
        <v>3</v>
      </c>
      <c r="C17" s="16">
        <v>25.89</v>
      </c>
      <c r="D17" s="15">
        <v>6.69</v>
      </c>
      <c r="E17" s="15">
        <v>38.49</v>
      </c>
      <c r="F17" s="15">
        <v>31.8</v>
      </c>
      <c r="G17" s="16">
        <v>16.896153408394472</v>
      </c>
      <c r="H17" s="16">
        <v>25.89</v>
      </c>
      <c r="I17" s="15">
        <v>6.69</v>
      </c>
      <c r="J17" s="15">
        <v>38.49</v>
      </c>
      <c r="K17" s="15">
        <v>31.8</v>
      </c>
      <c r="L17" s="16">
        <v>16.896153408394472</v>
      </c>
      <c r="M17" s="15">
        <v>3</v>
      </c>
      <c r="N17" s="15">
        <v>0</v>
      </c>
      <c r="O17" s="22">
        <f t="shared" si="0"/>
        <v>1</v>
      </c>
    </row>
    <row r="18" spans="1:15" x14ac:dyDescent="0.3">
      <c r="A18" s="17" t="s">
        <v>2086</v>
      </c>
      <c r="B18" s="15">
        <v>2</v>
      </c>
      <c r="C18" s="16">
        <v>9.99</v>
      </c>
      <c r="D18" s="15">
        <v>8.49</v>
      </c>
      <c r="E18" s="15">
        <v>11.49</v>
      </c>
      <c r="F18" s="15">
        <v>3</v>
      </c>
      <c r="G18" s="16">
        <v>2.1213203435596495</v>
      </c>
      <c r="H18" s="16">
        <v>9.24</v>
      </c>
      <c r="I18" s="15">
        <v>6.99</v>
      </c>
      <c r="J18" s="15">
        <v>11.49</v>
      </c>
      <c r="K18" s="15">
        <v>4.5</v>
      </c>
      <c r="L18" s="16">
        <v>3.1819805153394638</v>
      </c>
      <c r="M18" s="15">
        <v>0</v>
      </c>
      <c r="N18" s="15">
        <v>2</v>
      </c>
      <c r="O18" s="22">
        <f t="shared" si="0"/>
        <v>0</v>
      </c>
    </row>
    <row r="19" spans="1:15" x14ac:dyDescent="0.3">
      <c r="A19" s="28" t="s">
        <v>2104</v>
      </c>
      <c r="B19" s="15">
        <f>SUM(B2:B18)</f>
        <v>771</v>
      </c>
      <c r="C19" s="15">
        <f t="shared" ref="C19:N19" si="1">SUM(C2:C18)</f>
        <v>168.04834232562837</v>
      </c>
      <c r="D19" s="15">
        <f t="shared" si="1"/>
        <v>67.349999999999994</v>
      </c>
      <c r="E19" s="15">
        <f t="shared" si="1"/>
        <v>363.73000000000008</v>
      </c>
      <c r="F19" s="15">
        <f t="shared" si="1"/>
        <v>296.38</v>
      </c>
      <c r="G19" s="15">
        <f t="shared" si="1"/>
        <v>81.545284870431814</v>
      </c>
      <c r="H19" s="15">
        <f t="shared" si="1"/>
        <v>152.21626878168323</v>
      </c>
      <c r="I19" s="15">
        <f t="shared" si="1"/>
        <v>62.925671641791055</v>
      </c>
      <c r="J19" s="15">
        <f t="shared" si="1"/>
        <v>352.83000000000004</v>
      </c>
      <c r="K19" s="15">
        <f t="shared" si="1"/>
        <v>294.96999999999997</v>
      </c>
      <c r="L19" s="15">
        <f t="shared" si="1"/>
        <v>85.124493623958003</v>
      </c>
      <c r="M19" s="15">
        <f t="shared" si="1"/>
        <v>213</v>
      </c>
      <c r="N19" s="15">
        <f t="shared" si="1"/>
        <v>558</v>
      </c>
    </row>
    <row r="21" spans="1:15" ht="16.2" thickBot="1" x14ac:dyDescent="0.35"/>
    <row r="22" spans="1:15" x14ac:dyDescent="0.3">
      <c r="A22" s="40" t="s">
        <v>2120</v>
      </c>
      <c r="B22" s="41">
        <f>M19/B19</f>
        <v>0.27626459143968873</v>
      </c>
    </row>
    <row r="23" spans="1:15" x14ac:dyDescent="0.3">
      <c r="A23" s="42"/>
      <c r="B23" s="43"/>
    </row>
    <row r="24" spans="1:15" x14ac:dyDescent="0.3">
      <c r="A24" s="42" t="s">
        <v>2121</v>
      </c>
      <c r="B24" s="43">
        <f>N19/B19</f>
        <v>0.72373540856031127</v>
      </c>
      <c r="D24" s="46"/>
    </row>
    <row r="25" spans="1:15" ht="16.2" thickBot="1" x14ac:dyDescent="0.35">
      <c r="A25" s="44"/>
      <c r="B25" s="45"/>
    </row>
  </sheetData>
  <mergeCells count="4">
    <mergeCell ref="A22:A23"/>
    <mergeCell ref="B22:B23"/>
    <mergeCell ref="A24:A25"/>
    <mergeCell ref="B24:B25"/>
  </mergeCells>
  <conditionalFormatting sqref="O2:O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B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75ED-D775-46DD-88BD-2DBC19CC482B}">
  <sheetPr>
    <tabColor rgb="FF00B0F0"/>
  </sheetPr>
  <dimension ref="A4:V43"/>
  <sheetViews>
    <sheetView topLeftCell="A16" zoomScale="60" zoomScaleNormal="60" workbookViewId="0">
      <selection activeCell="D58" sqref="D58"/>
    </sheetView>
  </sheetViews>
  <sheetFormatPr defaultRowHeight="15.6" x14ac:dyDescent="0.3"/>
  <cols>
    <col min="1" max="1" width="23.8984375" bestFit="1" customWidth="1"/>
    <col min="2" max="2" width="13.19921875" bestFit="1" customWidth="1"/>
    <col min="3" max="3" width="5.3984375" customWidth="1"/>
    <col min="4" max="4" width="12.59765625" customWidth="1"/>
    <col min="5" max="5" width="5.296875" customWidth="1"/>
    <col min="6" max="6" width="21.19921875" bestFit="1" customWidth="1"/>
    <col min="7" max="7" width="15.19921875" bestFit="1" customWidth="1"/>
    <col min="8" max="8" width="6.8984375" customWidth="1"/>
    <col min="9" max="9" width="12.59765625" customWidth="1"/>
    <col min="10" max="10" width="7.5" customWidth="1"/>
    <col min="11" max="11" width="21.19921875" bestFit="1" customWidth="1"/>
    <col min="12" max="12" width="8.19921875" customWidth="1"/>
    <col min="13" max="13" width="6.69921875" customWidth="1"/>
    <col min="14" max="14" width="10.8984375" bestFit="1" customWidth="1"/>
    <col min="15" max="15" width="6.69921875" customWidth="1"/>
    <col min="16" max="16" width="11.19921875" bestFit="1" customWidth="1"/>
    <col min="17" max="17" width="12.19921875" bestFit="1" customWidth="1"/>
    <col min="18" max="18" width="14.09765625" bestFit="1" customWidth="1"/>
    <col min="19" max="19" width="9.296875" bestFit="1" customWidth="1"/>
    <col min="20" max="20" width="27.296875" bestFit="1" customWidth="1"/>
    <col min="21" max="21" width="14.69921875" bestFit="1" customWidth="1"/>
    <col min="22" max="22" width="15.19921875" bestFit="1" customWidth="1"/>
    <col min="23" max="23" width="16.5" bestFit="1" customWidth="1"/>
    <col min="24" max="24" width="16.796875" bestFit="1" customWidth="1"/>
    <col min="25" max="25" width="12.5" bestFit="1" customWidth="1"/>
    <col min="26" max="26" width="11.296875" bestFit="1" customWidth="1"/>
    <col min="27" max="27" width="12.19921875" bestFit="1" customWidth="1"/>
    <col min="28" max="28" width="17.19921875" bestFit="1" customWidth="1"/>
    <col min="29" max="29" width="10.5" bestFit="1" customWidth="1"/>
    <col min="30" max="30" width="12.09765625" bestFit="1" customWidth="1"/>
    <col min="31" max="31" width="10.796875" bestFit="1" customWidth="1"/>
    <col min="32" max="32" width="12.296875" bestFit="1" customWidth="1"/>
    <col min="33" max="33" width="11.296875" bestFit="1" customWidth="1"/>
    <col min="34" max="34" width="12.296875" bestFit="1" customWidth="1"/>
    <col min="35" max="35" width="11.09765625" bestFit="1" customWidth="1"/>
    <col min="36" max="36" width="8.8984375" bestFit="1" customWidth="1"/>
    <col min="37" max="37" width="14.8984375" bestFit="1" customWidth="1"/>
    <col min="38" max="38" width="13.8984375" bestFit="1" customWidth="1"/>
    <col min="39" max="39" width="12.19921875" bestFit="1" customWidth="1"/>
    <col min="40" max="40" width="11.09765625" bestFit="1" customWidth="1"/>
    <col min="41" max="41" width="13.09765625" bestFit="1" customWidth="1"/>
    <col min="42" max="42" width="7.296875" bestFit="1" customWidth="1"/>
    <col min="43" max="43" width="17.59765625" bestFit="1" customWidth="1"/>
    <col min="44" max="44" width="16.59765625" bestFit="1" customWidth="1"/>
    <col min="45" max="45" width="10.3984375" bestFit="1" customWidth="1"/>
    <col min="46" max="46" width="13.796875" bestFit="1" customWidth="1"/>
    <col min="47" max="47" width="10.19921875" bestFit="1" customWidth="1"/>
    <col min="48" max="48" width="14.09765625" bestFit="1" customWidth="1"/>
    <col min="49" max="49" width="11.796875" bestFit="1" customWidth="1"/>
    <col min="50" max="50" width="14.09765625" bestFit="1" customWidth="1"/>
    <col min="51" max="51" width="15.19921875" bestFit="1" customWidth="1"/>
    <col min="52" max="52" width="9.796875" bestFit="1" customWidth="1"/>
    <col min="53" max="53" width="10.3984375" bestFit="1" customWidth="1"/>
    <col min="54" max="54" width="9.59765625" bestFit="1" customWidth="1"/>
    <col min="55" max="55" width="12.8984375" bestFit="1" customWidth="1"/>
    <col min="56" max="57" width="12.69921875" bestFit="1" customWidth="1"/>
    <col min="58" max="58" width="21.8984375" bestFit="1" customWidth="1"/>
    <col min="59" max="59" width="11.3984375" bestFit="1" customWidth="1"/>
    <col min="60" max="60" width="11.09765625" bestFit="1" customWidth="1"/>
    <col min="61" max="61" width="13.3984375" bestFit="1" customWidth="1"/>
    <col min="62" max="62" width="10.3984375" bestFit="1" customWidth="1"/>
    <col min="63" max="63" width="12.09765625" bestFit="1" customWidth="1"/>
    <col min="64" max="64" width="9.296875" bestFit="1" customWidth="1"/>
    <col min="65" max="65" width="17.09765625" bestFit="1" customWidth="1"/>
    <col min="66" max="66" width="9.3984375" bestFit="1" customWidth="1"/>
    <col min="67" max="67" width="11.3984375" bestFit="1" customWidth="1"/>
    <col min="68" max="68" width="10.69921875" bestFit="1" customWidth="1"/>
    <col min="69" max="69" width="9.796875" bestFit="1" customWidth="1"/>
    <col min="70" max="70" width="9.296875" bestFit="1" customWidth="1"/>
    <col min="71" max="71" width="10.8984375" bestFit="1" customWidth="1"/>
    <col min="72" max="72" width="15" bestFit="1" customWidth="1"/>
    <col min="73" max="73" width="14" bestFit="1" customWidth="1"/>
    <col min="74" max="74" width="11.296875" bestFit="1" customWidth="1"/>
    <col min="75" max="75" width="10.796875" bestFit="1" customWidth="1"/>
    <col min="76" max="76" width="17.8984375" bestFit="1" customWidth="1"/>
    <col min="77" max="77" width="17.5" bestFit="1" customWidth="1"/>
    <col min="78" max="78" width="13.19921875" bestFit="1" customWidth="1"/>
    <col min="79" max="79" width="12.69921875" bestFit="1" customWidth="1"/>
    <col min="80" max="80" width="9.5" bestFit="1" customWidth="1"/>
    <col min="81" max="81" width="11.3984375" bestFit="1" customWidth="1"/>
    <col min="82" max="82" width="12.59765625" bestFit="1" customWidth="1"/>
    <col min="83" max="83" width="10.5" bestFit="1" customWidth="1"/>
    <col min="84" max="84" width="12.8984375" bestFit="1" customWidth="1"/>
    <col min="85" max="85" width="9.09765625" bestFit="1" customWidth="1"/>
    <col min="86" max="86" width="10.5" bestFit="1" customWidth="1"/>
    <col min="87" max="87" width="14.3984375" bestFit="1" customWidth="1"/>
    <col min="88" max="88" width="13.3984375" bestFit="1" customWidth="1"/>
    <col min="89" max="89" width="17.59765625" bestFit="1" customWidth="1"/>
    <col min="90" max="90" width="13.3984375" bestFit="1" customWidth="1"/>
    <col min="91" max="91" width="14.5" bestFit="1" customWidth="1"/>
    <col min="92" max="92" width="14.69921875" bestFit="1" customWidth="1"/>
    <col min="93" max="93" width="16.09765625" bestFit="1" customWidth="1"/>
    <col min="94" max="94" width="9.8984375" bestFit="1" customWidth="1"/>
    <col min="95" max="95" width="11.09765625" bestFit="1" customWidth="1"/>
    <col min="96" max="96" width="8.69921875" bestFit="1" customWidth="1"/>
    <col min="97" max="97" width="10.8984375" bestFit="1" customWidth="1"/>
    <col min="98" max="98" width="12.09765625" bestFit="1" customWidth="1"/>
    <col min="99" max="99" width="13.796875" bestFit="1" customWidth="1"/>
    <col min="100" max="100" width="14.5" bestFit="1" customWidth="1"/>
    <col min="101" max="101" width="13.09765625" bestFit="1" customWidth="1"/>
    <col min="102" max="102" width="17.3984375" bestFit="1" customWidth="1"/>
    <col min="103" max="103" width="13.19921875" bestFit="1" customWidth="1"/>
    <col min="104" max="104" width="11.19921875" bestFit="1" customWidth="1"/>
    <col min="105" max="105" width="9.8984375" bestFit="1" customWidth="1"/>
    <col min="106" max="106" width="13.5" bestFit="1" customWidth="1"/>
    <col min="107" max="107" width="10.3984375" bestFit="1" customWidth="1"/>
    <col min="108" max="108" width="14.69921875" bestFit="1" customWidth="1"/>
    <col min="109" max="109" width="17.69921875" bestFit="1" customWidth="1"/>
    <col min="110" max="110" width="12.5" bestFit="1" customWidth="1"/>
    <col min="111" max="111" width="15" bestFit="1" customWidth="1"/>
    <col min="112" max="112" width="11.19921875" bestFit="1" customWidth="1"/>
    <col min="113" max="113" width="13.8984375" bestFit="1" customWidth="1"/>
    <col min="114" max="114" width="16.09765625" bestFit="1" customWidth="1"/>
    <col min="115" max="115" width="15" bestFit="1" customWidth="1"/>
    <col min="116" max="116" width="11.796875" bestFit="1" customWidth="1"/>
    <col min="117" max="117" width="11.09765625" bestFit="1" customWidth="1"/>
    <col min="118" max="118" width="13.59765625" bestFit="1" customWidth="1"/>
    <col min="119" max="119" width="14.09765625" bestFit="1" customWidth="1"/>
    <col min="120" max="120" width="8.69921875" bestFit="1" customWidth="1"/>
    <col min="121" max="121" width="12.296875" bestFit="1" customWidth="1"/>
    <col min="122" max="122" width="17.8984375" bestFit="1" customWidth="1"/>
    <col min="123" max="123" width="10.5" bestFit="1" customWidth="1"/>
    <col min="124" max="124" width="14.3984375" bestFit="1" customWidth="1"/>
    <col min="125" max="125" width="10.19921875" bestFit="1" customWidth="1"/>
    <col min="126" max="126" width="7.69921875" bestFit="1" customWidth="1"/>
    <col min="127" max="127" width="13.3984375" bestFit="1" customWidth="1"/>
    <col min="128" max="128" width="12" bestFit="1" customWidth="1"/>
    <col min="129" max="129" width="8.5" bestFit="1" customWidth="1"/>
    <col min="130" max="130" width="12" bestFit="1" customWidth="1"/>
    <col min="131" max="131" width="15.59765625" bestFit="1" customWidth="1"/>
    <col min="132" max="132" width="9.796875" bestFit="1" customWidth="1"/>
    <col min="133" max="133" width="10.3984375" bestFit="1" customWidth="1"/>
    <col min="134" max="134" width="10.19921875" bestFit="1" customWidth="1"/>
    <col min="135" max="135" width="12" bestFit="1" customWidth="1"/>
    <col min="136" max="136" width="9.796875" bestFit="1" customWidth="1"/>
    <col min="137" max="137" width="10.5" bestFit="1" customWidth="1"/>
    <col min="138" max="138" width="21.19921875" bestFit="1" customWidth="1"/>
    <col min="139" max="139" width="6.8984375" bestFit="1" customWidth="1"/>
    <col min="140" max="140" width="18" bestFit="1" customWidth="1"/>
    <col min="141" max="141" width="9.296875" bestFit="1" customWidth="1"/>
    <col min="142" max="142" width="16.19921875" bestFit="1" customWidth="1"/>
    <col min="143" max="143" width="10.19921875" bestFit="1" customWidth="1"/>
    <col min="144" max="144" width="11.09765625" bestFit="1" customWidth="1"/>
    <col min="145" max="145" width="11.796875" bestFit="1" customWidth="1"/>
    <col min="146" max="146" width="15.796875" bestFit="1" customWidth="1"/>
    <col min="147" max="147" width="12.69921875" bestFit="1" customWidth="1"/>
    <col min="148" max="149" width="9.796875" bestFit="1" customWidth="1"/>
    <col min="150" max="150" width="12.09765625" bestFit="1" customWidth="1"/>
    <col min="151" max="151" width="14.5" bestFit="1" customWidth="1"/>
    <col min="152" max="152" width="17.8984375" bestFit="1" customWidth="1"/>
    <col min="153" max="153" width="15" bestFit="1" customWidth="1"/>
    <col min="154" max="154" width="10.8984375" bestFit="1" customWidth="1"/>
    <col min="155" max="155" width="10.796875" bestFit="1" customWidth="1"/>
    <col min="156" max="156" width="10.296875" bestFit="1" customWidth="1"/>
    <col min="157" max="157" width="16.09765625" bestFit="1" customWidth="1"/>
    <col min="158" max="158" width="8.3984375" bestFit="1" customWidth="1"/>
    <col min="159" max="159" width="10.296875" bestFit="1" customWidth="1"/>
    <col min="160" max="160" width="9.296875" bestFit="1" customWidth="1"/>
    <col min="161" max="161" width="12.8984375" bestFit="1" customWidth="1"/>
    <col min="162" max="162" width="11.19921875" bestFit="1" customWidth="1"/>
    <col min="163" max="163" width="11.59765625" bestFit="1" customWidth="1"/>
    <col min="164" max="164" width="12.59765625" bestFit="1" customWidth="1"/>
    <col min="165" max="165" width="11.09765625" bestFit="1" customWidth="1"/>
    <col min="166" max="166" width="10.296875" bestFit="1" customWidth="1"/>
    <col min="167" max="167" width="10.8984375" bestFit="1" customWidth="1"/>
    <col min="168" max="168" width="12.5" bestFit="1" customWidth="1"/>
    <col min="169" max="169" width="11.19921875" bestFit="1" customWidth="1"/>
    <col min="170" max="170" width="16.5" bestFit="1" customWidth="1"/>
    <col min="171" max="171" width="15.296875" bestFit="1" customWidth="1"/>
    <col min="172" max="172" width="12.8984375" bestFit="1" customWidth="1"/>
    <col min="173" max="173" width="11.59765625" bestFit="1" customWidth="1"/>
    <col min="174" max="174" width="12.296875" bestFit="1" customWidth="1"/>
    <col min="175" max="175" width="7.796875" bestFit="1" customWidth="1"/>
    <col min="176" max="176" width="14.09765625" bestFit="1" customWidth="1"/>
    <col min="177" max="177" width="15.69921875" bestFit="1" customWidth="1"/>
    <col min="178" max="178" width="13.5" bestFit="1" customWidth="1"/>
    <col min="179" max="179" width="11.09765625" bestFit="1" customWidth="1"/>
    <col min="180" max="180" width="13.796875" bestFit="1" customWidth="1"/>
    <col min="181" max="181" width="11.59765625" bestFit="1" customWidth="1"/>
    <col min="182" max="182" width="12" bestFit="1" customWidth="1"/>
    <col min="183" max="183" width="15.59765625" bestFit="1" customWidth="1"/>
    <col min="184" max="184" width="11.59765625" bestFit="1" customWidth="1"/>
    <col min="185" max="185" width="12.8984375" bestFit="1" customWidth="1"/>
    <col min="186" max="186" width="14.09765625" bestFit="1" customWidth="1"/>
    <col min="187" max="187" width="10.3984375" bestFit="1" customWidth="1"/>
    <col min="188" max="188" width="14.09765625" bestFit="1" customWidth="1"/>
    <col min="189" max="189" width="12.5" bestFit="1" customWidth="1"/>
    <col min="190" max="190" width="17.3984375" bestFit="1" customWidth="1"/>
    <col min="191" max="191" width="17.8984375" bestFit="1" customWidth="1"/>
    <col min="192" max="192" width="15.8984375" bestFit="1" customWidth="1"/>
    <col min="193" max="193" width="18.8984375" bestFit="1" customWidth="1"/>
    <col min="194" max="194" width="12.19921875" bestFit="1" customWidth="1"/>
    <col min="195" max="195" width="11.19921875" bestFit="1" customWidth="1"/>
    <col min="196" max="196" width="10.5" bestFit="1" customWidth="1"/>
    <col min="197" max="197" width="9.59765625" bestFit="1" customWidth="1"/>
  </cols>
  <sheetData>
    <row r="4" spans="1:22" x14ac:dyDescent="0.3">
      <c r="A4" t="s">
        <v>2103</v>
      </c>
      <c r="B4" t="s">
        <v>2059</v>
      </c>
      <c r="F4" t="s">
        <v>2103</v>
      </c>
      <c r="G4" t="s">
        <v>2059</v>
      </c>
      <c r="K4" t="s">
        <v>2103</v>
      </c>
      <c r="L4" t="s">
        <v>2059</v>
      </c>
    </row>
    <row r="5" spans="1:22" x14ac:dyDescent="0.3">
      <c r="A5" t="s">
        <v>2057</v>
      </c>
      <c r="B5" t="s">
        <v>2064</v>
      </c>
      <c r="C5" t="s">
        <v>2063</v>
      </c>
      <c r="D5" t="s">
        <v>2058</v>
      </c>
      <c r="F5" t="s">
        <v>2057</v>
      </c>
      <c r="G5" t="s">
        <v>2064</v>
      </c>
      <c r="H5" t="s">
        <v>2063</v>
      </c>
      <c r="I5" t="s">
        <v>2058</v>
      </c>
      <c r="K5" t="s">
        <v>2057</v>
      </c>
      <c r="L5" t="s">
        <v>2064</v>
      </c>
      <c r="M5" t="s">
        <v>2063</v>
      </c>
      <c r="P5" t="s">
        <v>2057</v>
      </c>
      <c r="Q5" t="s">
        <v>2064</v>
      </c>
      <c r="R5" t="s">
        <v>2063</v>
      </c>
      <c r="T5" t="s">
        <v>2057</v>
      </c>
      <c r="U5" t="s">
        <v>2064</v>
      </c>
      <c r="V5" t="s">
        <v>2063</v>
      </c>
    </row>
    <row r="6" spans="1:22" x14ac:dyDescent="0.3">
      <c r="A6" s="24" t="s">
        <v>2070</v>
      </c>
      <c r="B6" s="15">
        <v>9</v>
      </c>
      <c r="C6" s="15">
        <v>3</v>
      </c>
      <c r="D6">
        <f>SUM(Table5[[#This Row],[No]:[Yes]])</f>
        <v>12</v>
      </c>
      <c r="F6" s="15" t="s">
        <v>2070</v>
      </c>
      <c r="G6" s="15">
        <f>ROUND(Table6[[#This Row],[Grand Total]]*$B$25,0)</f>
        <v>9</v>
      </c>
      <c r="H6" s="15">
        <f>ROUND(Table6[[#This Row],[Grand Total]]*$C$25,0)</f>
        <v>3</v>
      </c>
      <c r="I6" s="15">
        <f>SUM(Table5[[#This Row],[No]:[Yes]])</f>
        <v>12</v>
      </c>
      <c r="K6" s="15" t="s">
        <v>2070</v>
      </c>
      <c r="L6" s="15">
        <f>B6-G6</f>
        <v>0</v>
      </c>
      <c r="M6" s="15">
        <f>C6-H6</f>
        <v>0</v>
      </c>
      <c r="P6" s="15" t="s">
        <v>2070</v>
      </c>
      <c r="Q6" s="15">
        <f>L6*L6</f>
        <v>0</v>
      </c>
      <c r="R6" s="15">
        <f>M6*M6</f>
        <v>0</v>
      </c>
      <c r="T6" s="15" t="s">
        <v>2070</v>
      </c>
      <c r="U6" s="16">
        <f t="shared" ref="U6:U22" si="0">Q6/G6</f>
        <v>0</v>
      </c>
      <c r="V6" s="16">
        <f>R6/H6</f>
        <v>0</v>
      </c>
    </row>
    <row r="7" spans="1:22" x14ac:dyDescent="0.3">
      <c r="A7" s="24" t="s">
        <v>2072</v>
      </c>
      <c r="B7" s="15">
        <v>81</v>
      </c>
      <c r="C7" s="15">
        <v>21</v>
      </c>
      <c r="D7">
        <f>SUM(Table5[[#This Row],[No]:[Yes]])</f>
        <v>102</v>
      </c>
      <c r="F7" s="15" t="s">
        <v>2072</v>
      </c>
      <c r="G7" s="15">
        <f>ROUND(Table6[[#This Row],[Grand Total]]*$B$25,0)</f>
        <v>74</v>
      </c>
      <c r="H7" s="15">
        <f>ROUND(Table6[[#This Row],[Grand Total]]*$C$25,0)</f>
        <v>28</v>
      </c>
      <c r="I7" s="15">
        <f>SUM(Table5[[#This Row],[No]:[Yes]])</f>
        <v>102</v>
      </c>
      <c r="K7" s="15" t="s">
        <v>2072</v>
      </c>
      <c r="L7" s="15">
        <f>B7-G7</f>
        <v>7</v>
      </c>
      <c r="M7" s="15">
        <f>C7-H7</f>
        <v>-7</v>
      </c>
      <c r="P7" s="15" t="s">
        <v>2072</v>
      </c>
      <c r="Q7" s="15">
        <f>L7*L7</f>
        <v>49</v>
      </c>
      <c r="R7" s="15">
        <f>M7*M7</f>
        <v>49</v>
      </c>
      <c r="T7" s="15" t="s">
        <v>2072</v>
      </c>
      <c r="U7" s="16">
        <f t="shared" si="0"/>
        <v>0.66216216216216217</v>
      </c>
      <c r="V7" s="16">
        <f>R7/H7</f>
        <v>1.75</v>
      </c>
    </row>
    <row r="8" spans="1:22" x14ac:dyDescent="0.3">
      <c r="A8" s="24" t="s">
        <v>2111</v>
      </c>
      <c r="B8" s="15">
        <v>30</v>
      </c>
      <c r="C8" s="15">
        <v>6</v>
      </c>
      <c r="D8">
        <f>SUM(Table5[[#This Row],[No]:[Yes]])</f>
        <v>36</v>
      </c>
      <c r="F8" s="15" t="s">
        <v>2111</v>
      </c>
      <c r="G8" s="15">
        <f>ROUND(Table6[[#This Row],[Grand Total]]*$B$25,0)</f>
        <v>26</v>
      </c>
      <c r="H8" s="15">
        <f>ROUND(Table6[[#This Row],[Grand Total]]*$C$25,0)</f>
        <v>10</v>
      </c>
      <c r="I8" s="15">
        <f>SUM(Table5[[#This Row],[No]:[Yes]])</f>
        <v>36</v>
      </c>
      <c r="K8" s="15" t="s">
        <v>2111</v>
      </c>
      <c r="L8" s="15">
        <f>B8-G8</f>
        <v>4</v>
      </c>
      <c r="M8" s="15">
        <f>C8-H8</f>
        <v>-4</v>
      </c>
      <c r="P8" s="15" t="s">
        <v>2111</v>
      </c>
      <c r="Q8" s="15">
        <f>L8*L8</f>
        <v>16</v>
      </c>
      <c r="R8" s="15">
        <f>M8*M8</f>
        <v>16</v>
      </c>
      <c r="T8" s="15" t="s">
        <v>2111</v>
      </c>
      <c r="U8" s="16">
        <f t="shared" si="0"/>
        <v>0.61538461538461542</v>
      </c>
      <c r="V8" s="16">
        <f>R8/H8</f>
        <v>1.6</v>
      </c>
    </row>
    <row r="9" spans="1:22" x14ac:dyDescent="0.3">
      <c r="A9" s="24" t="s">
        <v>2112</v>
      </c>
      <c r="B9" s="15">
        <v>22</v>
      </c>
      <c r="C9" s="15">
        <v>7</v>
      </c>
      <c r="D9">
        <f>SUM(Table5[[#This Row],[No]:[Yes]])</f>
        <v>29</v>
      </c>
      <c r="F9" s="15" t="s">
        <v>2112</v>
      </c>
      <c r="G9" s="15">
        <f>ROUND(Table6[[#This Row],[Grand Total]]*$B$25,0)</f>
        <v>21</v>
      </c>
      <c r="H9" s="15">
        <f>ROUND(Table6[[#This Row],[Grand Total]]*$C$25,0)</f>
        <v>8</v>
      </c>
      <c r="I9" s="15">
        <f>SUM(Table5[[#This Row],[No]:[Yes]])</f>
        <v>29</v>
      </c>
      <c r="K9" s="15" t="s">
        <v>2112</v>
      </c>
      <c r="L9" s="15">
        <f>B9-G9</f>
        <v>1</v>
      </c>
      <c r="M9" s="15">
        <f>C9-H9</f>
        <v>-1</v>
      </c>
      <c r="P9" s="15" t="s">
        <v>2112</v>
      </c>
      <c r="Q9" s="15">
        <f>L9*L9</f>
        <v>1</v>
      </c>
      <c r="R9" s="15">
        <f>M9*M9</f>
        <v>1</v>
      </c>
      <c r="T9" s="15" t="s">
        <v>2112</v>
      </c>
      <c r="U9" s="16">
        <f t="shared" si="0"/>
        <v>4.7619047619047616E-2</v>
      </c>
      <c r="V9" s="16">
        <f>R9/H9</f>
        <v>0.125</v>
      </c>
    </row>
    <row r="10" spans="1:22" x14ac:dyDescent="0.3">
      <c r="A10" s="25" t="s">
        <v>2073</v>
      </c>
      <c r="B10" s="15">
        <v>44</v>
      </c>
      <c r="C10" s="15">
        <v>23</v>
      </c>
      <c r="D10">
        <f>SUM(Table5[[#This Row],[No]:[Yes]])</f>
        <v>67</v>
      </c>
      <c r="F10" s="25" t="s">
        <v>2073</v>
      </c>
      <c r="G10" s="15">
        <f>ROUND(Table6[[#This Row],[Grand Total]]*$B$25,0)</f>
        <v>48</v>
      </c>
      <c r="H10" s="15">
        <f>ROUND(Table6[[#This Row],[Grand Total]]*$C$25,0)</f>
        <v>19</v>
      </c>
      <c r="I10" s="15">
        <f>SUM(Table5[[#This Row],[No]:[Yes]])</f>
        <v>67</v>
      </c>
      <c r="K10" s="25" t="s">
        <v>2073</v>
      </c>
      <c r="L10" s="15">
        <f>B10-G10</f>
        <v>-4</v>
      </c>
      <c r="M10" s="15">
        <f>C10-H10</f>
        <v>4</v>
      </c>
      <c r="P10" s="25" t="s">
        <v>2073</v>
      </c>
      <c r="Q10" s="29">
        <f>L10*L10</f>
        <v>16</v>
      </c>
      <c r="R10" s="29">
        <f>M10*M10</f>
        <v>16</v>
      </c>
      <c r="T10" s="25" t="s">
        <v>2073</v>
      </c>
      <c r="U10" s="16">
        <f t="shared" si="0"/>
        <v>0.33333333333333331</v>
      </c>
      <c r="V10" s="16">
        <f t="shared" ref="V10:V22" si="1">R10/H10</f>
        <v>0.84210526315789469</v>
      </c>
    </row>
    <row r="11" spans="1:22" x14ac:dyDescent="0.3">
      <c r="A11" s="25" t="s">
        <v>2076</v>
      </c>
      <c r="B11" s="15">
        <v>16</v>
      </c>
      <c r="C11" s="15">
        <v>10</v>
      </c>
      <c r="D11">
        <f>SUM(Table5[[#This Row],[No]:[Yes]])</f>
        <v>26</v>
      </c>
      <c r="F11" s="25" t="s">
        <v>2076</v>
      </c>
      <c r="G11" s="15">
        <f>ROUND(Table6[[#This Row],[Grand Total]]*$B$25,0)</f>
        <v>19</v>
      </c>
      <c r="H11" s="15">
        <f>ROUND(Table6[[#This Row],[Grand Total]]*$C$25,0)</f>
        <v>7</v>
      </c>
      <c r="I11" s="15">
        <f>SUM(Table5[[#This Row],[No]:[Yes]])</f>
        <v>26</v>
      </c>
      <c r="K11" s="25" t="s">
        <v>2076</v>
      </c>
      <c r="L11" s="15">
        <f>B11-G11</f>
        <v>-3</v>
      </c>
      <c r="M11" s="15">
        <f>C11-H11</f>
        <v>3</v>
      </c>
      <c r="P11" s="25" t="s">
        <v>2076</v>
      </c>
      <c r="Q11" s="29">
        <f>L11*L11</f>
        <v>9</v>
      </c>
      <c r="R11" s="29">
        <f>M11*M11</f>
        <v>9</v>
      </c>
      <c r="T11" s="25" t="s">
        <v>2076</v>
      </c>
      <c r="U11" s="16">
        <f t="shared" si="0"/>
        <v>0.47368421052631576</v>
      </c>
      <c r="V11" s="16">
        <f t="shared" si="1"/>
        <v>1.2857142857142858</v>
      </c>
    </row>
    <row r="12" spans="1:22" x14ac:dyDescent="0.3">
      <c r="A12" s="25" t="s">
        <v>2077</v>
      </c>
      <c r="B12" s="15">
        <v>1</v>
      </c>
      <c r="C12" s="15">
        <v>1</v>
      </c>
      <c r="D12">
        <f>SUM(Table5[[#This Row],[No]:[Yes]])</f>
        <v>2</v>
      </c>
      <c r="F12" s="25" t="s">
        <v>2077</v>
      </c>
      <c r="G12" s="15">
        <f>ROUND(Table6[[#This Row],[Grand Total]]*$B$25,0)</f>
        <v>1</v>
      </c>
      <c r="H12" s="15">
        <f>ROUND(Table6[[#This Row],[Grand Total]]*$C$25,0)</f>
        <v>1</v>
      </c>
      <c r="I12" s="15">
        <f>SUM(Table5[[#This Row],[No]:[Yes]])</f>
        <v>2</v>
      </c>
      <c r="K12" s="25" t="s">
        <v>2077</v>
      </c>
      <c r="L12" s="15">
        <f>B12-G12</f>
        <v>0</v>
      </c>
      <c r="M12" s="15">
        <f>C12-H12</f>
        <v>0</v>
      </c>
      <c r="P12" s="25" t="s">
        <v>2077</v>
      </c>
      <c r="Q12" s="29">
        <f>L12*L12</f>
        <v>0</v>
      </c>
      <c r="R12" s="29">
        <f>M12*M12</f>
        <v>0</v>
      </c>
      <c r="T12" s="25" t="s">
        <v>2077</v>
      </c>
      <c r="U12" s="16">
        <f t="shared" si="0"/>
        <v>0</v>
      </c>
      <c r="V12" s="16">
        <f t="shared" si="1"/>
        <v>0</v>
      </c>
    </row>
    <row r="13" spans="1:22" x14ac:dyDescent="0.3">
      <c r="A13" s="25" t="s">
        <v>2078</v>
      </c>
      <c r="B13" s="15">
        <v>43</v>
      </c>
      <c r="C13" s="15">
        <v>22</v>
      </c>
      <c r="D13">
        <f>SUM(Table5[[#This Row],[No]:[Yes]])</f>
        <v>65</v>
      </c>
      <c r="F13" s="25" t="s">
        <v>2078</v>
      </c>
      <c r="G13" s="15">
        <f>ROUND(Table6[[#This Row],[Grand Total]]*$B$25,0)</f>
        <v>47</v>
      </c>
      <c r="H13" s="15">
        <f>ROUND(Table6[[#This Row],[Grand Total]]*$C$25,0)</f>
        <v>18</v>
      </c>
      <c r="I13" s="15">
        <f>SUM(Table5[[#This Row],[No]:[Yes]])</f>
        <v>65</v>
      </c>
      <c r="K13" s="25" t="s">
        <v>2078</v>
      </c>
      <c r="L13" s="15">
        <f>B13-G13</f>
        <v>-4</v>
      </c>
      <c r="M13" s="15">
        <f>C13-H13</f>
        <v>4</v>
      </c>
      <c r="P13" s="25" t="s">
        <v>2078</v>
      </c>
      <c r="Q13" s="29">
        <f>L13*L13</f>
        <v>16</v>
      </c>
      <c r="R13" s="29">
        <f>M13*M13</f>
        <v>16</v>
      </c>
      <c r="T13" s="25" t="s">
        <v>2078</v>
      </c>
      <c r="U13" s="16">
        <f t="shared" si="0"/>
        <v>0.34042553191489361</v>
      </c>
      <c r="V13" s="16">
        <f t="shared" si="1"/>
        <v>0.88888888888888884</v>
      </c>
    </row>
    <row r="14" spans="1:22" x14ac:dyDescent="0.3">
      <c r="A14" s="25" t="s">
        <v>2079</v>
      </c>
      <c r="B14" s="15">
        <v>5</v>
      </c>
      <c r="C14" s="15">
        <v>0</v>
      </c>
      <c r="D14">
        <f>SUM(Table5[[#This Row],[No]:[Yes]])</f>
        <v>5</v>
      </c>
      <c r="F14" s="25" t="s">
        <v>2079</v>
      </c>
      <c r="G14" s="15">
        <f>ROUND(Table6[[#This Row],[Grand Total]]*$B$25,0)</f>
        <v>4</v>
      </c>
      <c r="H14" s="15">
        <f>ROUND(Table6[[#This Row],[Grand Total]]*$C$25,0)</f>
        <v>1</v>
      </c>
      <c r="I14" s="15">
        <f>SUM(Table5[[#This Row],[No]:[Yes]])</f>
        <v>5</v>
      </c>
      <c r="K14" s="25" t="s">
        <v>2079</v>
      </c>
      <c r="L14" s="15">
        <f>B14-G14</f>
        <v>1</v>
      </c>
      <c r="M14" s="15">
        <f>C14-H14</f>
        <v>-1</v>
      </c>
      <c r="P14" s="25" t="s">
        <v>2079</v>
      </c>
      <c r="Q14" s="29">
        <f>L14*L14</f>
        <v>1</v>
      </c>
      <c r="R14" s="29">
        <f>M14*M14</f>
        <v>1</v>
      </c>
      <c r="T14" s="25" t="s">
        <v>2079</v>
      </c>
      <c r="U14" s="16">
        <f t="shared" si="0"/>
        <v>0.25</v>
      </c>
      <c r="V14" s="16">
        <f t="shared" si="1"/>
        <v>1</v>
      </c>
    </row>
    <row r="15" spans="1:22" x14ac:dyDescent="0.3">
      <c r="A15" s="25" t="s">
        <v>2080</v>
      </c>
      <c r="B15" s="15">
        <v>24</v>
      </c>
      <c r="C15" s="15">
        <v>5</v>
      </c>
      <c r="D15">
        <f>SUM(Table5[[#This Row],[No]:[Yes]])</f>
        <v>29</v>
      </c>
      <c r="F15" s="25" t="s">
        <v>2080</v>
      </c>
      <c r="G15" s="15">
        <f>ROUND(Table6[[#This Row],[Grand Total]]*$B$25,0)</f>
        <v>21</v>
      </c>
      <c r="H15" s="15">
        <f>ROUND(Table6[[#This Row],[Grand Total]]*$C$25,0)</f>
        <v>8</v>
      </c>
      <c r="I15" s="15">
        <f>SUM(Table5[[#This Row],[No]:[Yes]])</f>
        <v>29</v>
      </c>
      <c r="K15" s="25" t="s">
        <v>2080</v>
      </c>
      <c r="L15" s="15">
        <f>B15-G15</f>
        <v>3</v>
      </c>
      <c r="M15" s="15">
        <f>C15-H15</f>
        <v>-3</v>
      </c>
      <c r="P15" s="25" t="s">
        <v>2080</v>
      </c>
      <c r="Q15" s="29">
        <f>L15*L15</f>
        <v>9</v>
      </c>
      <c r="R15" s="29">
        <f>M15*M15</f>
        <v>9</v>
      </c>
      <c r="T15" s="25" t="s">
        <v>2080</v>
      </c>
      <c r="U15" s="16">
        <f t="shared" si="0"/>
        <v>0.42857142857142855</v>
      </c>
      <c r="V15" s="16">
        <f t="shared" si="1"/>
        <v>1.125</v>
      </c>
    </row>
    <row r="16" spans="1:22" x14ac:dyDescent="0.3">
      <c r="A16" s="25" t="s">
        <v>2081</v>
      </c>
      <c r="B16" s="15">
        <v>159</v>
      </c>
      <c r="C16" s="15">
        <v>68</v>
      </c>
      <c r="D16">
        <f>SUM(Table5[[#This Row],[No]:[Yes]])</f>
        <v>227</v>
      </c>
      <c r="F16" s="25" t="s">
        <v>2081</v>
      </c>
      <c r="G16" s="15">
        <f>ROUND(Table6[[#This Row],[Grand Total]]*$B$25,0)</f>
        <v>164</v>
      </c>
      <c r="H16" s="15">
        <f>ROUND(Table6[[#This Row],[Grand Total]]*$C$25,0)</f>
        <v>63</v>
      </c>
      <c r="I16" s="15">
        <f>SUM(Table5[[#This Row],[No]:[Yes]])</f>
        <v>227</v>
      </c>
      <c r="K16" s="25" t="s">
        <v>2081</v>
      </c>
      <c r="L16" s="15">
        <f>B16-G16</f>
        <v>-5</v>
      </c>
      <c r="M16" s="15">
        <f>C16-H16</f>
        <v>5</v>
      </c>
      <c r="P16" s="25" t="s">
        <v>2081</v>
      </c>
      <c r="Q16" s="29">
        <f>L16*L16</f>
        <v>25</v>
      </c>
      <c r="R16" s="29">
        <f>M16*M16</f>
        <v>25</v>
      </c>
      <c r="T16" s="25" t="s">
        <v>2081</v>
      </c>
      <c r="U16" s="16">
        <f t="shared" si="0"/>
        <v>0.1524390243902439</v>
      </c>
      <c r="V16" s="16">
        <f t="shared" si="1"/>
        <v>0.3968253968253968</v>
      </c>
    </row>
    <row r="17" spans="1:22" x14ac:dyDescent="0.3">
      <c r="A17" s="25" t="s">
        <v>2082</v>
      </c>
      <c r="B17" s="15">
        <v>8</v>
      </c>
      <c r="C17" s="15">
        <v>9</v>
      </c>
      <c r="D17">
        <f>SUM(Table5[[#This Row],[No]:[Yes]])</f>
        <v>17</v>
      </c>
      <c r="F17" s="25" t="s">
        <v>2082</v>
      </c>
      <c r="G17" s="15">
        <f>ROUND(Table6[[#This Row],[Grand Total]]*$B$25,0)</f>
        <v>12</v>
      </c>
      <c r="H17" s="15">
        <f>ROUND(Table6[[#This Row],[Grand Total]]*$C$25,0)</f>
        <v>5</v>
      </c>
      <c r="I17" s="15">
        <f>SUM(Table5[[#This Row],[No]:[Yes]])</f>
        <v>17</v>
      </c>
      <c r="K17" s="25" t="s">
        <v>2082</v>
      </c>
      <c r="L17" s="15">
        <f>B17-G17</f>
        <v>-4</v>
      </c>
      <c r="M17" s="15">
        <f>C17-H17</f>
        <v>4</v>
      </c>
      <c r="P17" s="25" t="s">
        <v>2082</v>
      </c>
      <c r="Q17" s="29">
        <f>L17*L17</f>
        <v>16</v>
      </c>
      <c r="R17" s="29">
        <f>M17*M17</f>
        <v>16</v>
      </c>
      <c r="T17" s="25" t="s">
        <v>2082</v>
      </c>
      <c r="U17" s="16">
        <f t="shared" si="0"/>
        <v>1.3333333333333333</v>
      </c>
      <c r="V17" s="16">
        <f t="shared" si="1"/>
        <v>3.2</v>
      </c>
    </row>
    <row r="18" spans="1:22" x14ac:dyDescent="0.3">
      <c r="A18" s="25" t="s">
        <v>2083</v>
      </c>
      <c r="B18" s="15">
        <v>25</v>
      </c>
      <c r="C18" s="15">
        <v>6</v>
      </c>
      <c r="D18">
        <f>SUM(Table5[[#This Row],[No]:[Yes]])</f>
        <v>31</v>
      </c>
      <c r="F18" s="25" t="s">
        <v>2083</v>
      </c>
      <c r="G18" s="15">
        <f>ROUND(Table6[[#This Row],[Grand Total]]*$B$25,0)</f>
        <v>22</v>
      </c>
      <c r="H18" s="15">
        <f>ROUND(Table6[[#This Row],[Grand Total]]*$C$25,0)</f>
        <v>9</v>
      </c>
      <c r="I18" s="15">
        <f>SUM(Table5[[#This Row],[No]:[Yes]])</f>
        <v>31</v>
      </c>
      <c r="K18" s="25" t="s">
        <v>2083</v>
      </c>
      <c r="L18" s="15">
        <f>B18-G18</f>
        <v>3</v>
      </c>
      <c r="M18" s="15">
        <f>C18-H18</f>
        <v>-3</v>
      </c>
      <c r="P18" s="25" t="s">
        <v>2083</v>
      </c>
      <c r="Q18" s="29">
        <f>L18*L18</f>
        <v>9</v>
      </c>
      <c r="R18" s="29">
        <f>M18*M18</f>
        <v>9</v>
      </c>
      <c r="T18" s="25" t="s">
        <v>2083</v>
      </c>
      <c r="U18" s="16">
        <f t="shared" si="0"/>
        <v>0.40909090909090912</v>
      </c>
      <c r="V18" s="16">
        <f t="shared" si="1"/>
        <v>1</v>
      </c>
    </row>
    <row r="19" spans="1:22" x14ac:dyDescent="0.3">
      <c r="A19" s="25" t="s">
        <v>2084</v>
      </c>
      <c r="B19" s="15">
        <v>1</v>
      </c>
      <c r="C19" s="15">
        <v>4</v>
      </c>
      <c r="D19">
        <f>SUM(Table5[[#This Row],[No]:[Yes]])</f>
        <v>5</v>
      </c>
      <c r="F19" s="25" t="s">
        <v>2084</v>
      </c>
      <c r="G19" s="15">
        <f>ROUND(Table6[[#This Row],[Grand Total]]*$B$25,0)</f>
        <v>4</v>
      </c>
      <c r="H19" s="15">
        <f>ROUND(Table6[[#This Row],[Grand Total]]*$C$25,0)</f>
        <v>1</v>
      </c>
      <c r="I19" s="15">
        <f>SUM(Table5[[#This Row],[No]:[Yes]])</f>
        <v>5</v>
      </c>
      <c r="K19" s="25" t="s">
        <v>2084</v>
      </c>
      <c r="L19" s="15">
        <f>B19-G19</f>
        <v>-3</v>
      </c>
      <c r="M19" s="15">
        <f>C19-H19</f>
        <v>3</v>
      </c>
      <c r="P19" s="25" t="s">
        <v>2084</v>
      </c>
      <c r="Q19" s="29">
        <f>L19*L19</f>
        <v>9</v>
      </c>
      <c r="R19" s="29">
        <f>M19*M19</f>
        <v>9</v>
      </c>
      <c r="T19" s="25" t="s">
        <v>2084</v>
      </c>
      <c r="U19" s="16">
        <f t="shared" si="0"/>
        <v>2.25</v>
      </c>
      <c r="V19" s="16">
        <f t="shared" si="1"/>
        <v>9</v>
      </c>
    </row>
    <row r="20" spans="1:22" x14ac:dyDescent="0.3">
      <c r="A20" s="25" t="s">
        <v>2088</v>
      </c>
      <c r="B20" s="15">
        <v>88</v>
      </c>
      <c r="C20" s="15">
        <v>25</v>
      </c>
      <c r="D20">
        <f>SUM(Table5[[#This Row],[No]:[Yes]])</f>
        <v>113</v>
      </c>
      <c r="F20" s="25" t="s">
        <v>2088</v>
      </c>
      <c r="G20" s="15">
        <f>ROUND(Table6[[#This Row],[Grand Total]]*$B$25,0)</f>
        <v>82</v>
      </c>
      <c r="H20" s="15">
        <f>ROUND(Table6[[#This Row],[Grand Total]]*$C$25,0)</f>
        <v>31</v>
      </c>
      <c r="I20" s="15">
        <f>SUM(Table5[[#This Row],[No]:[Yes]])</f>
        <v>113</v>
      </c>
      <c r="K20" s="25" t="s">
        <v>2088</v>
      </c>
      <c r="L20" s="15">
        <f>B20-G20</f>
        <v>6</v>
      </c>
      <c r="M20" s="15">
        <f>C20-H20</f>
        <v>-6</v>
      </c>
      <c r="P20" s="25" t="s">
        <v>2088</v>
      </c>
      <c r="Q20" s="29">
        <f>L20*L20</f>
        <v>36</v>
      </c>
      <c r="R20" s="29">
        <f>M20*M20</f>
        <v>36</v>
      </c>
      <c r="T20" s="25" t="s">
        <v>2088</v>
      </c>
      <c r="U20" s="16">
        <f t="shared" si="0"/>
        <v>0.43902439024390244</v>
      </c>
      <c r="V20" s="16">
        <f t="shared" si="1"/>
        <v>1.1612903225806452</v>
      </c>
    </row>
    <row r="21" spans="1:22" x14ac:dyDescent="0.3">
      <c r="A21" s="25" t="s">
        <v>2085</v>
      </c>
      <c r="B21" s="15">
        <v>0</v>
      </c>
      <c r="C21" s="15">
        <v>3</v>
      </c>
      <c r="D21">
        <f>SUM(Table5[[#This Row],[No]:[Yes]])</f>
        <v>3</v>
      </c>
      <c r="F21" s="25" t="s">
        <v>2085</v>
      </c>
      <c r="G21" s="15">
        <f>ROUND(Table6[[#This Row],[Grand Total]]*$B$25,0)</f>
        <v>2</v>
      </c>
      <c r="H21" s="15">
        <f>ROUND(Table6[[#This Row],[Grand Total]]*$C$25,0)</f>
        <v>1</v>
      </c>
      <c r="I21" s="15">
        <f>SUM(Table5[[#This Row],[No]:[Yes]])</f>
        <v>3</v>
      </c>
      <c r="K21" s="25" t="s">
        <v>2085</v>
      </c>
      <c r="L21" s="15">
        <f>B21-G21</f>
        <v>-2</v>
      </c>
      <c r="M21" s="15">
        <f>C21-H21</f>
        <v>2</v>
      </c>
      <c r="P21" s="25" t="s">
        <v>2085</v>
      </c>
      <c r="Q21" s="29">
        <f>L21*L21</f>
        <v>4</v>
      </c>
      <c r="R21" s="29">
        <f>M21*M21</f>
        <v>4</v>
      </c>
      <c r="T21" s="25" t="s">
        <v>2085</v>
      </c>
      <c r="U21" s="16">
        <f t="shared" si="0"/>
        <v>2</v>
      </c>
      <c r="V21" s="16">
        <f t="shared" si="1"/>
        <v>4</v>
      </c>
    </row>
    <row r="22" spans="1:22" x14ac:dyDescent="0.3">
      <c r="A22" s="27" t="s">
        <v>2086</v>
      </c>
      <c r="B22" s="26">
        <v>2</v>
      </c>
      <c r="C22" s="26">
        <v>0</v>
      </c>
      <c r="D22">
        <f>SUM(Table5[[#This Row],[No]:[Yes]])</f>
        <v>2</v>
      </c>
      <c r="F22" s="25" t="s">
        <v>2086</v>
      </c>
      <c r="G22" s="15">
        <f>ROUND(Table6[[#This Row],[Grand Total]]*$B$25,0)</f>
        <v>1</v>
      </c>
      <c r="H22" s="15">
        <f>ROUND(Table6[[#This Row],[Grand Total]]*$C$25,0)</f>
        <v>1</v>
      </c>
      <c r="I22" s="15">
        <f>SUM(Table5[[#This Row],[No]:[Yes]])</f>
        <v>2</v>
      </c>
      <c r="K22" s="25" t="s">
        <v>2086</v>
      </c>
      <c r="L22" s="15">
        <f>B22-G22</f>
        <v>1</v>
      </c>
      <c r="M22" s="15">
        <f>C22-H22</f>
        <v>-1</v>
      </c>
      <c r="P22" s="25" t="s">
        <v>2086</v>
      </c>
      <c r="Q22" s="29">
        <f>L22*L22</f>
        <v>1</v>
      </c>
      <c r="R22" s="29">
        <f>M22*M22</f>
        <v>1</v>
      </c>
      <c r="T22" s="25" t="s">
        <v>2086</v>
      </c>
      <c r="U22" s="16">
        <f t="shared" si="0"/>
        <v>1</v>
      </c>
      <c r="V22" s="16">
        <f t="shared" si="1"/>
        <v>1</v>
      </c>
    </row>
    <row r="23" spans="1:22" x14ac:dyDescent="0.3">
      <c r="A23" s="30" t="s">
        <v>2058</v>
      </c>
      <c r="B23" s="30">
        <f>SUM(Table5[No])</f>
        <v>558</v>
      </c>
      <c r="C23" s="30">
        <f>SUM(Table5[Yes])</f>
        <v>213</v>
      </c>
      <c r="D23" s="30">
        <f>SUM(Table5[Grand Total])</f>
        <v>771</v>
      </c>
      <c r="F23" s="30" t="s">
        <v>2058</v>
      </c>
      <c r="G23" s="31">
        <f>SUM(G6:G22)</f>
        <v>557</v>
      </c>
      <c r="H23" s="17">
        <f>SUM(H6:H22)</f>
        <v>214</v>
      </c>
      <c r="I23" s="30">
        <f>SUM(Table5[Grand Total])</f>
        <v>771</v>
      </c>
    </row>
    <row r="25" spans="1:22" x14ac:dyDescent="0.3">
      <c r="B25" s="18">
        <f>B23/D23</f>
        <v>0.72373540856031127</v>
      </c>
      <c r="C25" s="18">
        <f>C23/D23</f>
        <v>0.27626459143968873</v>
      </c>
    </row>
    <row r="29" spans="1:22" x14ac:dyDescent="0.3">
      <c r="B29" s="14"/>
    </row>
    <row r="30" spans="1:22" x14ac:dyDescent="0.3">
      <c r="B30" s="23"/>
    </row>
    <row r="31" spans="1:22" x14ac:dyDescent="0.3">
      <c r="A31" t="s">
        <v>2102</v>
      </c>
      <c r="B31" t="s">
        <v>2114</v>
      </c>
    </row>
    <row r="34" spans="1:6" ht="15.6" customHeight="1" x14ac:dyDescent="0.3">
      <c r="A34" s="33" t="s">
        <v>2115</v>
      </c>
      <c r="B34" s="34">
        <f>_xlfn.CHISQ.TEST(Table5[[No]:[Yes]],G6:H22)</f>
        <v>1.0485883431974991E-3</v>
      </c>
      <c r="C34" s="38" t="s">
        <v>2116</v>
      </c>
      <c r="D34" s="32"/>
      <c r="E34" s="32"/>
      <c r="F34" s="32"/>
    </row>
    <row r="35" spans="1:6" x14ac:dyDescent="0.3">
      <c r="A35" s="15"/>
      <c r="B35" s="15"/>
      <c r="C35" s="38"/>
      <c r="D35" s="32"/>
      <c r="E35" s="32"/>
      <c r="F35" s="32"/>
    </row>
    <row r="36" spans="1:6" x14ac:dyDescent="0.3">
      <c r="A36" s="35" t="s">
        <v>2105</v>
      </c>
      <c r="B36" s="36">
        <f>SUM(Table71011[[No]:[Yes]])</f>
        <v>39.109892143737298</v>
      </c>
      <c r="C36" s="38"/>
      <c r="D36" s="32"/>
      <c r="E36" s="32"/>
      <c r="F36" s="32"/>
    </row>
    <row r="37" spans="1:6" x14ac:dyDescent="0.3">
      <c r="A37" s="15"/>
      <c r="B37" s="15"/>
      <c r="C37" s="38" t="s">
        <v>2117</v>
      </c>
      <c r="D37" s="39"/>
      <c r="E37" s="39"/>
      <c r="F37" s="39"/>
    </row>
    <row r="38" spans="1:6" ht="15.6" customHeight="1" x14ac:dyDescent="0.3">
      <c r="A38" s="33" t="s">
        <v>2106</v>
      </c>
      <c r="B38" s="15">
        <v>771</v>
      </c>
      <c r="C38" s="38"/>
      <c r="D38" s="39"/>
      <c r="E38" s="39"/>
      <c r="F38" s="39"/>
    </row>
    <row r="39" spans="1:6" x14ac:dyDescent="0.3">
      <c r="A39" s="33" t="s">
        <v>2107</v>
      </c>
      <c r="B39" s="15">
        <f>COUNTA(T6:T22)</f>
        <v>17</v>
      </c>
      <c r="C39" s="38"/>
      <c r="D39" s="39"/>
      <c r="E39" s="39"/>
      <c r="F39" s="39"/>
    </row>
    <row r="40" spans="1:6" x14ac:dyDescent="0.3">
      <c r="A40" s="33" t="s">
        <v>2108</v>
      </c>
      <c r="B40" s="15">
        <f>COUNTA(Table71011[[#Headers],[No]:[Yes]])</f>
        <v>2</v>
      </c>
    </row>
    <row r="41" spans="1:6" x14ac:dyDescent="0.3">
      <c r="A41" s="33" t="s">
        <v>2109</v>
      </c>
      <c r="B41" s="15">
        <f>MIN(17-1,2-1)</f>
        <v>1</v>
      </c>
    </row>
    <row r="42" spans="1:6" x14ac:dyDescent="0.3">
      <c r="A42" s="15"/>
      <c r="B42" s="15"/>
    </row>
    <row r="43" spans="1:6" x14ac:dyDescent="0.3">
      <c r="A43" s="35" t="s">
        <v>2110</v>
      </c>
      <c r="B43" s="37">
        <f>SQRT(B36/(B38*B41))</f>
        <v>0.22522475341509743</v>
      </c>
    </row>
  </sheetData>
  <mergeCells count="2">
    <mergeCell ref="C34:F36"/>
    <mergeCell ref="C37:F39"/>
  </mergeCells>
  <pageMargins left="0.7" right="0.7" top="0.75" bottom="0.75" header="0.3" footer="0.3"/>
  <pageSetup orientation="portrait" r:id="rId1"/>
  <ignoredErrors>
    <ignoredError sqref="G6:G22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8864-0BBE-4CC5-A8B2-DA52B65603B5}">
  <sheetPr>
    <tabColor rgb="FF00B0F0"/>
  </sheetPr>
  <dimension ref="A1:D26"/>
  <sheetViews>
    <sheetView zoomScale="70" zoomScaleNormal="70" workbookViewId="0">
      <selection activeCell="A10" sqref="A10:D11"/>
    </sheetView>
  </sheetViews>
  <sheetFormatPr defaultRowHeight="15.6" x14ac:dyDescent="0.3"/>
  <cols>
    <col min="1" max="1" width="27.59765625" bestFit="1" customWidth="1"/>
    <col min="2" max="2" width="16.09765625" bestFit="1" customWidth="1"/>
    <col min="3" max="3" width="4" bestFit="1" customWidth="1"/>
    <col min="4" max="4" width="11" bestFit="1" customWidth="1"/>
    <col min="5" max="5" width="3.8984375" bestFit="1" customWidth="1"/>
    <col min="6" max="6" width="30.796875" bestFit="1" customWidth="1"/>
    <col min="7" max="7" width="18.19921875" bestFit="1" customWidth="1"/>
    <col min="8" max="8" width="30.796875" bestFit="1" customWidth="1"/>
    <col min="9" max="9" width="28.59765625" bestFit="1" customWidth="1"/>
    <col min="10" max="10" width="18.19921875" bestFit="1" customWidth="1"/>
    <col min="11" max="12" width="26.09765625" bestFit="1" customWidth="1"/>
    <col min="13" max="13" width="26.796875" bestFit="1" customWidth="1"/>
    <col min="14" max="14" width="32.296875" bestFit="1" customWidth="1"/>
    <col min="15" max="15" width="25.296875" bestFit="1" customWidth="1"/>
    <col min="16" max="16" width="35.69921875" bestFit="1" customWidth="1"/>
    <col min="17" max="17" width="24" bestFit="1" customWidth="1"/>
    <col min="18" max="18" width="34.5" bestFit="1" customWidth="1"/>
    <col min="19" max="19" width="19.69921875" bestFit="1" customWidth="1"/>
    <col min="20" max="20" width="20.19921875" bestFit="1" customWidth="1"/>
    <col min="21" max="21" width="31.796875" bestFit="1" customWidth="1"/>
    <col min="22" max="22" width="28.69921875" bestFit="1" customWidth="1"/>
    <col min="23" max="23" width="22.296875" bestFit="1" customWidth="1"/>
    <col min="24" max="24" width="37.8984375" bestFit="1" customWidth="1"/>
    <col min="25" max="25" width="34.19921875" bestFit="1" customWidth="1"/>
    <col min="26" max="26" width="38" bestFit="1" customWidth="1"/>
    <col min="27" max="27" width="28.69921875" bestFit="1" customWidth="1"/>
    <col min="28" max="28" width="26.296875" bestFit="1" customWidth="1"/>
    <col min="29" max="29" width="28.69921875" bestFit="1" customWidth="1"/>
    <col min="30" max="30" width="14.19921875" bestFit="1" customWidth="1"/>
    <col min="31" max="31" width="24.296875" bestFit="1" customWidth="1"/>
    <col min="32" max="32" width="16.5" bestFit="1" customWidth="1"/>
    <col min="33" max="33" width="21.796875" bestFit="1" customWidth="1"/>
    <col min="34" max="34" width="13" bestFit="1" customWidth="1"/>
    <col min="35" max="35" width="10.296875" bestFit="1" customWidth="1"/>
    <col min="36" max="36" width="36.59765625" bestFit="1" customWidth="1"/>
    <col min="37" max="37" width="23.796875" bestFit="1" customWidth="1"/>
    <col min="38" max="38" width="14.796875" bestFit="1" customWidth="1"/>
    <col min="39" max="39" width="21.59765625" bestFit="1" customWidth="1"/>
    <col min="40" max="40" width="30.8984375" bestFit="1" customWidth="1"/>
    <col min="41" max="41" width="39.69921875" bestFit="1" customWidth="1"/>
    <col min="42" max="42" width="18.796875" bestFit="1" customWidth="1"/>
    <col min="43" max="43" width="55.5" bestFit="1" customWidth="1"/>
    <col min="44" max="44" width="20.59765625" bestFit="1" customWidth="1"/>
    <col min="45" max="45" width="15" bestFit="1" customWidth="1"/>
    <col min="46" max="46" width="38.296875" bestFit="1" customWidth="1"/>
    <col min="47" max="47" width="30.19921875" bestFit="1" customWidth="1"/>
    <col min="48" max="48" width="13.796875" bestFit="1" customWidth="1"/>
    <col min="49" max="49" width="51.8984375" bestFit="1" customWidth="1"/>
    <col min="50" max="50" width="56" bestFit="1" customWidth="1"/>
    <col min="51" max="51" width="24.296875" bestFit="1" customWidth="1"/>
    <col min="52" max="52" width="18.09765625" bestFit="1" customWidth="1"/>
    <col min="53" max="53" width="17.5" bestFit="1" customWidth="1"/>
    <col min="54" max="54" width="24.5" bestFit="1" customWidth="1"/>
    <col min="55" max="55" width="28.5" bestFit="1" customWidth="1"/>
    <col min="56" max="56" width="34.8984375" bestFit="1" customWidth="1"/>
    <col min="57" max="57" width="24.59765625" bestFit="1" customWidth="1"/>
    <col min="58" max="58" width="36.5" bestFit="1" customWidth="1"/>
    <col min="59" max="59" width="28.8984375" bestFit="1" customWidth="1"/>
    <col min="60" max="60" width="24.5" bestFit="1" customWidth="1"/>
    <col min="61" max="61" width="17.796875" bestFit="1" customWidth="1"/>
    <col min="62" max="62" width="24" bestFit="1" customWidth="1"/>
    <col min="63" max="63" width="85.796875" bestFit="1" customWidth="1"/>
    <col min="64" max="64" width="41.09765625" bestFit="1" customWidth="1"/>
    <col min="65" max="65" width="13.3984375" bestFit="1" customWidth="1"/>
    <col min="66" max="66" width="32.59765625" bestFit="1" customWidth="1"/>
    <col min="67" max="67" width="47.69921875" bestFit="1" customWidth="1"/>
    <col min="68" max="68" width="32.09765625" bestFit="1" customWidth="1"/>
    <col min="69" max="69" width="36.19921875" bestFit="1" customWidth="1"/>
    <col min="70" max="70" width="11.69921875" bestFit="1" customWidth="1"/>
    <col min="71" max="71" width="33.5" bestFit="1" customWidth="1"/>
    <col min="72" max="72" width="16.296875" bestFit="1" customWidth="1"/>
    <col min="73" max="73" width="30.3984375" bestFit="1" customWidth="1"/>
    <col min="74" max="74" width="18.69921875" bestFit="1" customWidth="1"/>
    <col min="75" max="75" width="11" bestFit="1" customWidth="1"/>
    <col min="76" max="76" width="33.09765625" bestFit="1" customWidth="1"/>
    <col min="77" max="77" width="44.8984375" bestFit="1" customWidth="1"/>
    <col min="78" max="78" width="34.8984375" bestFit="1" customWidth="1"/>
    <col min="79" max="79" width="26.796875" bestFit="1" customWidth="1"/>
    <col min="80" max="80" width="36.09765625" bestFit="1" customWidth="1"/>
    <col min="81" max="81" width="41.8984375" bestFit="1" customWidth="1"/>
    <col min="82" max="82" width="28.5" bestFit="1" customWidth="1"/>
    <col min="83" max="83" width="42.09765625" bestFit="1" customWidth="1"/>
    <col min="84" max="84" width="39.59765625" bestFit="1" customWidth="1"/>
    <col min="85" max="85" width="41" bestFit="1" customWidth="1"/>
    <col min="86" max="86" width="27.8984375" bestFit="1" customWidth="1"/>
    <col min="87" max="87" width="19.8984375" bestFit="1" customWidth="1"/>
    <col min="88" max="88" width="32.796875" bestFit="1" customWidth="1"/>
    <col min="89" max="89" width="20.3984375" bestFit="1" customWidth="1"/>
    <col min="90" max="90" width="24.8984375" bestFit="1" customWidth="1"/>
    <col min="91" max="91" width="53.69921875" bestFit="1" customWidth="1"/>
    <col min="92" max="92" width="23.3984375" bestFit="1" customWidth="1"/>
    <col min="93" max="93" width="30.09765625" bestFit="1" customWidth="1"/>
    <col min="94" max="94" width="23" bestFit="1" customWidth="1"/>
    <col min="95" max="95" width="22" bestFit="1" customWidth="1"/>
    <col min="96" max="96" width="25.5" bestFit="1" customWidth="1"/>
    <col min="97" max="97" width="37.19921875" bestFit="1" customWidth="1"/>
    <col min="98" max="98" width="36.69921875" bestFit="1" customWidth="1"/>
    <col min="99" max="99" width="35.59765625" bestFit="1" customWidth="1"/>
    <col min="100" max="100" width="46.3984375" bestFit="1" customWidth="1"/>
    <col min="101" max="101" width="39.8984375" bestFit="1" customWidth="1"/>
    <col min="102" max="102" width="30.19921875" bestFit="1" customWidth="1"/>
    <col min="103" max="103" width="33.296875" bestFit="1" customWidth="1"/>
    <col min="104" max="104" width="36.296875" bestFit="1" customWidth="1"/>
    <col min="105" max="105" width="30" bestFit="1" customWidth="1"/>
    <col min="106" max="106" width="19.8984375" bestFit="1" customWidth="1"/>
    <col min="107" max="107" width="42.796875" bestFit="1" customWidth="1"/>
    <col min="108" max="108" width="24.796875" bestFit="1" customWidth="1"/>
    <col min="109" max="109" width="32.69921875" bestFit="1" customWidth="1"/>
    <col min="110" max="110" width="25.5" bestFit="1" customWidth="1"/>
    <col min="111" max="111" width="34.19921875" bestFit="1" customWidth="1"/>
    <col min="112" max="112" width="32.5" bestFit="1" customWidth="1"/>
    <col min="113" max="113" width="38.8984375" bestFit="1" customWidth="1"/>
    <col min="114" max="114" width="39.69921875" bestFit="1" customWidth="1"/>
    <col min="115" max="115" width="37.8984375" bestFit="1" customWidth="1"/>
    <col min="116" max="116" width="42" bestFit="1" customWidth="1"/>
    <col min="117" max="117" width="31.69921875" bestFit="1" customWidth="1"/>
    <col min="118" max="118" width="24.19921875" bestFit="1" customWidth="1"/>
    <col min="119" max="119" width="47.09765625" bestFit="1" customWidth="1"/>
    <col min="120" max="120" width="47" bestFit="1" customWidth="1"/>
    <col min="121" max="121" width="27.8984375" bestFit="1" customWidth="1"/>
    <col min="122" max="122" width="26" bestFit="1" customWidth="1"/>
    <col min="123" max="123" width="54.59765625" bestFit="1" customWidth="1"/>
    <col min="124" max="124" width="31.59765625" bestFit="1" customWidth="1"/>
    <col min="125" max="125" width="32.69921875" bestFit="1" customWidth="1"/>
    <col min="126" max="126" width="37" bestFit="1" customWidth="1"/>
    <col min="127" max="127" width="26.796875" bestFit="1" customWidth="1"/>
    <col min="128" max="128" width="43.3984375" bestFit="1" customWidth="1"/>
    <col min="129" max="129" width="35.59765625" bestFit="1" customWidth="1"/>
    <col min="130" max="130" width="37.69921875" bestFit="1" customWidth="1"/>
    <col min="131" max="131" width="39.59765625" bestFit="1" customWidth="1"/>
    <col min="132" max="132" width="32.796875" bestFit="1" customWidth="1"/>
    <col min="133" max="133" width="27.796875" bestFit="1" customWidth="1"/>
    <col min="134" max="134" width="41" bestFit="1" customWidth="1"/>
    <col min="135" max="135" width="35.09765625" bestFit="1" customWidth="1"/>
    <col min="136" max="136" width="31.8984375" bestFit="1" customWidth="1"/>
    <col min="137" max="137" width="26" bestFit="1" customWidth="1"/>
    <col min="138" max="138" width="40.8984375" bestFit="1" customWidth="1"/>
    <col min="139" max="139" width="31" bestFit="1" customWidth="1"/>
    <col min="140" max="140" width="24.09765625" bestFit="1" customWidth="1"/>
    <col min="141" max="141" width="39" bestFit="1" customWidth="1"/>
    <col min="142" max="142" width="23.8984375" bestFit="1" customWidth="1"/>
    <col min="143" max="143" width="35.296875" bestFit="1" customWidth="1"/>
    <col min="144" max="144" width="27.8984375" bestFit="1" customWidth="1"/>
    <col min="145" max="145" width="37.3984375" bestFit="1" customWidth="1"/>
    <col min="146" max="146" width="47.19921875" bestFit="1" customWidth="1"/>
    <col min="147" max="147" width="30.59765625" bestFit="1" customWidth="1"/>
    <col min="148" max="148" width="32.09765625" bestFit="1" customWidth="1"/>
    <col min="149" max="149" width="29.69921875" bestFit="1" customWidth="1"/>
    <col min="150" max="150" width="37.3984375" bestFit="1" customWidth="1"/>
    <col min="151" max="151" width="23" bestFit="1" customWidth="1"/>
    <col min="152" max="152" width="33.796875" bestFit="1" customWidth="1"/>
    <col min="153" max="153" width="33.59765625" bestFit="1" customWidth="1"/>
    <col min="154" max="154" width="52.296875" bestFit="1" customWidth="1"/>
    <col min="155" max="155" width="21.796875" bestFit="1" customWidth="1"/>
    <col min="156" max="156" width="34.8984375" bestFit="1" customWidth="1"/>
    <col min="157" max="157" width="24.796875" bestFit="1" customWidth="1"/>
    <col min="158" max="158" width="23" bestFit="1" customWidth="1"/>
    <col min="159" max="159" width="18.296875" bestFit="1" customWidth="1"/>
    <col min="160" max="160" width="25.69921875" bestFit="1" customWidth="1"/>
    <col min="161" max="161" width="54.5" bestFit="1" customWidth="1"/>
    <col min="162" max="162" width="52.3984375" bestFit="1" customWidth="1"/>
    <col min="163" max="163" width="34.3984375" bestFit="1" customWidth="1"/>
    <col min="164" max="165" width="22.796875" bestFit="1" customWidth="1"/>
    <col min="166" max="166" width="22" bestFit="1" customWidth="1"/>
    <col min="167" max="167" width="25.5" bestFit="1" customWidth="1"/>
    <col min="168" max="168" width="38.296875" bestFit="1" customWidth="1"/>
    <col min="169" max="169" width="18.8984375" bestFit="1" customWidth="1"/>
    <col min="170" max="170" width="20" bestFit="1" customWidth="1"/>
    <col min="171" max="171" width="8.19921875" bestFit="1" customWidth="1"/>
    <col min="172" max="172" width="22.3984375" bestFit="1" customWidth="1"/>
    <col min="173" max="173" width="68.19921875" bestFit="1" customWidth="1"/>
    <col min="174" max="174" width="23.296875" bestFit="1" customWidth="1"/>
    <col min="175" max="175" width="54.19921875" bestFit="1" customWidth="1"/>
    <col min="176" max="176" width="23.296875" bestFit="1" customWidth="1"/>
    <col min="177" max="177" width="11.69921875" bestFit="1" customWidth="1"/>
    <col min="178" max="178" width="41.296875" bestFit="1" customWidth="1"/>
    <col min="179" max="179" width="37.796875" bestFit="1" customWidth="1"/>
    <col min="180" max="180" width="30.5" bestFit="1" customWidth="1"/>
    <col min="181" max="181" width="45.796875" bestFit="1" customWidth="1"/>
    <col min="182" max="182" width="20.5" bestFit="1" customWidth="1"/>
    <col min="183" max="183" width="54" bestFit="1" customWidth="1"/>
    <col min="184" max="184" width="12.19921875" bestFit="1" customWidth="1"/>
    <col min="185" max="185" width="41.19921875" bestFit="1" customWidth="1"/>
    <col min="186" max="186" width="28.796875" bestFit="1" customWidth="1"/>
    <col min="187" max="187" width="33.09765625" bestFit="1" customWidth="1"/>
    <col min="188" max="188" width="24.296875" bestFit="1" customWidth="1"/>
    <col min="189" max="189" width="19.796875" bestFit="1" customWidth="1"/>
    <col min="190" max="190" width="30" bestFit="1" customWidth="1"/>
    <col min="191" max="191" width="28.5" bestFit="1" customWidth="1"/>
    <col min="192" max="192" width="31.3984375" bestFit="1" customWidth="1"/>
    <col min="193" max="193" width="34.296875" bestFit="1" customWidth="1"/>
    <col min="194" max="194" width="23.296875" bestFit="1" customWidth="1"/>
    <col min="195" max="195" width="18.09765625" bestFit="1" customWidth="1"/>
    <col min="196" max="196" width="23" bestFit="1" customWidth="1"/>
    <col min="197" max="197" width="9.296875" bestFit="1" customWidth="1"/>
    <col min="198" max="198" width="28.796875" bestFit="1" customWidth="1"/>
    <col min="199" max="199" width="23.5" bestFit="1" customWidth="1"/>
    <col min="200" max="200" width="29.09765625" bestFit="1" customWidth="1"/>
    <col min="201" max="201" width="27.09765625" bestFit="1" customWidth="1"/>
    <col min="202" max="202" width="19.296875" bestFit="1" customWidth="1"/>
    <col min="203" max="203" width="24.09765625" bestFit="1" customWidth="1"/>
    <col min="204" max="204" width="25.8984375" bestFit="1" customWidth="1"/>
    <col min="205" max="205" width="24.296875" bestFit="1" customWidth="1"/>
    <col min="206" max="206" width="42.3984375" bestFit="1" customWidth="1"/>
    <col min="207" max="207" width="35.59765625" bestFit="1" customWidth="1"/>
    <col min="208" max="208" width="29.09765625" bestFit="1" customWidth="1"/>
    <col min="209" max="209" width="34.09765625" bestFit="1" customWidth="1"/>
    <col min="210" max="210" width="28.796875" bestFit="1" customWidth="1"/>
    <col min="211" max="211" width="12" bestFit="1" customWidth="1"/>
    <col min="212" max="212" width="13.19921875" bestFit="1" customWidth="1"/>
    <col min="213" max="213" width="40.09765625" bestFit="1" customWidth="1"/>
    <col min="214" max="214" width="19.19921875" bestFit="1" customWidth="1"/>
    <col min="215" max="215" width="14.19921875" bestFit="1" customWidth="1"/>
    <col min="216" max="216" width="25.5" bestFit="1" customWidth="1"/>
    <col min="217" max="217" width="17.8984375" bestFit="1" customWidth="1"/>
    <col min="218" max="218" width="26" bestFit="1" customWidth="1"/>
    <col min="219" max="219" width="37.8984375" bestFit="1" customWidth="1"/>
    <col min="220" max="220" width="31" bestFit="1" customWidth="1"/>
    <col min="221" max="221" width="21.59765625" bestFit="1" customWidth="1"/>
    <col min="222" max="222" width="11.8984375" bestFit="1" customWidth="1"/>
  </cols>
  <sheetData>
    <row r="1" spans="1:4" x14ac:dyDescent="0.3">
      <c r="A1" s="8" t="s">
        <v>16</v>
      </c>
      <c r="B1" t="s">
        <v>2060</v>
      </c>
    </row>
    <row r="3" spans="1:4" x14ac:dyDescent="0.3">
      <c r="A3" s="8" t="s">
        <v>2119</v>
      </c>
      <c r="B3" s="8" t="s">
        <v>2059</v>
      </c>
    </row>
    <row r="4" spans="1:4" x14ac:dyDescent="0.3">
      <c r="A4" s="8" t="s">
        <v>2061</v>
      </c>
      <c r="B4" t="s">
        <v>2064</v>
      </c>
      <c r="C4" t="s">
        <v>2063</v>
      </c>
      <c r="D4" t="s">
        <v>2058</v>
      </c>
    </row>
    <row r="5" spans="1:4" x14ac:dyDescent="0.3">
      <c r="A5" s="9" t="s">
        <v>1562</v>
      </c>
      <c r="B5" s="10">
        <v>9</v>
      </c>
      <c r="C5" s="10">
        <v>3</v>
      </c>
      <c r="D5" s="10">
        <v>12</v>
      </c>
    </row>
    <row r="6" spans="1:4" x14ac:dyDescent="0.3">
      <c r="A6" s="9" t="s">
        <v>1277</v>
      </c>
      <c r="B6" s="10">
        <v>81</v>
      </c>
      <c r="C6" s="10">
        <v>21</v>
      </c>
      <c r="D6" s="10">
        <v>102</v>
      </c>
    </row>
    <row r="7" spans="1:4" x14ac:dyDescent="0.3">
      <c r="A7" s="9" t="s">
        <v>774</v>
      </c>
      <c r="B7" s="10">
        <v>30</v>
      </c>
      <c r="C7" s="10">
        <v>6</v>
      </c>
      <c r="D7" s="10">
        <v>36</v>
      </c>
    </row>
    <row r="8" spans="1:4" x14ac:dyDescent="0.3">
      <c r="A8" s="9" t="s">
        <v>496</v>
      </c>
      <c r="B8" s="10">
        <v>22</v>
      </c>
      <c r="C8" s="10">
        <v>5</v>
      </c>
      <c r="D8" s="10">
        <v>27</v>
      </c>
    </row>
    <row r="9" spans="1:4" x14ac:dyDescent="0.3">
      <c r="A9" s="9" t="s">
        <v>2002</v>
      </c>
      <c r="B9" s="10"/>
      <c r="C9" s="10">
        <v>2</v>
      </c>
      <c r="D9" s="10">
        <v>2</v>
      </c>
    </row>
    <row r="10" spans="1:4" x14ac:dyDescent="0.3">
      <c r="A10" s="9" t="s">
        <v>136</v>
      </c>
      <c r="B10" s="10">
        <v>4</v>
      </c>
      <c r="C10" s="10">
        <v>1</v>
      </c>
      <c r="D10" s="10">
        <v>5</v>
      </c>
    </row>
    <row r="11" spans="1:4" x14ac:dyDescent="0.3">
      <c r="A11" s="9" t="s">
        <v>93</v>
      </c>
      <c r="B11" s="10">
        <v>40</v>
      </c>
      <c r="C11" s="10">
        <v>22</v>
      </c>
      <c r="D11" s="10">
        <v>62</v>
      </c>
    </row>
    <row r="12" spans="1:4" x14ac:dyDescent="0.3">
      <c r="A12" s="9" t="s">
        <v>626</v>
      </c>
      <c r="B12" s="10">
        <v>16</v>
      </c>
      <c r="C12" s="10">
        <v>10</v>
      </c>
      <c r="D12" s="10">
        <v>26</v>
      </c>
    </row>
    <row r="13" spans="1:4" x14ac:dyDescent="0.3">
      <c r="A13" s="9" t="s">
        <v>1694</v>
      </c>
      <c r="B13" s="10">
        <v>1</v>
      </c>
      <c r="C13" s="10">
        <v>1</v>
      </c>
      <c r="D13" s="10">
        <v>2</v>
      </c>
    </row>
    <row r="14" spans="1:4" x14ac:dyDescent="0.3">
      <c r="A14" s="9" t="s">
        <v>2024</v>
      </c>
      <c r="B14" s="10"/>
      <c r="C14" s="10">
        <v>5</v>
      </c>
      <c r="D14" s="10">
        <v>5</v>
      </c>
    </row>
    <row r="15" spans="1:4" x14ac:dyDescent="0.3">
      <c r="A15" s="9" t="s">
        <v>303</v>
      </c>
      <c r="B15" s="10">
        <v>43</v>
      </c>
      <c r="C15" s="10">
        <v>17</v>
      </c>
      <c r="D15" s="10">
        <v>60</v>
      </c>
    </row>
    <row r="16" spans="1:4" x14ac:dyDescent="0.3">
      <c r="A16" s="9" t="s">
        <v>1824</v>
      </c>
      <c r="B16" s="10">
        <v>5</v>
      </c>
      <c r="C16" s="10"/>
      <c r="D16" s="10">
        <v>5</v>
      </c>
    </row>
    <row r="17" spans="1:4" x14ac:dyDescent="0.3">
      <c r="A17" s="9" t="s">
        <v>224</v>
      </c>
      <c r="B17" s="10">
        <v>24</v>
      </c>
      <c r="C17" s="10">
        <v>5</v>
      </c>
      <c r="D17" s="10">
        <v>29</v>
      </c>
    </row>
    <row r="18" spans="1:4" x14ac:dyDescent="0.3">
      <c r="A18" s="9" t="s">
        <v>408</v>
      </c>
      <c r="B18" s="10">
        <v>159</v>
      </c>
      <c r="C18" s="10">
        <v>68</v>
      </c>
      <c r="D18" s="10">
        <v>227</v>
      </c>
    </row>
    <row r="19" spans="1:4" x14ac:dyDescent="0.3">
      <c r="A19" s="9" t="s">
        <v>366</v>
      </c>
      <c r="B19" s="10">
        <v>8</v>
      </c>
      <c r="C19" s="10">
        <v>9</v>
      </c>
      <c r="D19" s="10">
        <v>17</v>
      </c>
    </row>
    <row r="20" spans="1:4" x14ac:dyDescent="0.3">
      <c r="A20" s="9" t="s">
        <v>25</v>
      </c>
      <c r="B20" s="10">
        <v>25</v>
      </c>
      <c r="C20" s="10">
        <v>6</v>
      </c>
      <c r="D20" s="10">
        <v>31</v>
      </c>
    </row>
    <row r="21" spans="1:4" x14ac:dyDescent="0.3">
      <c r="A21" s="9" t="s">
        <v>417</v>
      </c>
      <c r="B21" s="10">
        <v>1</v>
      </c>
      <c r="C21" s="10">
        <v>4</v>
      </c>
      <c r="D21" s="10">
        <v>5</v>
      </c>
    </row>
    <row r="22" spans="1:4" x14ac:dyDescent="0.3">
      <c r="A22" s="9" t="s">
        <v>694</v>
      </c>
      <c r="B22" s="10">
        <v>88</v>
      </c>
      <c r="C22" s="10">
        <v>20</v>
      </c>
      <c r="D22" s="10">
        <v>108</v>
      </c>
    </row>
    <row r="23" spans="1:4" x14ac:dyDescent="0.3">
      <c r="A23" s="9" t="s">
        <v>2038</v>
      </c>
      <c r="B23" s="10"/>
      <c r="C23" s="10">
        <v>5</v>
      </c>
      <c r="D23" s="10">
        <v>5</v>
      </c>
    </row>
    <row r="24" spans="1:4" x14ac:dyDescent="0.3">
      <c r="A24" s="9" t="s">
        <v>2014</v>
      </c>
      <c r="B24" s="10"/>
      <c r="C24" s="10">
        <v>3</v>
      </c>
      <c r="D24" s="10">
        <v>3</v>
      </c>
    </row>
    <row r="25" spans="1:4" x14ac:dyDescent="0.3">
      <c r="A25" s="9" t="s">
        <v>1553</v>
      </c>
      <c r="B25" s="10">
        <v>2</v>
      </c>
      <c r="C25" s="10"/>
      <c r="D25" s="10">
        <v>2</v>
      </c>
    </row>
    <row r="26" spans="1:4" x14ac:dyDescent="0.3">
      <c r="A26" s="9" t="s">
        <v>2058</v>
      </c>
      <c r="B26" s="10">
        <v>558</v>
      </c>
      <c r="C26" s="10">
        <v>213</v>
      </c>
      <c r="D26" s="10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B515-0FEB-4E53-BAD5-C121253490B3}">
  <dimension ref="A1:X22"/>
  <sheetViews>
    <sheetView workbookViewId="0">
      <selection activeCell="F8" sqref="F8:G8"/>
    </sheetView>
  </sheetViews>
  <sheetFormatPr defaultRowHeight="15.6" x14ac:dyDescent="0.3"/>
  <cols>
    <col min="6" max="6" width="14.09765625" bestFit="1" customWidth="1"/>
    <col min="7" max="7" width="10.09765625" bestFit="1" customWidth="1"/>
  </cols>
  <sheetData>
    <row r="1" spans="1:24" x14ac:dyDescent="0.3">
      <c r="A1" t="s">
        <v>2069</v>
      </c>
      <c r="B1">
        <f>COUNT(F11:F73)</f>
        <v>12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AVERAGE(F9:F73)</f>
        <v>12.231583333333331</v>
      </c>
      <c r="G4">
        <f>AVERAGE(G9:G73)</f>
        <v>12.073249999999996</v>
      </c>
    </row>
    <row r="5" spans="1:24" x14ac:dyDescent="0.3">
      <c r="A5" t="s">
        <v>2066</v>
      </c>
      <c r="F5">
        <f>MIN(F9:F73)</f>
        <v>1.99</v>
      </c>
      <c r="G5">
        <f>MIN(G9:G73)</f>
        <v>1.99</v>
      </c>
    </row>
    <row r="6" spans="1:24" x14ac:dyDescent="0.3">
      <c r="A6" t="s">
        <v>2067</v>
      </c>
      <c r="F6">
        <f>MAX(F9:F73)</f>
        <v>36.99</v>
      </c>
      <c r="G6">
        <f>MAX(G9:G73)</f>
        <v>36.99</v>
      </c>
    </row>
    <row r="7" spans="1:24" x14ac:dyDescent="0.3">
      <c r="A7" t="s">
        <v>2068</v>
      </c>
      <c r="F7">
        <f>F6-F5</f>
        <v>35</v>
      </c>
      <c r="G7">
        <f>G6-G5</f>
        <v>35</v>
      </c>
    </row>
    <row r="8" spans="1:24" x14ac:dyDescent="0.3">
      <c r="A8" t="s">
        <v>2075</v>
      </c>
      <c r="F8">
        <f>_xlfn.STDEV.S(F11:F22)</f>
        <v>9.2507034175622032</v>
      </c>
      <c r="G8">
        <f>_xlfn.STDEV.S(G11:G22)</f>
        <v>9.3293175929432319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1561</v>
      </c>
      <c r="B11" s="3" t="s">
        <v>1562</v>
      </c>
      <c r="C11" s="3" t="s">
        <v>1563</v>
      </c>
      <c r="D11" s="3" t="s">
        <v>1564</v>
      </c>
      <c r="E11" s="3" t="s">
        <v>1565</v>
      </c>
      <c r="F11" s="3">
        <v>3.19</v>
      </c>
      <c r="G11" s="3">
        <v>2.79</v>
      </c>
      <c r="H11" s="3">
        <v>0.15</v>
      </c>
      <c r="I11" s="3" t="s">
        <v>372</v>
      </c>
      <c r="J11" s="3">
        <v>0</v>
      </c>
      <c r="K11" s="3">
        <v>0</v>
      </c>
      <c r="L11" s="3">
        <v>1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1566</v>
      </c>
      <c r="B12" s="5" t="s">
        <v>1562</v>
      </c>
      <c r="C12" s="5" t="s">
        <v>1563</v>
      </c>
      <c r="D12" s="5" t="s">
        <v>49</v>
      </c>
      <c r="E12" s="5" t="s">
        <v>1567</v>
      </c>
      <c r="F12" s="5">
        <v>1.99</v>
      </c>
      <c r="G12" s="5">
        <v>1.99</v>
      </c>
      <c r="H12" s="5">
        <v>0.15</v>
      </c>
      <c r="I12" s="5" t="s">
        <v>372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  <c r="W12" s="5">
        <v>0</v>
      </c>
      <c r="X12" s="6"/>
    </row>
    <row r="13" spans="1:24" x14ac:dyDescent="0.3">
      <c r="A13" s="2" t="s">
        <v>1568</v>
      </c>
      <c r="B13" s="3" t="s">
        <v>1562</v>
      </c>
      <c r="C13" s="3" t="s">
        <v>1569</v>
      </c>
      <c r="D13" s="3" t="s">
        <v>1570</v>
      </c>
      <c r="E13" s="3" t="s">
        <v>1571</v>
      </c>
      <c r="F13" s="3">
        <v>36.99</v>
      </c>
      <c r="G13" s="3">
        <v>36.99</v>
      </c>
      <c r="H13" s="3">
        <v>1</v>
      </c>
      <c r="I13" s="3" t="s">
        <v>608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7"/>
    </row>
    <row r="14" spans="1:24" x14ac:dyDescent="0.3">
      <c r="A14" s="4" t="s">
        <v>1572</v>
      </c>
      <c r="B14" s="5" t="s">
        <v>1562</v>
      </c>
      <c r="C14" s="5" t="s">
        <v>1569</v>
      </c>
      <c r="D14" s="5" t="s">
        <v>1573</v>
      </c>
      <c r="E14" s="5" t="s">
        <v>1574</v>
      </c>
      <c r="F14" s="5">
        <v>21.489000000000001</v>
      </c>
      <c r="G14" s="5">
        <v>21.489000000000001</v>
      </c>
      <c r="H14" s="5">
        <v>4</v>
      </c>
      <c r="I14" s="5" t="s">
        <v>608</v>
      </c>
      <c r="J14" s="5">
        <v>0</v>
      </c>
      <c r="K14" s="5">
        <v>0</v>
      </c>
      <c r="L14" s="5">
        <v>1</v>
      </c>
      <c r="M14" s="5">
        <v>1</v>
      </c>
      <c r="N14" s="5">
        <v>0</v>
      </c>
      <c r="O14" s="5">
        <v>1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6"/>
    </row>
    <row r="15" spans="1:24" x14ac:dyDescent="0.3">
      <c r="A15" s="2" t="s">
        <v>1575</v>
      </c>
      <c r="B15" s="3" t="s">
        <v>1562</v>
      </c>
      <c r="C15" s="3" t="s">
        <v>1569</v>
      </c>
      <c r="D15" s="3" t="s">
        <v>1576</v>
      </c>
      <c r="E15" s="3" t="s">
        <v>1577</v>
      </c>
      <c r="F15" s="3">
        <v>10.49</v>
      </c>
      <c r="G15" s="3">
        <v>10.49</v>
      </c>
      <c r="H15" s="3">
        <v>4</v>
      </c>
      <c r="I15" s="3" t="s">
        <v>608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7"/>
    </row>
    <row r="16" spans="1:24" x14ac:dyDescent="0.3">
      <c r="A16" s="4" t="s">
        <v>1578</v>
      </c>
      <c r="B16" s="5" t="s">
        <v>1562</v>
      </c>
      <c r="C16" s="5" t="s">
        <v>1569</v>
      </c>
      <c r="D16" s="5" t="s">
        <v>27</v>
      </c>
      <c r="E16" s="5" t="s">
        <v>1579</v>
      </c>
      <c r="F16" s="5">
        <v>8.2899999999999991</v>
      </c>
      <c r="G16" s="5">
        <v>8.2899999999999991</v>
      </c>
      <c r="H16" s="5">
        <v>8.4499999999999993</v>
      </c>
      <c r="I16" s="5" t="s">
        <v>608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/>
    </row>
    <row r="17" spans="1:24" x14ac:dyDescent="0.3">
      <c r="A17" s="2" t="s">
        <v>1580</v>
      </c>
      <c r="B17" s="3" t="s">
        <v>1562</v>
      </c>
      <c r="C17" s="3" t="s">
        <v>1581</v>
      </c>
      <c r="D17" s="3" t="s">
        <v>1564</v>
      </c>
      <c r="E17" s="3" t="s">
        <v>1582</v>
      </c>
      <c r="F17" s="3">
        <v>11.79</v>
      </c>
      <c r="G17" s="3">
        <v>11.79</v>
      </c>
      <c r="H17" s="3">
        <v>8</v>
      </c>
      <c r="I17" s="3" t="s">
        <v>608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7"/>
    </row>
    <row r="18" spans="1:24" x14ac:dyDescent="0.3">
      <c r="A18" s="4" t="s">
        <v>1583</v>
      </c>
      <c r="B18" s="5" t="s">
        <v>1562</v>
      </c>
      <c r="C18" s="5" t="s">
        <v>1581</v>
      </c>
      <c r="D18" s="5" t="s">
        <v>1584</v>
      </c>
      <c r="E18" s="5" t="s">
        <v>1585</v>
      </c>
      <c r="F18" s="5">
        <v>9.99</v>
      </c>
      <c r="G18" s="5">
        <v>8.49</v>
      </c>
      <c r="H18" s="5">
        <v>11</v>
      </c>
      <c r="I18" s="5" t="s">
        <v>608</v>
      </c>
      <c r="J18" s="5">
        <v>0</v>
      </c>
      <c r="K18" s="5">
        <v>0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6"/>
    </row>
    <row r="19" spans="1:24" x14ac:dyDescent="0.3">
      <c r="A19" s="2" t="s">
        <v>1586</v>
      </c>
      <c r="B19" s="3" t="s">
        <v>1562</v>
      </c>
      <c r="C19" s="3" t="s">
        <v>1581</v>
      </c>
      <c r="D19" s="3" t="s">
        <v>820</v>
      </c>
      <c r="E19" s="3" t="s">
        <v>1587</v>
      </c>
      <c r="F19" s="3">
        <v>12.99</v>
      </c>
      <c r="G19" s="3">
        <v>12.99</v>
      </c>
      <c r="H19" s="3">
        <v>13</v>
      </c>
      <c r="I19" s="3" t="s">
        <v>608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7"/>
    </row>
    <row r="20" spans="1:24" x14ac:dyDescent="0.3">
      <c r="A20" s="4" t="s">
        <v>1588</v>
      </c>
      <c r="B20" s="5" t="s">
        <v>1562</v>
      </c>
      <c r="C20" s="5" t="s">
        <v>1581</v>
      </c>
      <c r="D20" s="5" t="s">
        <v>1576</v>
      </c>
      <c r="E20" s="5" t="s">
        <v>1589</v>
      </c>
      <c r="F20" s="5">
        <v>8.2899999999999991</v>
      </c>
      <c r="G20" s="5">
        <v>8.2899999999999991</v>
      </c>
      <c r="H20" s="5">
        <v>8</v>
      </c>
      <c r="I20" s="5" t="s">
        <v>608</v>
      </c>
      <c r="J20" s="5">
        <v>0</v>
      </c>
      <c r="K20" s="5">
        <v>0</v>
      </c>
      <c r="L20" s="5">
        <v>1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6"/>
    </row>
    <row r="21" spans="1:24" x14ac:dyDescent="0.3">
      <c r="A21" s="2" t="s">
        <v>1590</v>
      </c>
      <c r="B21" s="3" t="s">
        <v>1562</v>
      </c>
      <c r="C21" s="3" t="s">
        <v>1591</v>
      </c>
      <c r="D21" s="3" t="s">
        <v>1592</v>
      </c>
      <c r="E21" s="3" t="s">
        <v>1593</v>
      </c>
      <c r="F21" s="3">
        <v>12.99</v>
      </c>
      <c r="G21" s="3">
        <v>12.99</v>
      </c>
      <c r="H21" s="3">
        <v>0.125</v>
      </c>
      <c r="I21" s="3" t="s">
        <v>372</v>
      </c>
      <c r="J21" s="3">
        <v>0</v>
      </c>
      <c r="K21" s="3">
        <v>0</v>
      </c>
      <c r="L21" s="3">
        <v>1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7"/>
    </row>
    <row r="22" spans="1:24" x14ac:dyDescent="0.3">
      <c r="A22" s="4" t="s">
        <v>1578</v>
      </c>
      <c r="B22" s="5" t="s">
        <v>1562</v>
      </c>
      <c r="C22" s="5" t="s">
        <v>1569</v>
      </c>
      <c r="D22" s="5" t="s">
        <v>27</v>
      </c>
      <c r="E22" s="5" t="s">
        <v>2056</v>
      </c>
      <c r="F22" s="5">
        <v>8.2899999999999991</v>
      </c>
      <c r="G22" s="5">
        <v>8.2899999999999991</v>
      </c>
      <c r="H22" s="5">
        <v>8.4499999999999993</v>
      </c>
      <c r="I22" s="5" t="s">
        <v>608</v>
      </c>
      <c r="J22" s="5">
        <v>0</v>
      </c>
      <c r="K22" s="5">
        <v>0</v>
      </c>
      <c r="L22" s="5">
        <v>1</v>
      </c>
      <c r="M22" s="5">
        <v>1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D22A-5723-48ED-860F-B88D9FB5A619}">
  <dimension ref="A1:X113"/>
  <sheetViews>
    <sheetView workbookViewId="0">
      <selection activeCell="F4" sqref="F4:G4"/>
    </sheetView>
  </sheetViews>
  <sheetFormatPr defaultRowHeight="15.6" x14ac:dyDescent="0.3"/>
  <sheetData>
    <row r="1" spans="1:24" x14ac:dyDescent="0.3">
      <c r="A1" t="s">
        <v>2069</v>
      </c>
      <c r="B1">
        <f>COUNT(F12:F113)</f>
        <v>102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AVERAGE(F12:F113)</f>
        <v>6.7495098039215726</v>
      </c>
      <c r="G4">
        <f>AVERAGE(G12:G113)</f>
        <v>4.1582352941176488</v>
      </c>
    </row>
    <row r="5" spans="1:24" x14ac:dyDescent="0.3">
      <c r="A5" t="s">
        <v>2066</v>
      </c>
      <c r="F5">
        <f>MIN(F12:F113)</f>
        <v>0</v>
      </c>
      <c r="G5">
        <f>MIN(G12:G113)</f>
        <v>0</v>
      </c>
    </row>
    <row r="6" spans="1:24" x14ac:dyDescent="0.3">
      <c r="A6" t="s">
        <v>2067</v>
      </c>
      <c r="F6">
        <f>MAX(F12:F113)</f>
        <v>23.99</v>
      </c>
      <c r="G6">
        <f>MAX(G12:G113)</f>
        <v>20.39</v>
      </c>
    </row>
    <row r="7" spans="1:24" x14ac:dyDescent="0.3">
      <c r="A7" t="s">
        <v>2068</v>
      </c>
      <c r="F7">
        <f>F6-F5</f>
        <v>23.99</v>
      </c>
      <c r="G7">
        <f>G6-G5</f>
        <v>20.39</v>
      </c>
    </row>
    <row r="8" spans="1:24" x14ac:dyDescent="0.3">
      <c r="A8" t="s">
        <v>2075</v>
      </c>
      <c r="F8">
        <f>_xlfn.STDEV.S(F12:F113)</f>
        <v>4.6470479029997236</v>
      </c>
      <c r="G8">
        <f>_xlfn.STDEV.S(G12:G113)</f>
        <v>5.0244232045228738</v>
      </c>
    </row>
    <row r="11" spans="1:24" x14ac:dyDescent="0.3">
      <c r="A11" s="11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6</v>
      </c>
      <c r="H11" s="12" t="s">
        <v>7</v>
      </c>
      <c r="I11" s="12" t="s">
        <v>8</v>
      </c>
      <c r="J11" s="12" t="s">
        <v>9</v>
      </c>
      <c r="K11" s="12" t="s">
        <v>10</v>
      </c>
      <c r="L11" s="12" t="s">
        <v>11</v>
      </c>
      <c r="M11" s="12" t="s">
        <v>12</v>
      </c>
      <c r="N11" s="12" t="s">
        <v>13</v>
      </c>
      <c r="O11" s="12" t="s">
        <v>14</v>
      </c>
      <c r="P11" s="12" t="s">
        <v>15</v>
      </c>
      <c r="Q11" s="12" t="s">
        <v>16</v>
      </c>
      <c r="R11" s="12" t="s">
        <v>17</v>
      </c>
      <c r="S11" s="12" t="s">
        <v>18</v>
      </c>
      <c r="T11" s="12" t="s">
        <v>19</v>
      </c>
      <c r="U11" s="12" t="s">
        <v>20</v>
      </c>
      <c r="V11" s="12" t="s">
        <v>21</v>
      </c>
      <c r="W11" s="12" t="s">
        <v>22</v>
      </c>
      <c r="X11" s="13" t="s">
        <v>23</v>
      </c>
    </row>
    <row r="12" spans="1:24" x14ac:dyDescent="0.3">
      <c r="A12" s="2" t="s">
        <v>1276</v>
      </c>
      <c r="B12" s="3" t="s">
        <v>1277</v>
      </c>
      <c r="C12" s="3" t="s">
        <v>1278</v>
      </c>
      <c r="D12" s="3" t="s">
        <v>27</v>
      </c>
      <c r="E12" s="3" t="s">
        <v>1279</v>
      </c>
      <c r="F12" s="3">
        <v>7.49</v>
      </c>
      <c r="G12" s="3">
        <v>7.49</v>
      </c>
      <c r="H12" s="3">
        <v>4.5999999999999996</v>
      </c>
      <c r="I12" s="3" t="s">
        <v>96</v>
      </c>
      <c r="J12" s="3">
        <v>0</v>
      </c>
      <c r="K12" s="3">
        <v>1</v>
      </c>
      <c r="L12" s="3">
        <v>1</v>
      </c>
      <c r="M12" s="3">
        <v>1</v>
      </c>
      <c r="N12" s="3">
        <v>0</v>
      </c>
      <c r="O12" s="3">
        <v>1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7">
        <v>0</v>
      </c>
    </row>
    <row r="13" spans="1:24" x14ac:dyDescent="0.3">
      <c r="A13" s="4" t="s">
        <v>1280</v>
      </c>
      <c r="B13" s="5" t="s">
        <v>1277</v>
      </c>
      <c r="C13" s="5" t="s">
        <v>1278</v>
      </c>
      <c r="D13" s="5" t="s">
        <v>1281</v>
      </c>
      <c r="E13" s="5" t="s">
        <v>1282</v>
      </c>
      <c r="F13" s="5">
        <v>8.99</v>
      </c>
      <c r="G13" s="5">
        <v>8.99</v>
      </c>
      <c r="H13" s="5">
        <v>12</v>
      </c>
      <c r="I13" s="5" t="s">
        <v>96</v>
      </c>
      <c r="J13" s="5">
        <v>0</v>
      </c>
      <c r="K13" s="5">
        <v>1</v>
      </c>
      <c r="L13" s="5">
        <v>1</v>
      </c>
      <c r="M13" s="5">
        <v>1</v>
      </c>
      <c r="N13" s="5">
        <v>0</v>
      </c>
      <c r="O13" s="5">
        <v>1</v>
      </c>
      <c r="P13" s="5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5">
        <v>0</v>
      </c>
      <c r="W13" s="5">
        <v>1</v>
      </c>
      <c r="X13" s="6">
        <v>0</v>
      </c>
    </row>
    <row r="14" spans="1:24" x14ac:dyDescent="0.3">
      <c r="A14" s="2" t="s">
        <v>1283</v>
      </c>
      <c r="B14" s="3" t="s">
        <v>1277</v>
      </c>
      <c r="C14" s="3" t="s">
        <v>1278</v>
      </c>
      <c r="D14" s="3" t="s">
        <v>1284</v>
      </c>
      <c r="E14" s="3" t="s">
        <v>1285</v>
      </c>
      <c r="F14" s="3">
        <v>11.99</v>
      </c>
      <c r="G14" s="3">
        <v>11.99</v>
      </c>
      <c r="H14" s="3">
        <v>10.5</v>
      </c>
      <c r="I14" s="3" t="s">
        <v>96</v>
      </c>
      <c r="J14" s="3">
        <v>0</v>
      </c>
      <c r="K14" s="3">
        <v>1</v>
      </c>
      <c r="L14" s="3">
        <v>1</v>
      </c>
      <c r="M14" s="3">
        <v>1</v>
      </c>
      <c r="N14" s="3">
        <v>0</v>
      </c>
      <c r="O14" s="3">
        <v>1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1</v>
      </c>
      <c r="X14" s="7">
        <v>0</v>
      </c>
    </row>
    <row r="15" spans="1:24" x14ac:dyDescent="0.3">
      <c r="A15" s="4" t="s">
        <v>1286</v>
      </c>
      <c r="B15" s="5" t="s">
        <v>1277</v>
      </c>
      <c r="C15" s="5" t="s">
        <v>1287</v>
      </c>
      <c r="D15" s="5" t="s">
        <v>27</v>
      </c>
      <c r="E15" s="5" t="s">
        <v>1288</v>
      </c>
      <c r="F15" s="5">
        <v>3.99</v>
      </c>
      <c r="G15" s="5">
        <v>3.99</v>
      </c>
      <c r="H15" s="5">
        <v>64</v>
      </c>
      <c r="I15" s="5" t="s">
        <v>608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1</v>
      </c>
      <c r="T15" s="5">
        <v>1</v>
      </c>
      <c r="U15" s="5">
        <v>0</v>
      </c>
      <c r="V15" s="5">
        <v>0</v>
      </c>
      <c r="W15" s="5">
        <v>0</v>
      </c>
      <c r="X15" s="6"/>
    </row>
    <row r="16" spans="1:24" x14ac:dyDescent="0.3">
      <c r="A16" s="2" t="s">
        <v>1289</v>
      </c>
      <c r="B16" s="3" t="s">
        <v>1277</v>
      </c>
      <c r="C16" s="3" t="s">
        <v>1287</v>
      </c>
      <c r="D16" s="3" t="s">
        <v>27</v>
      </c>
      <c r="E16" s="3" t="s">
        <v>1290</v>
      </c>
      <c r="F16" s="3">
        <v>4.29</v>
      </c>
      <c r="G16" s="3">
        <v>4.29</v>
      </c>
      <c r="H16" s="3">
        <v>59</v>
      </c>
      <c r="I16" s="3" t="s">
        <v>608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0</v>
      </c>
      <c r="P16" s="3">
        <v>0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7"/>
    </row>
    <row r="17" spans="1:24" x14ac:dyDescent="0.3">
      <c r="A17" s="4" t="s">
        <v>1291</v>
      </c>
      <c r="B17" s="5" t="s">
        <v>1277</v>
      </c>
      <c r="C17" s="5" t="s">
        <v>1287</v>
      </c>
      <c r="D17" s="5" t="s">
        <v>27</v>
      </c>
      <c r="E17" s="5" t="s">
        <v>1292</v>
      </c>
      <c r="F17" s="5">
        <v>5.99</v>
      </c>
      <c r="G17" s="5">
        <v>5.99</v>
      </c>
      <c r="H17" s="5">
        <v>64</v>
      </c>
      <c r="I17" s="5" t="s">
        <v>608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1</v>
      </c>
      <c r="R17" s="5">
        <v>0</v>
      </c>
      <c r="S17" s="5">
        <v>1</v>
      </c>
      <c r="T17" s="5">
        <v>1</v>
      </c>
      <c r="U17" s="5">
        <v>1</v>
      </c>
      <c r="V17" s="5">
        <v>0</v>
      </c>
      <c r="W17" s="5">
        <v>0</v>
      </c>
      <c r="X17" s="6"/>
    </row>
    <row r="18" spans="1:24" x14ac:dyDescent="0.3">
      <c r="A18" s="2" t="s">
        <v>1293</v>
      </c>
      <c r="B18" s="3" t="s">
        <v>1277</v>
      </c>
      <c r="C18" s="3" t="s">
        <v>1294</v>
      </c>
      <c r="D18" s="3" t="s">
        <v>1295</v>
      </c>
      <c r="E18" s="3" t="s">
        <v>1296</v>
      </c>
      <c r="F18" s="3">
        <v>12.99</v>
      </c>
      <c r="G18" s="3">
        <v>12.99</v>
      </c>
      <c r="H18" s="3">
        <v>2</v>
      </c>
      <c r="I18" s="3" t="s">
        <v>608</v>
      </c>
      <c r="J18" s="3">
        <v>0</v>
      </c>
      <c r="K18" s="3">
        <v>1</v>
      </c>
      <c r="L18" s="3">
        <v>1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7"/>
    </row>
    <row r="19" spans="1:24" x14ac:dyDescent="0.3">
      <c r="A19" s="4" t="s">
        <v>1297</v>
      </c>
      <c r="B19" s="5" t="s">
        <v>1277</v>
      </c>
      <c r="C19" s="5" t="s">
        <v>1298</v>
      </c>
      <c r="D19" s="5" t="s">
        <v>1295</v>
      </c>
      <c r="E19" s="5" t="s">
        <v>1299</v>
      </c>
      <c r="F19" s="5">
        <v>0.89</v>
      </c>
      <c r="G19" s="5">
        <v>0.89</v>
      </c>
      <c r="H19" s="5">
        <v>12</v>
      </c>
      <c r="I19" s="5" t="s">
        <v>608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0</v>
      </c>
      <c r="V19" s="5">
        <v>0</v>
      </c>
      <c r="W19" s="5">
        <v>1</v>
      </c>
      <c r="X19" s="6"/>
    </row>
    <row r="20" spans="1:24" x14ac:dyDescent="0.3">
      <c r="A20" s="2" t="s">
        <v>1300</v>
      </c>
      <c r="B20" s="3" t="s">
        <v>1277</v>
      </c>
      <c r="C20" s="3" t="s">
        <v>1298</v>
      </c>
      <c r="D20" s="3" t="s">
        <v>1295</v>
      </c>
      <c r="E20" s="3" t="s">
        <v>1301</v>
      </c>
      <c r="F20" s="3">
        <v>1.99</v>
      </c>
      <c r="G20" s="3">
        <v>1.99</v>
      </c>
      <c r="H20" s="3">
        <v>50.7</v>
      </c>
      <c r="I20" s="3" t="s">
        <v>608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0</v>
      </c>
      <c r="Q20" s="3">
        <v>1</v>
      </c>
      <c r="R20" s="3">
        <v>1</v>
      </c>
      <c r="S20" s="3">
        <v>0</v>
      </c>
      <c r="T20" s="3">
        <v>1</v>
      </c>
      <c r="U20" s="3">
        <v>0</v>
      </c>
      <c r="V20" s="3">
        <v>0</v>
      </c>
      <c r="W20" s="3">
        <v>1</v>
      </c>
      <c r="X20" s="7"/>
    </row>
    <row r="21" spans="1:24" x14ac:dyDescent="0.3">
      <c r="A21" s="4" t="s">
        <v>1302</v>
      </c>
      <c r="B21" s="5" t="s">
        <v>1277</v>
      </c>
      <c r="C21" s="5" t="s">
        <v>1278</v>
      </c>
      <c r="D21" s="5" t="s">
        <v>1281</v>
      </c>
      <c r="E21" s="5" t="s">
        <v>1303</v>
      </c>
      <c r="F21" s="5">
        <v>12.99</v>
      </c>
      <c r="G21" s="5">
        <v>12.99</v>
      </c>
      <c r="H21" s="5">
        <v>12</v>
      </c>
      <c r="I21" s="5" t="s">
        <v>372</v>
      </c>
      <c r="J21" s="5">
        <v>0</v>
      </c>
      <c r="K21" s="5">
        <v>1</v>
      </c>
      <c r="L21" s="5">
        <v>0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6"/>
    </row>
    <row r="22" spans="1:24" x14ac:dyDescent="0.3">
      <c r="A22" s="2" t="s">
        <v>1304</v>
      </c>
      <c r="B22" s="3" t="s">
        <v>1277</v>
      </c>
      <c r="C22" s="3" t="s">
        <v>1278</v>
      </c>
      <c r="D22" s="3" t="s">
        <v>1281</v>
      </c>
      <c r="E22" s="3" t="s">
        <v>1305</v>
      </c>
      <c r="F22" s="3">
        <v>9.99</v>
      </c>
      <c r="G22" s="3">
        <v>9.99</v>
      </c>
      <c r="H22" s="3">
        <v>0.38</v>
      </c>
      <c r="I22" s="3" t="s">
        <v>372</v>
      </c>
      <c r="J22" s="3">
        <v>0</v>
      </c>
      <c r="K22" s="3">
        <v>1</v>
      </c>
      <c r="L22" s="3">
        <v>0</v>
      </c>
      <c r="M22" s="3">
        <v>1</v>
      </c>
      <c r="N22" s="3">
        <v>1</v>
      </c>
      <c r="O22" s="3">
        <v>1</v>
      </c>
      <c r="P22" s="3">
        <v>0</v>
      </c>
      <c r="Q22" s="3">
        <v>1</v>
      </c>
      <c r="R22" s="3">
        <v>0</v>
      </c>
      <c r="S22" s="3">
        <v>0</v>
      </c>
      <c r="T22" s="3">
        <v>1</v>
      </c>
      <c r="U22" s="3">
        <v>1</v>
      </c>
      <c r="V22" s="3">
        <v>0</v>
      </c>
      <c r="W22" s="3">
        <v>1</v>
      </c>
      <c r="X22" s="7"/>
    </row>
    <row r="23" spans="1:24" x14ac:dyDescent="0.3">
      <c r="A23" s="4" t="s">
        <v>1306</v>
      </c>
      <c r="B23" s="5" t="s">
        <v>1277</v>
      </c>
      <c r="C23" s="5" t="s">
        <v>1287</v>
      </c>
      <c r="D23" s="5" t="s">
        <v>1307</v>
      </c>
      <c r="E23" s="5" t="s">
        <v>1308</v>
      </c>
      <c r="F23" s="5">
        <v>7.49</v>
      </c>
      <c r="G23" s="5">
        <v>7.49</v>
      </c>
      <c r="H23" s="5">
        <v>25.4</v>
      </c>
      <c r="I23" s="5" t="s">
        <v>608</v>
      </c>
      <c r="J23" s="5">
        <v>0</v>
      </c>
      <c r="K23" s="5">
        <v>1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6"/>
    </row>
    <row r="24" spans="1:24" x14ac:dyDescent="0.3">
      <c r="A24" s="2" t="s">
        <v>1309</v>
      </c>
      <c r="B24" s="3" t="s">
        <v>1277</v>
      </c>
      <c r="C24" s="3" t="s">
        <v>1310</v>
      </c>
      <c r="D24" s="3" t="s">
        <v>1311</v>
      </c>
      <c r="E24" s="3" t="s">
        <v>1312</v>
      </c>
      <c r="F24" s="3">
        <v>3.19</v>
      </c>
      <c r="G24" s="3">
        <v>3.19</v>
      </c>
      <c r="H24" s="3">
        <v>16</v>
      </c>
      <c r="I24" s="3" t="s">
        <v>372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1</v>
      </c>
      <c r="W24" s="3">
        <v>0</v>
      </c>
      <c r="X24" s="7"/>
    </row>
    <row r="25" spans="1:24" x14ac:dyDescent="0.3">
      <c r="A25" s="4" t="s">
        <v>1313</v>
      </c>
      <c r="B25" s="5" t="s">
        <v>1277</v>
      </c>
      <c r="C25" s="5" t="s">
        <v>1310</v>
      </c>
      <c r="D25" s="5" t="s">
        <v>1314</v>
      </c>
      <c r="E25" s="5" t="s">
        <v>1315</v>
      </c>
      <c r="F25" s="5">
        <v>5.99</v>
      </c>
      <c r="G25" s="5">
        <v>5.99</v>
      </c>
      <c r="H25" s="5">
        <v>3.5</v>
      </c>
      <c r="I25" s="5" t="s">
        <v>608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6"/>
    </row>
    <row r="26" spans="1:24" x14ac:dyDescent="0.3">
      <c r="A26" s="2" t="s">
        <v>1316</v>
      </c>
      <c r="B26" s="3" t="s">
        <v>1277</v>
      </c>
      <c r="C26" s="3" t="s">
        <v>1310</v>
      </c>
      <c r="D26" s="3" t="s">
        <v>1317</v>
      </c>
      <c r="E26" s="3" t="s">
        <v>1318</v>
      </c>
      <c r="F26" s="3">
        <v>3.49</v>
      </c>
      <c r="G26" s="3">
        <v>5</v>
      </c>
      <c r="H26" s="3">
        <v>14</v>
      </c>
      <c r="I26" s="3" t="s">
        <v>608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0</v>
      </c>
      <c r="W26" s="3">
        <v>0</v>
      </c>
      <c r="X26" s="7"/>
    </row>
    <row r="27" spans="1:24" x14ac:dyDescent="0.3">
      <c r="A27" s="4" t="s">
        <v>1319</v>
      </c>
      <c r="B27" s="5" t="s">
        <v>1277</v>
      </c>
      <c r="C27" s="5" t="s">
        <v>1310</v>
      </c>
      <c r="D27" s="5" t="s">
        <v>1317</v>
      </c>
      <c r="E27" s="5" t="s">
        <v>1320</v>
      </c>
      <c r="F27" s="5">
        <v>10.79</v>
      </c>
      <c r="G27" s="5">
        <v>8.99</v>
      </c>
      <c r="H27" s="5">
        <v>12</v>
      </c>
      <c r="I27" s="5" t="s">
        <v>372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T27" s="5">
        <v>1</v>
      </c>
      <c r="U27" s="5">
        <v>1</v>
      </c>
      <c r="V27" s="5">
        <v>0</v>
      </c>
      <c r="W27" s="5">
        <v>0</v>
      </c>
      <c r="X27" s="6"/>
    </row>
    <row r="28" spans="1:24" x14ac:dyDescent="0.3">
      <c r="A28" s="2" t="s">
        <v>1321</v>
      </c>
      <c r="B28" s="3" t="s">
        <v>1277</v>
      </c>
      <c r="C28" s="3" t="s">
        <v>1322</v>
      </c>
      <c r="D28" s="3" t="s">
        <v>1323</v>
      </c>
      <c r="E28" s="3" t="s">
        <v>1324</v>
      </c>
      <c r="F28" s="3">
        <v>7.69</v>
      </c>
      <c r="G28" s="3">
        <v>7.69</v>
      </c>
      <c r="H28" s="3">
        <v>12</v>
      </c>
      <c r="I28" s="3" t="s">
        <v>608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1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7"/>
    </row>
    <row r="29" spans="1:24" x14ac:dyDescent="0.3">
      <c r="A29" s="4" t="s">
        <v>1325</v>
      </c>
      <c r="B29" s="5" t="s">
        <v>1277</v>
      </c>
      <c r="C29" s="5" t="s">
        <v>1322</v>
      </c>
      <c r="D29" s="5" t="s">
        <v>1326</v>
      </c>
      <c r="E29" s="5" t="s">
        <v>1327</v>
      </c>
      <c r="F29" s="5">
        <v>3.19</v>
      </c>
      <c r="G29" s="5">
        <v>5</v>
      </c>
      <c r="H29" s="5">
        <v>16.899999999999999</v>
      </c>
      <c r="I29" s="5" t="s">
        <v>608</v>
      </c>
      <c r="J29" s="5">
        <v>0</v>
      </c>
      <c r="K29" s="5">
        <v>1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6"/>
    </row>
    <row r="30" spans="1:24" x14ac:dyDescent="0.3">
      <c r="A30" s="2" t="s">
        <v>1328</v>
      </c>
      <c r="B30" s="3" t="s">
        <v>1277</v>
      </c>
      <c r="C30" s="3" t="s">
        <v>1298</v>
      </c>
      <c r="D30" s="3" t="s">
        <v>1326</v>
      </c>
      <c r="E30" s="3" t="s">
        <v>1329</v>
      </c>
      <c r="F30" s="3">
        <v>6.49</v>
      </c>
      <c r="G30" s="3">
        <v>4.99</v>
      </c>
      <c r="H30" s="3">
        <v>6.8</v>
      </c>
      <c r="I30" s="3" t="s">
        <v>608</v>
      </c>
      <c r="J30" s="3">
        <v>0</v>
      </c>
      <c r="K30" s="3">
        <v>1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7"/>
    </row>
    <row r="31" spans="1:24" x14ac:dyDescent="0.3">
      <c r="A31" s="4" t="s">
        <v>1330</v>
      </c>
      <c r="B31" s="5" t="s">
        <v>1277</v>
      </c>
      <c r="C31" s="5" t="s">
        <v>1331</v>
      </c>
      <c r="D31" s="5" t="s">
        <v>1332</v>
      </c>
      <c r="E31" s="5" t="s">
        <v>1333</v>
      </c>
      <c r="F31" s="5">
        <v>3.19</v>
      </c>
      <c r="G31" s="5">
        <v>5</v>
      </c>
      <c r="H31" s="5">
        <v>12</v>
      </c>
      <c r="I31" s="5" t="s">
        <v>608</v>
      </c>
      <c r="J31" s="5">
        <v>0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</v>
      </c>
      <c r="U31" s="5">
        <v>1</v>
      </c>
      <c r="V31" s="5">
        <v>0</v>
      </c>
      <c r="W31" s="5">
        <v>0</v>
      </c>
      <c r="X31" s="6"/>
    </row>
    <row r="32" spans="1:24" x14ac:dyDescent="0.3">
      <c r="A32" s="2" t="s">
        <v>1334</v>
      </c>
      <c r="B32" s="3" t="s">
        <v>1277</v>
      </c>
      <c r="C32" s="3" t="s">
        <v>1287</v>
      </c>
      <c r="D32" s="3" t="s">
        <v>1335</v>
      </c>
      <c r="E32" s="3" t="s">
        <v>1336</v>
      </c>
      <c r="F32" s="3">
        <v>4.79</v>
      </c>
      <c r="G32" s="3">
        <v>4.79</v>
      </c>
      <c r="H32" s="3">
        <v>12</v>
      </c>
      <c r="I32" s="3" t="s">
        <v>608</v>
      </c>
      <c r="J32" s="3">
        <v>0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3">
        <v>0</v>
      </c>
      <c r="Q32" s="3">
        <v>1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7"/>
    </row>
    <row r="33" spans="1:24" x14ac:dyDescent="0.3">
      <c r="A33" s="4" t="s">
        <v>1337</v>
      </c>
      <c r="B33" s="5" t="s">
        <v>1277</v>
      </c>
      <c r="C33" s="5" t="s">
        <v>1298</v>
      </c>
      <c r="D33" s="5" t="s">
        <v>1335</v>
      </c>
      <c r="E33" s="5" t="s">
        <v>1338</v>
      </c>
      <c r="F33" s="5">
        <v>3.99</v>
      </c>
      <c r="G33" s="5">
        <v>3.49</v>
      </c>
      <c r="H33" s="5">
        <v>10</v>
      </c>
      <c r="I33" s="5" t="s">
        <v>608</v>
      </c>
      <c r="J33" s="5">
        <v>0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0</v>
      </c>
      <c r="Q33" s="5">
        <v>1</v>
      </c>
      <c r="R33" s="5">
        <v>0</v>
      </c>
      <c r="S33" s="5">
        <v>1</v>
      </c>
      <c r="T33" s="5">
        <v>0</v>
      </c>
      <c r="U33" s="5">
        <v>1</v>
      </c>
      <c r="V33" s="5">
        <v>0</v>
      </c>
      <c r="W33" s="5">
        <v>0</v>
      </c>
      <c r="X33" s="6"/>
    </row>
    <row r="34" spans="1:24" x14ac:dyDescent="0.3">
      <c r="A34" s="2" t="s">
        <v>1339</v>
      </c>
      <c r="B34" s="3" t="s">
        <v>1277</v>
      </c>
      <c r="C34" s="3" t="s">
        <v>1278</v>
      </c>
      <c r="D34" s="3" t="s">
        <v>1340</v>
      </c>
      <c r="E34" s="3" t="s">
        <v>1341</v>
      </c>
      <c r="F34" s="3">
        <v>16.989999999999998</v>
      </c>
      <c r="G34" s="3">
        <v>16.989999999999998</v>
      </c>
      <c r="H34" s="3">
        <v>12</v>
      </c>
      <c r="I34" s="3" t="s">
        <v>372</v>
      </c>
      <c r="J34" s="3">
        <v>0</v>
      </c>
      <c r="K34" s="3">
        <v>1</v>
      </c>
      <c r="L34" s="3">
        <v>0</v>
      </c>
      <c r="M34" s="3">
        <v>1</v>
      </c>
      <c r="N34" s="3">
        <v>1</v>
      </c>
      <c r="O34" s="3">
        <v>1</v>
      </c>
      <c r="P34" s="3">
        <v>0</v>
      </c>
      <c r="Q34" s="3">
        <v>1</v>
      </c>
      <c r="R34" s="3">
        <v>0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7"/>
    </row>
    <row r="35" spans="1:24" x14ac:dyDescent="0.3">
      <c r="A35" s="4" t="s">
        <v>1342</v>
      </c>
      <c r="B35" s="5" t="s">
        <v>1277</v>
      </c>
      <c r="C35" s="5" t="s">
        <v>1294</v>
      </c>
      <c r="D35" s="5" t="s">
        <v>1343</v>
      </c>
      <c r="E35" s="5" t="s">
        <v>1344</v>
      </c>
      <c r="F35" s="5">
        <v>2.99</v>
      </c>
      <c r="G35" s="5">
        <v>2.99</v>
      </c>
      <c r="H35" s="5">
        <v>16</v>
      </c>
      <c r="I35" s="5" t="s">
        <v>372</v>
      </c>
      <c r="J35" s="5">
        <v>0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0</v>
      </c>
      <c r="T35" s="5">
        <v>1</v>
      </c>
      <c r="U35" s="5">
        <v>0</v>
      </c>
      <c r="V35" s="5">
        <v>0</v>
      </c>
      <c r="W35" s="5">
        <v>1</v>
      </c>
      <c r="X35" s="6"/>
    </row>
    <row r="36" spans="1:24" x14ac:dyDescent="0.3">
      <c r="A36" s="2" t="s">
        <v>1345</v>
      </c>
      <c r="B36" s="3" t="s">
        <v>1277</v>
      </c>
      <c r="C36" s="3" t="s">
        <v>1278</v>
      </c>
      <c r="D36" s="3" t="s">
        <v>1346</v>
      </c>
      <c r="E36" s="3" t="s">
        <v>1347</v>
      </c>
      <c r="F36" s="3">
        <v>17.29</v>
      </c>
      <c r="G36" s="3">
        <v>11.99</v>
      </c>
      <c r="H36" s="3">
        <v>8.8000000000000007</v>
      </c>
      <c r="I36" s="3" t="s">
        <v>372</v>
      </c>
      <c r="J36" s="3">
        <v>0</v>
      </c>
      <c r="K36" s="3">
        <v>1</v>
      </c>
      <c r="L36" s="3">
        <v>0</v>
      </c>
      <c r="M36" s="3">
        <v>1</v>
      </c>
      <c r="N36" s="3">
        <v>1</v>
      </c>
      <c r="O36" s="3">
        <v>1</v>
      </c>
      <c r="P36" s="3">
        <v>0</v>
      </c>
      <c r="Q36" s="3">
        <v>1</v>
      </c>
      <c r="R36" s="3">
        <v>0</v>
      </c>
      <c r="S36" s="3">
        <v>1</v>
      </c>
      <c r="T36" s="3">
        <v>1</v>
      </c>
      <c r="U36" s="3">
        <v>1</v>
      </c>
      <c r="V36" s="3">
        <v>0</v>
      </c>
      <c r="W36" s="3">
        <v>1</v>
      </c>
      <c r="X36" s="7"/>
    </row>
    <row r="37" spans="1:24" x14ac:dyDescent="0.3">
      <c r="A37" s="4" t="s">
        <v>1348</v>
      </c>
      <c r="B37" s="5" t="s">
        <v>1277</v>
      </c>
      <c r="C37" s="5" t="s">
        <v>1287</v>
      </c>
      <c r="D37" s="5" t="s">
        <v>1349</v>
      </c>
      <c r="E37" s="5" t="s">
        <v>1350</v>
      </c>
      <c r="F37" s="5">
        <v>11.49</v>
      </c>
      <c r="G37" s="5">
        <v>11.49</v>
      </c>
      <c r="H37" s="5">
        <v>33.799999999999997</v>
      </c>
      <c r="I37" s="5" t="s">
        <v>608</v>
      </c>
      <c r="J37" s="5">
        <v>0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0</v>
      </c>
      <c r="S37" s="5">
        <v>1</v>
      </c>
      <c r="T37" s="5">
        <v>1</v>
      </c>
      <c r="U37" s="5">
        <v>1</v>
      </c>
      <c r="V37" s="5">
        <v>0</v>
      </c>
      <c r="W37" s="5">
        <v>0</v>
      </c>
      <c r="X37" s="6"/>
    </row>
    <row r="38" spans="1:24" x14ac:dyDescent="0.3">
      <c r="A38" s="2" t="s">
        <v>1351</v>
      </c>
      <c r="B38" s="3" t="s">
        <v>1277</v>
      </c>
      <c r="C38" s="3" t="s">
        <v>1294</v>
      </c>
      <c r="D38" s="3" t="s">
        <v>1352</v>
      </c>
      <c r="E38" s="3" t="s">
        <v>1353</v>
      </c>
      <c r="F38" s="3">
        <v>2.79</v>
      </c>
      <c r="G38" s="3">
        <v>2.79</v>
      </c>
      <c r="H38" s="3">
        <v>16.899999999999999</v>
      </c>
      <c r="I38" s="3" t="s">
        <v>372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0</v>
      </c>
      <c r="T38" s="3">
        <v>1</v>
      </c>
      <c r="U38" s="3">
        <v>0</v>
      </c>
      <c r="V38" s="3">
        <v>0</v>
      </c>
      <c r="W38" s="3">
        <v>1</v>
      </c>
      <c r="X38" s="7"/>
    </row>
    <row r="39" spans="1:24" x14ac:dyDescent="0.3">
      <c r="A39" s="4" t="s">
        <v>1354</v>
      </c>
      <c r="B39" s="5" t="s">
        <v>1277</v>
      </c>
      <c r="C39" s="5" t="s">
        <v>1298</v>
      </c>
      <c r="D39" s="5" t="s">
        <v>1355</v>
      </c>
      <c r="E39" s="5" t="s">
        <v>1356</v>
      </c>
      <c r="F39" s="5">
        <v>1.49</v>
      </c>
      <c r="G39" s="5">
        <v>1.49</v>
      </c>
      <c r="H39" s="5">
        <v>16.899999999999999</v>
      </c>
      <c r="I39" s="5" t="s">
        <v>608</v>
      </c>
      <c r="J39" s="5">
        <v>0</v>
      </c>
      <c r="K39" s="5">
        <v>1</v>
      </c>
      <c r="L39" s="5">
        <v>1</v>
      </c>
      <c r="M39" s="5">
        <v>1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0</v>
      </c>
      <c r="T39" s="5">
        <v>0</v>
      </c>
      <c r="U39" s="5">
        <v>0</v>
      </c>
      <c r="V39" s="5">
        <v>0</v>
      </c>
      <c r="W39" s="5">
        <v>1</v>
      </c>
      <c r="X39" s="6"/>
    </row>
    <row r="40" spans="1:24" x14ac:dyDescent="0.3">
      <c r="A40" s="2" t="s">
        <v>1357</v>
      </c>
      <c r="B40" s="3" t="s">
        <v>1277</v>
      </c>
      <c r="C40" s="3" t="s">
        <v>1278</v>
      </c>
      <c r="D40" s="3" t="s">
        <v>1358</v>
      </c>
      <c r="E40" s="3" t="s">
        <v>1359</v>
      </c>
      <c r="F40" s="3">
        <v>3.29</v>
      </c>
      <c r="G40" s="3">
        <v>0</v>
      </c>
      <c r="H40" s="3">
        <v>9</v>
      </c>
      <c r="I40" s="3" t="s">
        <v>608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0</v>
      </c>
      <c r="X40" s="7"/>
    </row>
    <row r="41" spans="1:24" x14ac:dyDescent="0.3">
      <c r="A41" s="4" t="s">
        <v>1360</v>
      </c>
      <c r="B41" s="5" t="s">
        <v>1277</v>
      </c>
      <c r="C41" s="5" t="s">
        <v>1278</v>
      </c>
      <c r="D41" s="5" t="s">
        <v>1358</v>
      </c>
      <c r="E41" s="5" t="s">
        <v>1361</v>
      </c>
      <c r="F41" s="5">
        <v>3.29</v>
      </c>
      <c r="G41" s="5">
        <v>3.29</v>
      </c>
      <c r="H41" s="5">
        <v>9</v>
      </c>
      <c r="I41" s="5" t="s">
        <v>608</v>
      </c>
      <c r="J41" s="5">
        <v>0</v>
      </c>
      <c r="K41" s="5">
        <v>1</v>
      </c>
      <c r="L41" s="5">
        <v>0</v>
      </c>
      <c r="M41" s="5">
        <v>1</v>
      </c>
      <c r="N41" s="5">
        <v>1</v>
      </c>
      <c r="O41" s="5">
        <v>1</v>
      </c>
      <c r="P41" s="5">
        <v>0</v>
      </c>
      <c r="Q41" s="5">
        <v>1</v>
      </c>
      <c r="R41" s="5">
        <v>1</v>
      </c>
      <c r="S41" s="5">
        <v>0</v>
      </c>
      <c r="T41" s="5">
        <v>1</v>
      </c>
      <c r="U41" s="5">
        <v>1</v>
      </c>
      <c r="V41" s="5">
        <v>1</v>
      </c>
      <c r="W41" s="5">
        <v>0</v>
      </c>
      <c r="X41" s="6"/>
    </row>
    <row r="42" spans="1:24" x14ac:dyDescent="0.3">
      <c r="A42" s="2" t="s">
        <v>1362</v>
      </c>
      <c r="B42" s="3" t="s">
        <v>1277</v>
      </c>
      <c r="C42" s="3" t="s">
        <v>1287</v>
      </c>
      <c r="D42" s="3" t="s">
        <v>1363</v>
      </c>
      <c r="E42" s="3" t="s">
        <v>1364</v>
      </c>
      <c r="F42" s="3">
        <v>6.99</v>
      </c>
      <c r="G42" s="3">
        <v>6.99</v>
      </c>
      <c r="H42" s="3">
        <v>32</v>
      </c>
      <c r="I42" s="3" t="s">
        <v>608</v>
      </c>
      <c r="J42" s="3">
        <v>0</v>
      </c>
      <c r="K42" s="3">
        <v>1</v>
      </c>
      <c r="L42" s="3">
        <v>1</v>
      </c>
      <c r="M42" s="3">
        <v>1</v>
      </c>
      <c r="N42" s="3">
        <v>1</v>
      </c>
      <c r="O42" s="3">
        <v>0</v>
      </c>
      <c r="P42" s="3">
        <v>0</v>
      </c>
      <c r="Q42" s="3">
        <v>1</v>
      </c>
      <c r="R42" s="3">
        <v>0</v>
      </c>
      <c r="S42" s="3">
        <v>1</v>
      </c>
      <c r="T42" s="3">
        <v>1</v>
      </c>
      <c r="U42" s="3">
        <v>1</v>
      </c>
      <c r="V42" s="3">
        <v>0</v>
      </c>
      <c r="W42" s="3">
        <v>0</v>
      </c>
      <c r="X42" s="7"/>
    </row>
    <row r="43" spans="1:24" x14ac:dyDescent="0.3">
      <c r="A43" s="4" t="s">
        <v>1365</v>
      </c>
      <c r="B43" s="5" t="s">
        <v>1277</v>
      </c>
      <c r="C43" s="5" t="s">
        <v>1298</v>
      </c>
      <c r="D43" s="5" t="s">
        <v>1366</v>
      </c>
      <c r="E43" s="5" t="s">
        <v>1367</v>
      </c>
      <c r="F43" s="5">
        <v>1.89</v>
      </c>
      <c r="G43" s="5">
        <v>1.89</v>
      </c>
      <c r="H43" s="5">
        <v>16.899999999999999</v>
      </c>
      <c r="I43" s="5" t="s">
        <v>608</v>
      </c>
      <c r="J43" s="5">
        <v>0</v>
      </c>
      <c r="K43" s="5">
        <v>1</v>
      </c>
      <c r="L43" s="5">
        <v>1</v>
      </c>
      <c r="M43" s="5">
        <v>1</v>
      </c>
      <c r="N43" s="5">
        <v>0</v>
      </c>
      <c r="O43" s="5">
        <v>1</v>
      </c>
      <c r="P43" s="5">
        <v>0</v>
      </c>
      <c r="Q43" s="5">
        <v>1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6"/>
    </row>
    <row r="44" spans="1:24" x14ac:dyDescent="0.3">
      <c r="A44" s="2" t="s">
        <v>1368</v>
      </c>
      <c r="B44" s="3" t="s">
        <v>1277</v>
      </c>
      <c r="C44" s="3" t="s">
        <v>1278</v>
      </c>
      <c r="D44" s="3" t="s">
        <v>1369</v>
      </c>
      <c r="E44" s="3" t="s">
        <v>1370</v>
      </c>
      <c r="F44" s="3">
        <v>12.99</v>
      </c>
      <c r="G44" s="3">
        <v>12.99</v>
      </c>
      <c r="H44" s="3">
        <v>12</v>
      </c>
      <c r="I44" s="3" t="s">
        <v>372</v>
      </c>
      <c r="J44" s="3">
        <v>0</v>
      </c>
      <c r="K44" s="3">
        <v>1</v>
      </c>
      <c r="L44" s="3">
        <v>0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1</v>
      </c>
      <c r="X44" s="7"/>
    </row>
    <row r="45" spans="1:24" x14ac:dyDescent="0.3">
      <c r="A45" s="4" t="s">
        <v>1371</v>
      </c>
      <c r="B45" s="5" t="s">
        <v>1277</v>
      </c>
      <c r="C45" s="5" t="s">
        <v>1278</v>
      </c>
      <c r="D45" s="5" t="s">
        <v>1369</v>
      </c>
      <c r="E45" s="5" t="s">
        <v>1372</v>
      </c>
      <c r="F45" s="5">
        <v>12.99</v>
      </c>
      <c r="G45" s="5">
        <v>12.99</v>
      </c>
      <c r="H45" s="5">
        <v>12</v>
      </c>
      <c r="I45" s="5" t="s">
        <v>1177</v>
      </c>
      <c r="J45" s="5">
        <v>0</v>
      </c>
      <c r="K45" s="5">
        <v>1</v>
      </c>
      <c r="L45" s="5">
        <v>0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0</v>
      </c>
      <c r="V45" s="5">
        <v>1</v>
      </c>
      <c r="W45" s="5">
        <v>1</v>
      </c>
      <c r="X45" s="6"/>
    </row>
    <row r="46" spans="1:24" x14ac:dyDescent="0.3">
      <c r="A46" s="2" t="s">
        <v>1373</v>
      </c>
      <c r="B46" s="3" t="s">
        <v>1277</v>
      </c>
      <c r="C46" s="3" t="s">
        <v>1287</v>
      </c>
      <c r="D46" s="3" t="s">
        <v>1374</v>
      </c>
      <c r="E46" s="3" t="s">
        <v>1375</v>
      </c>
      <c r="F46" s="3">
        <v>3.49</v>
      </c>
      <c r="G46" s="3">
        <v>3.49</v>
      </c>
      <c r="H46" s="3">
        <v>15.2</v>
      </c>
      <c r="I46" s="3" t="s">
        <v>608</v>
      </c>
      <c r="J46" s="3">
        <v>0</v>
      </c>
      <c r="K46" s="3">
        <v>1</v>
      </c>
      <c r="L46" s="3">
        <v>1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7"/>
    </row>
    <row r="47" spans="1:24" x14ac:dyDescent="0.3">
      <c r="A47" s="4" t="s">
        <v>1376</v>
      </c>
      <c r="B47" s="5" t="s">
        <v>1277</v>
      </c>
      <c r="C47" s="5" t="s">
        <v>1278</v>
      </c>
      <c r="D47" s="5" t="s">
        <v>1377</v>
      </c>
      <c r="E47" s="5" t="s">
        <v>1378</v>
      </c>
      <c r="F47" s="5">
        <v>12.79</v>
      </c>
      <c r="G47" s="5">
        <v>8.99</v>
      </c>
      <c r="H47" s="5">
        <v>4.4000000000000004</v>
      </c>
      <c r="I47" s="5" t="s">
        <v>372</v>
      </c>
      <c r="J47" s="5">
        <v>0</v>
      </c>
      <c r="K47" s="5">
        <v>1</v>
      </c>
      <c r="L47" s="5">
        <v>0</v>
      </c>
      <c r="M47" s="5">
        <v>1</v>
      </c>
      <c r="N47" s="5">
        <v>1</v>
      </c>
      <c r="O47" s="5">
        <v>1</v>
      </c>
      <c r="P47" s="5">
        <v>0</v>
      </c>
      <c r="Q47" s="5">
        <v>1</v>
      </c>
      <c r="R47" s="5">
        <v>0</v>
      </c>
      <c r="S47" s="5">
        <v>1</v>
      </c>
      <c r="T47" s="5">
        <v>1</v>
      </c>
      <c r="U47" s="5">
        <v>1</v>
      </c>
      <c r="V47" s="5">
        <v>0</v>
      </c>
      <c r="W47" s="5">
        <v>1</v>
      </c>
      <c r="X47" s="6"/>
    </row>
    <row r="48" spans="1:24" x14ac:dyDescent="0.3">
      <c r="A48" s="2" t="s">
        <v>1379</v>
      </c>
      <c r="B48" s="3" t="s">
        <v>1277</v>
      </c>
      <c r="C48" s="3" t="s">
        <v>1322</v>
      </c>
      <c r="D48" s="3" t="s">
        <v>1380</v>
      </c>
      <c r="E48" s="3" t="s">
        <v>1381</v>
      </c>
      <c r="F48" s="3">
        <v>5.49</v>
      </c>
      <c r="G48" s="3">
        <v>3.99</v>
      </c>
      <c r="H48" s="3">
        <v>7.5</v>
      </c>
      <c r="I48" s="3" t="s">
        <v>608</v>
      </c>
      <c r="J48" s="3">
        <v>0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7"/>
    </row>
    <row r="49" spans="1:24" x14ac:dyDescent="0.3">
      <c r="A49" s="4" t="s">
        <v>1382</v>
      </c>
      <c r="B49" s="5" t="s">
        <v>1277</v>
      </c>
      <c r="C49" s="5" t="s">
        <v>1331</v>
      </c>
      <c r="D49" s="5" t="s">
        <v>1383</v>
      </c>
      <c r="E49" s="5" t="s">
        <v>1384</v>
      </c>
      <c r="F49" s="5">
        <v>4.99</v>
      </c>
      <c r="G49" s="5">
        <v>4.99</v>
      </c>
      <c r="H49" s="5">
        <v>12</v>
      </c>
      <c r="I49" s="5" t="s">
        <v>608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6"/>
    </row>
    <row r="50" spans="1:24" x14ac:dyDescent="0.3">
      <c r="A50" s="2" t="s">
        <v>1385</v>
      </c>
      <c r="B50" s="3" t="s">
        <v>1277</v>
      </c>
      <c r="C50" s="3" t="s">
        <v>1331</v>
      </c>
      <c r="D50" s="3" t="s">
        <v>1386</v>
      </c>
      <c r="E50" s="3" t="s">
        <v>1387</v>
      </c>
      <c r="F50" s="3">
        <v>3.29</v>
      </c>
      <c r="G50" s="3">
        <v>3.29</v>
      </c>
      <c r="H50" s="3">
        <v>12</v>
      </c>
      <c r="I50" s="3" t="s">
        <v>38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1</v>
      </c>
      <c r="U50" s="3">
        <v>1</v>
      </c>
      <c r="V50" s="3">
        <v>0</v>
      </c>
      <c r="W50" s="3">
        <v>0</v>
      </c>
      <c r="X50" s="7"/>
    </row>
    <row r="51" spans="1:24" x14ac:dyDescent="0.3">
      <c r="A51" s="4" t="s">
        <v>1388</v>
      </c>
      <c r="B51" s="5" t="s">
        <v>1277</v>
      </c>
      <c r="C51" s="5" t="s">
        <v>1298</v>
      </c>
      <c r="D51" s="5" t="s">
        <v>1389</v>
      </c>
      <c r="E51" s="5" t="s">
        <v>1390</v>
      </c>
      <c r="F51" s="5">
        <v>1.49</v>
      </c>
      <c r="G51" s="5">
        <v>1.49</v>
      </c>
      <c r="H51" s="5">
        <v>16.899999999999999</v>
      </c>
      <c r="I51" s="5" t="s">
        <v>608</v>
      </c>
      <c r="J51" s="5">
        <v>0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0</v>
      </c>
      <c r="T51" s="5">
        <v>1</v>
      </c>
      <c r="U51" s="5">
        <v>0</v>
      </c>
      <c r="V51" s="5">
        <v>0</v>
      </c>
      <c r="W51" s="5">
        <v>1</v>
      </c>
      <c r="X51" s="6"/>
    </row>
    <row r="52" spans="1:24" x14ac:dyDescent="0.3">
      <c r="A52" s="2" t="s">
        <v>1391</v>
      </c>
      <c r="B52" s="3" t="s">
        <v>1277</v>
      </c>
      <c r="C52" s="3" t="s">
        <v>1287</v>
      </c>
      <c r="D52" s="3" t="s">
        <v>1392</v>
      </c>
      <c r="E52" s="3" t="s">
        <v>1350</v>
      </c>
      <c r="F52" s="3">
        <v>5.79</v>
      </c>
      <c r="G52" s="3">
        <v>5.79</v>
      </c>
      <c r="H52" s="3">
        <v>16</v>
      </c>
      <c r="I52" s="3" t="s">
        <v>608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3">
        <v>0</v>
      </c>
      <c r="P52" s="3">
        <v>0</v>
      </c>
      <c r="Q52" s="3">
        <v>1</v>
      </c>
      <c r="R52" s="3">
        <v>0</v>
      </c>
      <c r="S52" s="3">
        <v>1</v>
      </c>
      <c r="T52" s="3">
        <v>1</v>
      </c>
      <c r="U52" s="3">
        <v>1</v>
      </c>
      <c r="V52" s="3">
        <v>0</v>
      </c>
      <c r="W52" s="3">
        <v>0</v>
      </c>
      <c r="X52" s="7"/>
    </row>
    <row r="53" spans="1:24" x14ac:dyDescent="0.3">
      <c r="A53" s="4" t="s">
        <v>1393</v>
      </c>
      <c r="B53" s="5" t="s">
        <v>1277</v>
      </c>
      <c r="C53" s="5" t="s">
        <v>1287</v>
      </c>
      <c r="D53" s="5" t="s">
        <v>1394</v>
      </c>
      <c r="E53" s="5" t="s">
        <v>1395</v>
      </c>
      <c r="F53" s="5">
        <v>9.99</v>
      </c>
      <c r="G53" s="5">
        <v>9.99</v>
      </c>
      <c r="H53" s="5">
        <v>46</v>
      </c>
      <c r="I53" s="5" t="s">
        <v>608</v>
      </c>
      <c r="J53" s="5">
        <v>0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  <c r="Q53" s="5">
        <v>1</v>
      </c>
      <c r="R53" s="5">
        <v>0</v>
      </c>
      <c r="S53" s="5">
        <v>1</v>
      </c>
      <c r="T53" s="5">
        <v>1</v>
      </c>
      <c r="U53" s="5">
        <v>1</v>
      </c>
      <c r="V53" s="5">
        <v>0</v>
      </c>
      <c r="W53" s="5">
        <v>0</v>
      </c>
      <c r="X53" s="6"/>
    </row>
    <row r="54" spans="1:24" x14ac:dyDescent="0.3">
      <c r="A54" s="2" t="s">
        <v>1396</v>
      </c>
      <c r="B54" s="3" t="s">
        <v>1277</v>
      </c>
      <c r="C54" s="3" t="s">
        <v>1287</v>
      </c>
      <c r="D54" s="3" t="s">
        <v>1394</v>
      </c>
      <c r="E54" s="3" t="s">
        <v>1397</v>
      </c>
      <c r="F54" s="3">
        <v>3.99</v>
      </c>
      <c r="G54" s="3">
        <v>3.99</v>
      </c>
      <c r="H54" s="3">
        <v>12</v>
      </c>
      <c r="I54" s="3" t="s">
        <v>608</v>
      </c>
      <c r="J54" s="3">
        <v>0</v>
      </c>
      <c r="K54" s="3">
        <v>1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1</v>
      </c>
      <c r="R54" s="3">
        <v>0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7"/>
    </row>
    <row r="55" spans="1:24" x14ac:dyDescent="0.3">
      <c r="A55" s="4" t="s">
        <v>1398</v>
      </c>
      <c r="B55" s="5" t="s">
        <v>1277</v>
      </c>
      <c r="C55" s="5" t="s">
        <v>1294</v>
      </c>
      <c r="D55" s="5" t="s">
        <v>1399</v>
      </c>
      <c r="E55" s="5" t="s">
        <v>1400</v>
      </c>
      <c r="F55" s="5">
        <v>13.49</v>
      </c>
      <c r="G55" s="5">
        <v>13.49</v>
      </c>
      <c r="H55" s="5">
        <v>2.8</v>
      </c>
      <c r="I55" s="5" t="s">
        <v>372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1</v>
      </c>
      <c r="P55" s="5">
        <v>0</v>
      </c>
      <c r="Q55" s="5">
        <v>1</v>
      </c>
      <c r="R55" s="5">
        <v>1</v>
      </c>
      <c r="S55" s="5">
        <v>1</v>
      </c>
      <c r="T55" s="5">
        <v>0</v>
      </c>
      <c r="U55" s="5">
        <v>0</v>
      </c>
      <c r="V55" s="5">
        <v>0</v>
      </c>
      <c r="W55" s="5">
        <v>1</v>
      </c>
      <c r="X55" s="6"/>
    </row>
    <row r="56" spans="1:24" x14ac:dyDescent="0.3">
      <c r="A56" s="2" t="s">
        <v>1401</v>
      </c>
      <c r="B56" s="3" t="s">
        <v>1277</v>
      </c>
      <c r="C56" s="3" t="s">
        <v>1298</v>
      </c>
      <c r="D56" s="3" t="s">
        <v>1402</v>
      </c>
      <c r="E56" s="3" t="s">
        <v>1403</v>
      </c>
      <c r="F56" s="3">
        <v>1.99</v>
      </c>
      <c r="G56" s="3">
        <v>1.99</v>
      </c>
      <c r="H56" s="3">
        <v>12</v>
      </c>
      <c r="I56" s="3" t="s">
        <v>608</v>
      </c>
      <c r="J56" s="3">
        <v>0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0</v>
      </c>
      <c r="T56" s="3">
        <v>1</v>
      </c>
      <c r="U56" s="3">
        <v>0</v>
      </c>
      <c r="V56" s="3">
        <v>0</v>
      </c>
      <c r="W56" s="3">
        <v>1</v>
      </c>
      <c r="X56" s="7"/>
    </row>
    <row r="57" spans="1:24" x14ac:dyDescent="0.3">
      <c r="A57" s="4" t="s">
        <v>1404</v>
      </c>
      <c r="B57" s="5" t="s">
        <v>1277</v>
      </c>
      <c r="C57" s="5" t="s">
        <v>1294</v>
      </c>
      <c r="D57" s="5" t="s">
        <v>1405</v>
      </c>
      <c r="E57" s="5" t="s">
        <v>1406</v>
      </c>
      <c r="F57" s="5">
        <v>5.29</v>
      </c>
      <c r="G57" s="5">
        <v>5.29</v>
      </c>
      <c r="H57" s="5">
        <v>16</v>
      </c>
      <c r="I57" s="5" t="s">
        <v>38</v>
      </c>
      <c r="J57" s="5">
        <v>0</v>
      </c>
      <c r="K57" s="5">
        <v>1</v>
      </c>
      <c r="L57" s="5">
        <v>1</v>
      </c>
      <c r="M57" s="5">
        <v>1</v>
      </c>
      <c r="N57" s="5">
        <v>0</v>
      </c>
      <c r="O57" s="5">
        <v>1</v>
      </c>
      <c r="P57" s="5">
        <v>0</v>
      </c>
      <c r="Q57" s="5">
        <v>1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6"/>
    </row>
    <row r="58" spans="1:24" x14ac:dyDescent="0.3">
      <c r="A58" s="2" t="s">
        <v>1407</v>
      </c>
      <c r="B58" s="3" t="s">
        <v>1277</v>
      </c>
      <c r="C58" s="3" t="s">
        <v>1294</v>
      </c>
      <c r="D58" s="3" t="s">
        <v>1405</v>
      </c>
      <c r="E58" s="3" t="s">
        <v>1408</v>
      </c>
      <c r="F58" s="3">
        <v>17.29</v>
      </c>
      <c r="G58" s="3">
        <v>17.29</v>
      </c>
      <c r="H58" s="3">
        <v>50</v>
      </c>
      <c r="I58" s="3" t="s">
        <v>1409</v>
      </c>
      <c r="J58" s="3">
        <v>0</v>
      </c>
      <c r="K58" s="3">
        <v>1</v>
      </c>
      <c r="L58" s="3">
        <v>1</v>
      </c>
      <c r="M58" s="3">
        <v>1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1</v>
      </c>
      <c r="V58" s="3">
        <v>0</v>
      </c>
      <c r="W58" s="3">
        <v>1</v>
      </c>
      <c r="X58" s="7"/>
    </row>
    <row r="59" spans="1:24" x14ac:dyDescent="0.3">
      <c r="A59" s="4" t="s">
        <v>1410</v>
      </c>
      <c r="B59" s="5" t="s">
        <v>1277</v>
      </c>
      <c r="C59" s="5" t="s">
        <v>1331</v>
      </c>
      <c r="D59" s="5" t="s">
        <v>1411</v>
      </c>
      <c r="E59" s="5" t="s">
        <v>1412</v>
      </c>
      <c r="F59" s="5">
        <v>2.19</v>
      </c>
      <c r="G59" s="5">
        <v>2.19</v>
      </c>
      <c r="H59" s="5">
        <v>20</v>
      </c>
      <c r="I59" s="5" t="s">
        <v>608</v>
      </c>
      <c r="J59" s="5">
        <v>0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0</v>
      </c>
      <c r="R59" s="5">
        <v>1</v>
      </c>
      <c r="S59" s="5">
        <v>1</v>
      </c>
      <c r="T59" s="5">
        <v>1</v>
      </c>
      <c r="U59" s="5">
        <v>0</v>
      </c>
      <c r="V59" s="5">
        <v>0</v>
      </c>
      <c r="W59" s="5">
        <v>0</v>
      </c>
      <c r="X59" s="6"/>
    </row>
    <row r="60" spans="1:24" x14ac:dyDescent="0.3">
      <c r="A60" s="2" t="s">
        <v>1413</v>
      </c>
      <c r="B60" s="3" t="s">
        <v>1277</v>
      </c>
      <c r="C60" s="3" t="s">
        <v>1331</v>
      </c>
      <c r="D60" s="3" t="s">
        <v>1414</v>
      </c>
      <c r="E60" s="3" t="s">
        <v>1415</v>
      </c>
      <c r="F60" s="3">
        <v>14.99</v>
      </c>
      <c r="G60" s="3">
        <v>14.99</v>
      </c>
      <c r="H60" s="3">
        <v>2</v>
      </c>
      <c r="I60" s="3" t="s">
        <v>608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v>1</v>
      </c>
      <c r="P60" s="3">
        <v>0</v>
      </c>
      <c r="Q60" s="3">
        <v>1</v>
      </c>
      <c r="R60" s="3">
        <v>0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7"/>
    </row>
    <row r="61" spans="1:24" x14ac:dyDescent="0.3">
      <c r="A61" s="4" t="s">
        <v>1416</v>
      </c>
      <c r="B61" s="5" t="s">
        <v>1277</v>
      </c>
      <c r="C61" s="5" t="s">
        <v>1287</v>
      </c>
      <c r="D61" s="5" t="s">
        <v>1417</v>
      </c>
      <c r="E61" s="5" t="s">
        <v>1418</v>
      </c>
      <c r="F61" s="5">
        <v>4.1900000000000004</v>
      </c>
      <c r="G61" s="5">
        <v>7</v>
      </c>
      <c r="H61" s="5">
        <v>12</v>
      </c>
      <c r="I61" s="5" t="s">
        <v>372</v>
      </c>
      <c r="J61" s="5">
        <v>0</v>
      </c>
      <c r="K61" s="5">
        <v>1</v>
      </c>
      <c r="L61" s="5">
        <v>1</v>
      </c>
      <c r="M61" s="5">
        <v>1</v>
      </c>
      <c r="N61" s="5">
        <v>1</v>
      </c>
      <c r="O61" s="5">
        <v>0</v>
      </c>
      <c r="P61" s="5">
        <v>0</v>
      </c>
      <c r="Q61" s="5">
        <v>1</v>
      </c>
      <c r="R61" s="5">
        <v>0</v>
      </c>
      <c r="S61" s="5">
        <v>1</v>
      </c>
      <c r="T61" s="5">
        <v>1</v>
      </c>
      <c r="U61" s="5">
        <v>0</v>
      </c>
      <c r="V61" s="5">
        <v>0</v>
      </c>
      <c r="W61" s="5">
        <v>0</v>
      </c>
      <c r="X61" s="6"/>
    </row>
    <row r="62" spans="1:24" x14ac:dyDescent="0.3">
      <c r="A62" s="2" t="s">
        <v>1419</v>
      </c>
      <c r="B62" s="3" t="s">
        <v>1277</v>
      </c>
      <c r="C62" s="3" t="s">
        <v>1294</v>
      </c>
      <c r="D62" s="3" t="s">
        <v>1420</v>
      </c>
      <c r="E62" s="3" t="s">
        <v>1421</v>
      </c>
      <c r="F62" s="3">
        <v>4.99</v>
      </c>
      <c r="G62" s="3">
        <v>4.49</v>
      </c>
      <c r="H62" s="3">
        <v>1.1200000000000001</v>
      </c>
      <c r="I62" s="3" t="s">
        <v>372</v>
      </c>
      <c r="J62" s="3">
        <v>0</v>
      </c>
      <c r="K62" s="3">
        <v>1</v>
      </c>
      <c r="L62" s="3">
        <v>1</v>
      </c>
      <c r="M62" s="3">
        <v>1</v>
      </c>
      <c r="N62" s="3">
        <v>0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3">
        <v>0</v>
      </c>
      <c r="U62" s="3">
        <v>1</v>
      </c>
      <c r="V62" s="3">
        <v>0</v>
      </c>
      <c r="W62" s="3">
        <v>0</v>
      </c>
      <c r="X62" s="7"/>
    </row>
    <row r="63" spans="1:24" x14ac:dyDescent="0.3">
      <c r="A63" s="4" t="s">
        <v>1422</v>
      </c>
      <c r="B63" s="5" t="s">
        <v>1277</v>
      </c>
      <c r="C63" s="5" t="s">
        <v>1294</v>
      </c>
      <c r="D63" s="5" t="s">
        <v>1423</v>
      </c>
      <c r="E63" s="5" t="s">
        <v>1424</v>
      </c>
      <c r="F63" s="5">
        <v>4.99</v>
      </c>
      <c r="G63" s="5">
        <v>4.49</v>
      </c>
      <c r="H63" s="5">
        <v>1.27</v>
      </c>
      <c r="I63" s="5" t="s">
        <v>372</v>
      </c>
      <c r="J63" s="5">
        <v>0</v>
      </c>
      <c r="K63" s="5">
        <v>1</v>
      </c>
      <c r="L63" s="5">
        <v>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6"/>
    </row>
    <row r="64" spans="1:24" x14ac:dyDescent="0.3">
      <c r="A64" s="2" t="s">
        <v>1425</v>
      </c>
      <c r="B64" s="3" t="s">
        <v>1277</v>
      </c>
      <c r="C64" s="3" t="s">
        <v>1294</v>
      </c>
      <c r="D64" s="3" t="s">
        <v>1426</v>
      </c>
      <c r="E64" s="3" t="s">
        <v>1427</v>
      </c>
      <c r="F64" s="3">
        <v>2.19</v>
      </c>
      <c r="G64" s="3">
        <v>2.19</v>
      </c>
      <c r="H64" s="3">
        <v>12</v>
      </c>
      <c r="I64" s="3" t="s">
        <v>372</v>
      </c>
      <c r="J64" s="3">
        <v>0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1</v>
      </c>
      <c r="U64" s="3">
        <v>0</v>
      </c>
      <c r="V64" s="3">
        <v>1</v>
      </c>
      <c r="W64" s="3">
        <v>0</v>
      </c>
      <c r="X64" s="7"/>
    </row>
    <row r="65" spans="1:24" x14ac:dyDescent="0.3">
      <c r="A65" s="4" t="s">
        <v>1840</v>
      </c>
      <c r="B65" s="5" t="s">
        <v>1277</v>
      </c>
      <c r="C65" s="5" t="s">
        <v>1841</v>
      </c>
      <c r="D65" s="5" t="s">
        <v>1842</v>
      </c>
      <c r="E65" s="5" t="s">
        <v>1843</v>
      </c>
      <c r="F65" s="5">
        <v>3.99</v>
      </c>
      <c r="G65" s="5">
        <v>0</v>
      </c>
      <c r="H65" s="5">
        <v>2</v>
      </c>
      <c r="I65" s="5" t="s">
        <v>608</v>
      </c>
      <c r="J65" s="5">
        <v>1</v>
      </c>
      <c r="K65" s="5">
        <v>0</v>
      </c>
      <c r="L65" s="5">
        <v>1</v>
      </c>
      <c r="M65" s="5">
        <v>1</v>
      </c>
      <c r="N65" s="5">
        <v>1</v>
      </c>
      <c r="O65" s="5">
        <v>1</v>
      </c>
      <c r="P65" s="5">
        <v>0</v>
      </c>
      <c r="Q65" s="5">
        <v>1</v>
      </c>
      <c r="R65" s="5">
        <v>1</v>
      </c>
      <c r="S65" s="5">
        <v>0</v>
      </c>
      <c r="T65" s="5">
        <v>0</v>
      </c>
      <c r="U65" s="5">
        <v>1</v>
      </c>
      <c r="V65" s="5">
        <v>1</v>
      </c>
      <c r="W65" s="5">
        <v>0</v>
      </c>
      <c r="X65" s="6">
        <v>0</v>
      </c>
    </row>
    <row r="66" spans="1:24" x14ac:dyDescent="0.3">
      <c r="A66" s="2" t="s">
        <v>1844</v>
      </c>
      <c r="B66" s="3" t="s">
        <v>1277</v>
      </c>
      <c r="C66" s="3" t="s">
        <v>1841</v>
      </c>
      <c r="D66" s="3" t="s">
        <v>1845</v>
      </c>
      <c r="E66" s="3" t="s">
        <v>1846</v>
      </c>
      <c r="F66" s="3">
        <v>8.7899999999999991</v>
      </c>
      <c r="G66" s="3">
        <v>0</v>
      </c>
      <c r="H66" s="3">
        <v>64</v>
      </c>
      <c r="I66" s="3" t="s">
        <v>608</v>
      </c>
      <c r="J66" s="3">
        <v>1</v>
      </c>
      <c r="K66" s="3">
        <v>0</v>
      </c>
      <c r="L66" s="3">
        <v>1</v>
      </c>
      <c r="M66" s="3">
        <v>1</v>
      </c>
      <c r="N66" s="3">
        <v>1</v>
      </c>
      <c r="O66" s="3">
        <v>1</v>
      </c>
      <c r="P66" s="3">
        <v>0</v>
      </c>
      <c r="Q66" s="3">
        <v>0</v>
      </c>
      <c r="R66" s="3">
        <v>1</v>
      </c>
      <c r="S66" s="3">
        <v>0</v>
      </c>
      <c r="T66" s="3">
        <v>1</v>
      </c>
      <c r="U66" s="3">
        <v>1</v>
      </c>
      <c r="V66" s="3">
        <v>1</v>
      </c>
      <c r="W66" s="3">
        <v>1</v>
      </c>
      <c r="X66" s="7">
        <v>0</v>
      </c>
    </row>
    <row r="67" spans="1:24" x14ac:dyDescent="0.3">
      <c r="A67" s="4" t="s">
        <v>1847</v>
      </c>
      <c r="B67" s="5" t="s">
        <v>1277</v>
      </c>
      <c r="C67" s="5" t="s">
        <v>1841</v>
      </c>
      <c r="D67" s="5" t="s">
        <v>1842</v>
      </c>
      <c r="E67" s="5" t="s">
        <v>1848</v>
      </c>
      <c r="F67" s="5">
        <v>3.99</v>
      </c>
      <c r="G67" s="5">
        <v>0</v>
      </c>
      <c r="H67" s="5">
        <v>2</v>
      </c>
      <c r="I67" s="5" t="s">
        <v>608</v>
      </c>
      <c r="J67" s="5">
        <v>1</v>
      </c>
      <c r="K67" s="5">
        <v>0</v>
      </c>
      <c r="L67" s="5">
        <v>1</v>
      </c>
      <c r="M67" s="5">
        <v>1</v>
      </c>
      <c r="N67" s="5">
        <v>1</v>
      </c>
      <c r="O67" s="5">
        <v>1</v>
      </c>
      <c r="P67" s="5">
        <v>0</v>
      </c>
      <c r="Q67" s="5">
        <v>0</v>
      </c>
      <c r="R67" s="5">
        <v>0</v>
      </c>
      <c r="S67" s="5">
        <v>0</v>
      </c>
      <c r="T67" s="5">
        <v>1</v>
      </c>
      <c r="U67" s="5">
        <v>1</v>
      </c>
      <c r="V67" s="5">
        <v>1</v>
      </c>
      <c r="W67" s="5">
        <v>0</v>
      </c>
      <c r="X67" s="6">
        <v>0</v>
      </c>
    </row>
    <row r="68" spans="1:24" x14ac:dyDescent="0.3">
      <c r="A68" s="2" t="s">
        <v>1334</v>
      </c>
      <c r="B68" s="3" t="s">
        <v>1277</v>
      </c>
      <c r="C68" s="3" t="s">
        <v>1841</v>
      </c>
      <c r="D68" s="3" t="s">
        <v>1335</v>
      </c>
      <c r="E68" s="3" t="s">
        <v>1336</v>
      </c>
      <c r="F68" s="3">
        <v>3.99</v>
      </c>
      <c r="G68" s="3">
        <v>0</v>
      </c>
      <c r="H68" s="3">
        <v>12</v>
      </c>
      <c r="I68" s="3" t="s">
        <v>608</v>
      </c>
      <c r="J68" s="3">
        <v>1</v>
      </c>
      <c r="K68" s="3">
        <v>0</v>
      </c>
      <c r="L68" s="3">
        <v>1</v>
      </c>
      <c r="M68" s="3">
        <v>1</v>
      </c>
      <c r="N68" s="3">
        <v>1</v>
      </c>
      <c r="O68" s="3">
        <v>1</v>
      </c>
      <c r="P68" s="3">
        <v>0</v>
      </c>
      <c r="Q68" s="3">
        <v>0</v>
      </c>
      <c r="R68" s="3">
        <v>1</v>
      </c>
      <c r="S68" s="3">
        <v>0</v>
      </c>
      <c r="T68" s="3">
        <v>1</v>
      </c>
      <c r="U68" s="3">
        <v>1</v>
      </c>
      <c r="V68" s="3">
        <v>1</v>
      </c>
      <c r="W68" s="3">
        <v>0</v>
      </c>
      <c r="X68" s="7">
        <v>0</v>
      </c>
    </row>
    <row r="69" spans="1:24" x14ac:dyDescent="0.3">
      <c r="A69" s="4" t="s">
        <v>1849</v>
      </c>
      <c r="B69" s="5" t="s">
        <v>1277</v>
      </c>
      <c r="C69" s="5" t="s">
        <v>1841</v>
      </c>
      <c r="D69" s="5" t="s">
        <v>1845</v>
      </c>
      <c r="E69" s="5" t="s">
        <v>1850</v>
      </c>
      <c r="F69" s="5">
        <v>7.99</v>
      </c>
      <c r="G69" s="5">
        <v>0</v>
      </c>
      <c r="H69" s="5">
        <v>64</v>
      </c>
      <c r="I69" s="5" t="s">
        <v>608</v>
      </c>
      <c r="J69" s="5">
        <v>1</v>
      </c>
      <c r="K69" s="5">
        <v>0</v>
      </c>
      <c r="L69" s="5">
        <v>1</v>
      </c>
      <c r="M69" s="5">
        <v>1</v>
      </c>
      <c r="N69" s="5">
        <v>1</v>
      </c>
      <c r="O69" s="5">
        <v>1</v>
      </c>
      <c r="P69" s="5">
        <v>0</v>
      </c>
      <c r="Q69" s="5">
        <v>0</v>
      </c>
      <c r="R69" s="5">
        <v>1</v>
      </c>
      <c r="S69" s="5">
        <v>0</v>
      </c>
      <c r="T69" s="5">
        <v>1</v>
      </c>
      <c r="U69" s="5">
        <v>0</v>
      </c>
      <c r="V69" s="5">
        <v>0</v>
      </c>
      <c r="W69" s="5">
        <v>1</v>
      </c>
      <c r="X69" s="6">
        <v>0</v>
      </c>
    </row>
    <row r="70" spans="1:24" x14ac:dyDescent="0.3">
      <c r="A70" s="2" t="s">
        <v>1851</v>
      </c>
      <c r="B70" s="3" t="s">
        <v>1277</v>
      </c>
      <c r="C70" s="3" t="s">
        <v>1841</v>
      </c>
      <c r="D70" s="3" t="s">
        <v>1852</v>
      </c>
      <c r="E70" s="3" t="s">
        <v>1853</v>
      </c>
      <c r="F70" s="3">
        <v>0</v>
      </c>
      <c r="G70" s="3">
        <v>0</v>
      </c>
      <c r="H70" s="3">
        <v>32</v>
      </c>
      <c r="I70" s="3" t="s">
        <v>608</v>
      </c>
      <c r="J70" s="3">
        <v>1</v>
      </c>
      <c r="K70" s="3">
        <v>0</v>
      </c>
      <c r="L70" s="3">
        <v>1</v>
      </c>
      <c r="M70" s="3">
        <v>1</v>
      </c>
      <c r="N70" s="3">
        <v>1</v>
      </c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</v>
      </c>
      <c r="V70" s="3">
        <v>1</v>
      </c>
      <c r="W70" s="3">
        <v>0</v>
      </c>
      <c r="X70" s="7">
        <v>0</v>
      </c>
    </row>
    <row r="71" spans="1:24" x14ac:dyDescent="0.3">
      <c r="A71" s="4" t="s">
        <v>1854</v>
      </c>
      <c r="B71" s="5" t="s">
        <v>1277</v>
      </c>
      <c r="C71" s="5" t="s">
        <v>1841</v>
      </c>
      <c r="D71" s="5" t="s">
        <v>1855</v>
      </c>
      <c r="E71" s="5" t="s">
        <v>1856</v>
      </c>
      <c r="F71" s="5">
        <v>6.99</v>
      </c>
      <c r="G71" s="5">
        <v>0</v>
      </c>
      <c r="H71" s="5">
        <v>16</v>
      </c>
      <c r="I71" s="5" t="s">
        <v>608</v>
      </c>
      <c r="J71" s="5">
        <v>1</v>
      </c>
      <c r="K71" s="5">
        <v>0</v>
      </c>
      <c r="L71" s="5">
        <v>1</v>
      </c>
      <c r="M71" s="5">
        <v>1</v>
      </c>
      <c r="N71" s="5">
        <v>1</v>
      </c>
      <c r="O71" s="5">
        <v>1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1</v>
      </c>
      <c r="V71" s="5">
        <v>1</v>
      </c>
      <c r="W71" s="5">
        <v>0</v>
      </c>
      <c r="X71" s="6">
        <v>0</v>
      </c>
    </row>
    <row r="72" spans="1:24" x14ac:dyDescent="0.3">
      <c r="A72" s="2" t="s">
        <v>1857</v>
      </c>
      <c r="B72" s="3" t="s">
        <v>1277</v>
      </c>
      <c r="C72" s="3" t="s">
        <v>1841</v>
      </c>
      <c r="D72" s="3" t="s">
        <v>1852</v>
      </c>
      <c r="E72" s="3" t="s">
        <v>1858</v>
      </c>
      <c r="F72" s="3">
        <v>4.79</v>
      </c>
      <c r="G72" s="3">
        <v>0</v>
      </c>
      <c r="H72" s="3">
        <v>32</v>
      </c>
      <c r="I72" s="3" t="s">
        <v>608</v>
      </c>
      <c r="J72" s="3">
        <v>1</v>
      </c>
      <c r="K72" s="3">
        <v>0</v>
      </c>
      <c r="L72" s="3">
        <v>1</v>
      </c>
      <c r="M72" s="3">
        <v>1</v>
      </c>
      <c r="N72" s="3">
        <v>1</v>
      </c>
      <c r="O72" s="3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1</v>
      </c>
      <c r="W72" s="3">
        <v>0</v>
      </c>
      <c r="X72" s="7">
        <v>0</v>
      </c>
    </row>
    <row r="73" spans="1:24" x14ac:dyDescent="0.3">
      <c r="A73" s="4" t="s">
        <v>1859</v>
      </c>
      <c r="B73" s="5" t="s">
        <v>1277</v>
      </c>
      <c r="C73" s="5" t="s">
        <v>1841</v>
      </c>
      <c r="D73" s="5" t="s">
        <v>27</v>
      </c>
      <c r="E73" s="5" t="s">
        <v>1860</v>
      </c>
      <c r="F73" s="5">
        <v>2.79</v>
      </c>
      <c r="G73" s="5">
        <v>0</v>
      </c>
      <c r="H73" s="5">
        <v>32</v>
      </c>
      <c r="I73" s="5" t="s">
        <v>608</v>
      </c>
      <c r="J73" s="5">
        <v>1</v>
      </c>
      <c r="K73" s="5">
        <v>0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0</v>
      </c>
      <c r="R73" s="5">
        <v>1</v>
      </c>
      <c r="S73" s="5">
        <v>0</v>
      </c>
      <c r="T73" s="5">
        <v>1</v>
      </c>
      <c r="U73" s="5">
        <v>1</v>
      </c>
      <c r="V73" s="5">
        <v>1</v>
      </c>
      <c r="W73" s="5">
        <v>0</v>
      </c>
      <c r="X73" s="6">
        <v>0</v>
      </c>
    </row>
    <row r="74" spans="1:24" x14ac:dyDescent="0.3">
      <c r="A74" s="2" t="s">
        <v>1861</v>
      </c>
      <c r="B74" s="3" t="s">
        <v>1277</v>
      </c>
      <c r="C74" s="3" t="s">
        <v>1841</v>
      </c>
      <c r="D74" s="3" t="s">
        <v>1862</v>
      </c>
      <c r="E74" s="3" t="s">
        <v>1863</v>
      </c>
      <c r="F74" s="3">
        <v>7.49</v>
      </c>
      <c r="G74" s="3">
        <v>0</v>
      </c>
      <c r="H74" s="3">
        <v>52</v>
      </c>
      <c r="I74" s="3" t="s">
        <v>608</v>
      </c>
      <c r="J74" s="3">
        <v>1</v>
      </c>
      <c r="K74" s="3">
        <v>0</v>
      </c>
      <c r="L74" s="3">
        <v>1</v>
      </c>
      <c r="M74" s="3">
        <v>1</v>
      </c>
      <c r="N74" s="3">
        <v>1</v>
      </c>
      <c r="O74" s="3">
        <v>1</v>
      </c>
      <c r="P74" s="3">
        <v>0</v>
      </c>
      <c r="Q74" s="3">
        <v>0</v>
      </c>
      <c r="R74" s="3">
        <v>1</v>
      </c>
      <c r="S74" s="3">
        <v>0</v>
      </c>
      <c r="T74" s="3">
        <v>0</v>
      </c>
      <c r="U74" s="3">
        <v>1</v>
      </c>
      <c r="V74" s="3">
        <v>1</v>
      </c>
      <c r="W74" s="3">
        <v>0</v>
      </c>
      <c r="X74" s="7">
        <v>0</v>
      </c>
    </row>
    <row r="75" spans="1:24" x14ac:dyDescent="0.3">
      <c r="A75" s="4" t="s">
        <v>1864</v>
      </c>
      <c r="B75" s="5" t="s">
        <v>1277</v>
      </c>
      <c r="C75" s="5" t="s">
        <v>1841</v>
      </c>
      <c r="D75" s="5" t="s">
        <v>27</v>
      </c>
      <c r="E75" s="5" t="s">
        <v>1865</v>
      </c>
      <c r="F75" s="5">
        <v>2.29</v>
      </c>
      <c r="G75" s="5">
        <v>0</v>
      </c>
      <c r="H75" s="5">
        <v>15.2</v>
      </c>
      <c r="I75" s="5" t="s">
        <v>608</v>
      </c>
      <c r="J75" s="5">
        <v>1</v>
      </c>
      <c r="K75" s="5">
        <v>0</v>
      </c>
      <c r="L75" s="5">
        <v>1</v>
      </c>
      <c r="M75" s="5">
        <v>1</v>
      </c>
      <c r="N75" s="5">
        <v>1</v>
      </c>
      <c r="O75" s="5">
        <v>1</v>
      </c>
      <c r="P75" s="5">
        <v>0</v>
      </c>
      <c r="Q75" s="5">
        <v>0</v>
      </c>
      <c r="R75" s="5">
        <v>1</v>
      </c>
      <c r="S75" s="5">
        <v>0</v>
      </c>
      <c r="T75" s="5">
        <v>1</v>
      </c>
      <c r="U75" s="5">
        <v>1</v>
      </c>
      <c r="V75" s="5">
        <v>1</v>
      </c>
      <c r="W75" s="5">
        <v>0</v>
      </c>
      <c r="X75" s="6">
        <v>0</v>
      </c>
    </row>
    <row r="76" spans="1:24" x14ac:dyDescent="0.3">
      <c r="A76" s="2" t="s">
        <v>1866</v>
      </c>
      <c r="B76" s="3" t="s">
        <v>1277</v>
      </c>
      <c r="C76" s="3" t="s">
        <v>1322</v>
      </c>
      <c r="D76" s="3" t="s">
        <v>1380</v>
      </c>
      <c r="E76" s="3" t="s">
        <v>1867</v>
      </c>
      <c r="F76" s="3">
        <v>5.99</v>
      </c>
      <c r="G76" s="3">
        <v>4.99</v>
      </c>
      <c r="H76" s="3">
        <v>6.7</v>
      </c>
      <c r="I76" s="3" t="s">
        <v>608</v>
      </c>
      <c r="J76" s="3">
        <v>1</v>
      </c>
      <c r="K76" s="3">
        <v>0</v>
      </c>
      <c r="L76" s="3">
        <v>1</v>
      </c>
      <c r="M76" s="3">
        <v>1</v>
      </c>
      <c r="N76" s="3">
        <v>1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1</v>
      </c>
      <c r="U76" s="3">
        <v>1</v>
      </c>
      <c r="V76" s="3">
        <v>0</v>
      </c>
      <c r="W76" s="3">
        <v>0</v>
      </c>
      <c r="X76" s="7">
        <v>0</v>
      </c>
    </row>
    <row r="77" spans="1:24" x14ac:dyDescent="0.3">
      <c r="A77" s="4" t="s">
        <v>1321</v>
      </c>
      <c r="B77" s="5" t="s">
        <v>1277</v>
      </c>
      <c r="C77" s="5" t="s">
        <v>1322</v>
      </c>
      <c r="D77" s="5" t="s">
        <v>1323</v>
      </c>
      <c r="E77" s="5" t="s">
        <v>1868</v>
      </c>
      <c r="F77" s="5">
        <v>7.69</v>
      </c>
      <c r="G77" s="5">
        <v>0</v>
      </c>
      <c r="H77" s="5">
        <v>12</v>
      </c>
      <c r="I77" s="5" t="s">
        <v>608</v>
      </c>
      <c r="J77" s="5">
        <v>1</v>
      </c>
      <c r="K77" s="5">
        <v>0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0</v>
      </c>
      <c r="R77" s="5">
        <v>1</v>
      </c>
      <c r="S77" s="5">
        <v>0</v>
      </c>
      <c r="T77" s="5">
        <v>1</v>
      </c>
      <c r="U77" s="5">
        <v>1</v>
      </c>
      <c r="V77" s="5">
        <v>0</v>
      </c>
      <c r="W77" s="5">
        <v>0</v>
      </c>
      <c r="X77" s="6">
        <v>1</v>
      </c>
    </row>
    <row r="78" spans="1:24" x14ac:dyDescent="0.3">
      <c r="A78" s="2" t="s">
        <v>1869</v>
      </c>
      <c r="B78" s="3" t="s">
        <v>1277</v>
      </c>
      <c r="C78" s="3" t="s">
        <v>1322</v>
      </c>
      <c r="D78" s="3" t="s">
        <v>1323</v>
      </c>
      <c r="E78" s="3" t="s">
        <v>1870</v>
      </c>
      <c r="F78" s="3">
        <v>6.85</v>
      </c>
      <c r="G78" s="3">
        <v>0</v>
      </c>
      <c r="H78" s="3">
        <v>12</v>
      </c>
      <c r="I78" s="3" t="s">
        <v>608</v>
      </c>
      <c r="J78" s="3">
        <v>1</v>
      </c>
      <c r="K78" s="3">
        <v>0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0</v>
      </c>
      <c r="R78" s="3">
        <v>1</v>
      </c>
      <c r="S78" s="3">
        <v>0</v>
      </c>
      <c r="T78" s="3">
        <v>1</v>
      </c>
      <c r="U78" s="3">
        <v>1</v>
      </c>
      <c r="V78" s="3">
        <v>0</v>
      </c>
      <c r="W78" s="3">
        <v>0</v>
      </c>
      <c r="X78" s="7">
        <v>1</v>
      </c>
    </row>
    <row r="79" spans="1:24" x14ac:dyDescent="0.3">
      <c r="A79" s="4" t="s">
        <v>1871</v>
      </c>
      <c r="B79" s="5" t="s">
        <v>1277</v>
      </c>
      <c r="C79" s="5" t="s">
        <v>1322</v>
      </c>
      <c r="D79" s="5" t="s">
        <v>1380</v>
      </c>
      <c r="E79" s="5" t="s">
        <v>1381</v>
      </c>
      <c r="F79" s="5">
        <v>5.99</v>
      </c>
      <c r="G79" s="5">
        <v>4.99</v>
      </c>
      <c r="H79" s="5">
        <v>792</v>
      </c>
      <c r="I79" s="5" t="s">
        <v>800</v>
      </c>
      <c r="J79" s="5">
        <v>1</v>
      </c>
      <c r="K79" s="5">
        <v>0</v>
      </c>
      <c r="L79" s="5">
        <v>1</v>
      </c>
      <c r="M79" s="5">
        <v>1</v>
      </c>
      <c r="N79" s="5">
        <v>1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1</v>
      </c>
      <c r="U79" s="5">
        <v>1</v>
      </c>
      <c r="V79" s="5">
        <v>0</v>
      </c>
      <c r="W79" s="5">
        <v>0</v>
      </c>
      <c r="X79" s="6">
        <v>0</v>
      </c>
    </row>
    <row r="80" spans="1:24" x14ac:dyDescent="0.3">
      <c r="A80" s="2" t="s">
        <v>1872</v>
      </c>
      <c r="B80" s="3" t="s">
        <v>1277</v>
      </c>
      <c r="C80" s="3" t="s">
        <v>1322</v>
      </c>
      <c r="D80" s="3" t="s">
        <v>1363</v>
      </c>
      <c r="E80" s="3" t="s">
        <v>1873</v>
      </c>
      <c r="F80" s="3">
        <v>8.99</v>
      </c>
      <c r="G80" s="3">
        <v>0</v>
      </c>
      <c r="H80" s="3">
        <v>32</v>
      </c>
      <c r="I80" s="3" t="s">
        <v>608</v>
      </c>
      <c r="J80" s="3">
        <v>1</v>
      </c>
      <c r="K80" s="3">
        <v>0</v>
      </c>
      <c r="L80" s="3">
        <v>1</v>
      </c>
      <c r="M80" s="3">
        <v>1</v>
      </c>
      <c r="N80" s="3">
        <v>1</v>
      </c>
      <c r="O80" s="3">
        <v>1</v>
      </c>
      <c r="P80" s="3">
        <v>0</v>
      </c>
      <c r="Q80" s="3">
        <v>0</v>
      </c>
      <c r="R80" s="3">
        <v>1</v>
      </c>
      <c r="S80" s="3">
        <v>0</v>
      </c>
      <c r="T80" s="3">
        <v>1</v>
      </c>
      <c r="U80" s="3">
        <v>1</v>
      </c>
      <c r="V80" s="3">
        <v>1</v>
      </c>
      <c r="W80" s="3">
        <v>0</v>
      </c>
      <c r="X80" s="7">
        <v>0</v>
      </c>
    </row>
    <row r="81" spans="1:24" x14ac:dyDescent="0.3">
      <c r="A81" s="4" t="s">
        <v>1874</v>
      </c>
      <c r="B81" s="5" t="s">
        <v>1277</v>
      </c>
      <c r="C81" s="5" t="s">
        <v>1875</v>
      </c>
      <c r="D81" s="5" t="s">
        <v>1876</v>
      </c>
      <c r="E81" s="5" t="s">
        <v>1877</v>
      </c>
      <c r="F81" s="5">
        <v>1.29</v>
      </c>
      <c r="G81" s="5">
        <v>0</v>
      </c>
      <c r="H81" s="5">
        <v>16.899999999999999</v>
      </c>
      <c r="I81" s="5" t="s">
        <v>608</v>
      </c>
      <c r="J81" s="5">
        <v>1</v>
      </c>
      <c r="K81" s="5">
        <v>0</v>
      </c>
      <c r="L81" s="5">
        <v>1</v>
      </c>
      <c r="M81" s="5">
        <v>1</v>
      </c>
      <c r="N81" s="5">
        <v>1</v>
      </c>
      <c r="O81" s="5">
        <v>0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0</v>
      </c>
      <c r="V81" s="5">
        <v>0</v>
      </c>
      <c r="W81" s="5">
        <v>1</v>
      </c>
      <c r="X81" s="6">
        <v>0</v>
      </c>
    </row>
    <row r="82" spans="1:24" x14ac:dyDescent="0.3">
      <c r="A82" s="2" t="s">
        <v>1878</v>
      </c>
      <c r="B82" s="3" t="s">
        <v>1277</v>
      </c>
      <c r="C82" s="3" t="s">
        <v>1875</v>
      </c>
      <c r="D82" s="3" t="s">
        <v>27</v>
      </c>
      <c r="E82" s="3" t="s">
        <v>1879</v>
      </c>
      <c r="F82" s="3">
        <v>4.29</v>
      </c>
      <c r="G82" s="3">
        <v>0</v>
      </c>
      <c r="H82" s="3">
        <v>33.799999999999997</v>
      </c>
      <c r="I82" s="3" t="s">
        <v>608</v>
      </c>
      <c r="J82" s="3">
        <v>1</v>
      </c>
      <c r="K82" s="3">
        <v>0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0</v>
      </c>
      <c r="R82" s="3">
        <v>1</v>
      </c>
      <c r="S82" s="3">
        <v>0</v>
      </c>
      <c r="T82" s="3">
        <v>1</v>
      </c>
      <c r="U82" s="3">
        <v>1</v>
      </c>
      <c r="V82" s="3">
        <v>0</v>
      </c>
      <c r="W82" s="3">
        <v>0</v>
      </c>
      <c r="X82" s="7">
        <v>0</v>
      </c>
    </row>
    <row r="83" spans="1:24" x14ac:dyDescent="0.3">
      <c r="A83" s="4" t="s">
        <v>1880</v>
      </c>
      <c r="B83" s="5" t="s">
        <v>1277</v>
      </c>
      <c r="C83" s="5" t="s">
        <v>1875</v>
      </c>
      <c r="D83" s="5" t="s">
        <v>49</v>
      </c>
      <c r="E83" s="5" t="s">
        <v>1881</v>
      </c>
      <c r="F83" s="5">
        <v>1.99</v>
      </c>
      <c r="G83" s="5">
        <v>0</v>
      </c>
      <c r="H83" s="5">
        <v>33.799999999999997</v>
      </c>
      <c r="I83" s="5" t="s">
        <v>608</v>
      </c>
      <c r="J83" s="5">
        <v>1</v>
      </c>
      <c r="K83" s="5">
        <v>0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0</v>
      </c>
      <c r="R83" s="5">
        <v>1</v>
      </c>
      <c r="S83" s="5">
        <v>1</v>
      </c>
      <c r="T83" s="5">
        <v>0</v>
      </c>
      <c r="U83" s="5">
        <v>0</v>
      </c>
      <c r="V83" s="5">
        <v>1</v>
      </c>
      <c r="W83" s="5">
        <v>0</v>
      </c>
      <c r="X83" s="6">
        <v>0</v>
      </c>
    </row>
    <row r="84" spans="1:24" x14ac:dyDescent="0.3">
      <c r="A84" s="2" t="s">
        <v>1882</v>
      </c>
      <c r="B84" s="3" t="s">
        <v>1277</v>
      </c>
      <c r="C84" s="3" t="s">
        <v>1875</v>
      </c>
      <c r="D84" s="3" t="s">
        <v>1883</v>
      </c>
      <c r="E84" s="3" t="s">
        <v>1884</v>
      </c>
      <c r="F84" s="3">
        <v>6.99</v>
      </c>
      <c r="G84" s="3">
        <v>0</v>
      </c>
      <c r="H84" s="3">
        <v>12</v>
      </c>
      <c r="I84" s="3" t="s">
        <v>608</v>
      </c>
      <c r="J84" s="3">
        <v>1</v>
      </c>
      <c r="K84" s="3">
        <v>0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0</v>
      </c>
      <c r="W84" s="3">
        <v>1</v>
      </c>
      <c r="X84" s="7">
        <v>0</v>
      </c>
    </row>
    <row r="85" spans="1:24" x14ac:dyDescent="0.3">
      <c r="A85" s="4" t="s">
        <v>1885</v>
      </c>
      <c r="B85" s="5" t="s">
        <v>1277</v>
      </c>
      <c r="C85" s="5" t="s">
        <v>1875</v>
      </c>
      <c r="D85" s="5" t="s">
        <v>1886</v>
      </c>
      <c r="E85" s="5" t="s">
        <v>1887</v>
      </c>
      <c r="F85" s="5">
        <v>5.99</v>
      </c>
      <c r="G85" s="5">
        <v>0</v>
      </c>
      <c r="H85" s="5">
        <v>12</v>
      </c>
      <c r="I85" s="5" t="s">
        <v>608</v>
      </c>
      <c r="J85" s="5">
        <v>1</v>
      </c>
      <c r="K85" s="5">
        <v>0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0</v>
      </c>
      <c r="R85" s="5">
        <v>1</v>
      </c>
      <c r="S85" s="5">
        <v>1</v>
      </c>
      <c r="T85" s="5">
        <v>1</v>
      </c>
      <c r="U85" s="5">
        <v>1</v>
      </c>
      <c r="V85" s="5">
        <v>0</v>
      </c>
      <c r="W85" s="5">
        <v>0</v>
      </c>
      <c r="X85" s="6">
        <v>0</v>
      </c>
    </row>
    <row r="86" spans="1:24" x14ac:dyDescent="0.3">
      <c r="A86" s="2" t="s">
        <v>1888</v>
      </c>
      <c r="B86" s="3" t="s">
        <v>1277</v>
      </c>
      <c r="C86" s="3" t="s">
        <v>1875</v>
      </c>
      <c r="D86" s="3" t="s">
        <v>1889</v>
      </c>
      <c r="E86" s="3" t="s">
        <v>1890</v>
      </c>
      <c r="F86" s="3">
        <v>4.99</v>
      </c>
      <c r="G86" s="3">
        <v>0</v>
      </c>
      <c r="H86" s="3">
        <v>12</v>
      </c>
      <c r="I86" s="3" t="s">
        <v>608</v>
      </c>
      <c r="J86" s="3">
        <v>1</v>
      </c>
      <c r="K86" s="3">
        <v>0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0</v>
      </c>
      <c r="W86" s="3">
        <v>0</v>
      </c>
      <c r="X86" s="7">
        <v>1</v>
      </c>
    </row>
    <row r="87" spans="1:24" x14ac:dyDescent="0.3">
      <c r="A87" s="4" t="s">
        <v>1891</v>
      </c>
      <c r="B87" s="5" t="s">
        <v>1277</v>
      </c>
      <c r="C87" s="5" t="s">
        <v>1875</v>
      </c>
      <c r="D87" s="5" t="s">
        <v>1892</v>
      </c>
      <c r="E87" s="5" t="s">
        <v>1893</v>
      </c>
      <c r="F87" s="5">
        <v>0.99</v>
      </c>
      <c r="G87" s="5">
        <v>0</v>
      </c>
      <c r="H87" s="5">
        <v>12</v>
      </c>
      <c r="I87" s="5" t="s">
        <v>608</v>
      </c>
      <c r="J87" s="5">
        <v>1</v>
      </c>
      <c r="K87" s="5">
        <v>0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6">
        <v>0</v>
      </c>
    </row>
    <row r="88" spans="1:24" x14ac:dyDescent="0.3">
      <c r="A88" s="2" t="s">
        <v>1894</v>
      </c>
      <c r="B88" s="3" t="s">
        <v>1277</v>
      </c>
      <c r="C88" s="3" t="s">
        <v>1875</v>
      </c>
      <c r="D88" s="3" t="s">
        <v>27</v>
      </c>
      <c r="E88" s="3" t="s">
        <v>1299</v>
      </c>
      <c r="F88" s="3">
        <v>5.29</v>
      </c>
      <c r="G88" s="3">
        <v>0</v>
      </c>
      <c r="H88" s="3">
        <v>12</v>
      </c>
      <c r="I88" s="3" t="s">
        <v>608</v>
      </c>
      <c r="J88" s="3">
        <v>1</v>
      </c>
      <c r="K88" s="3">
        <v>0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0</v>
      </c>
      <c r="W88" s="3">
        <v>0</v>
      </c>
      <c r="X88" s="7">
        <v>0</v>
      </c>
    </row>
    <row r="89" spans="1:24" x14ac:dyDescent="0.3">
      <c r="A89" s="4" t="s">
        <v>1895</v>
      </c>
      <c r="B89" s="5" t="s">
        <v>1277</v>
      </c>
      <c r="C89" s="5" t="s">
        <v>1875</v>
      </c>
      <c r="D89" s="5" t="s">
        <v>49</v>
      </c>
      <c r="E89" s="5" t="s">
        <v>1896</v>
      </c>
      <c r="F89" s="5">
        <v>1.99</v>
      </c>
      <c r="G89" s="5">
        <v>0</v>
      </c>
      <c r="H89" s="5">
        <v>33.799999999999997</v>
      </c>
      <c r="I89" s="5" t="s">
        <v>608</v>
      </c>
      <c r="J89" s="5">
        <v>1</v>
      </c>
      <c r="K89" s="5">
        <v>0</v>
      </c>
      <c r="L89" s="5">
        <v>1</v>
      </c>
      <c r="M89" s="5">
        <v>1</v>
      </c>
      <c r="N89" s="5">
        <v>1</v>
      </c>
      <c r="O89" s="5">
        <v>0</v>
      </c>
      <c r="P89" s="5">
        <v>1</v>
      </c>
      <c r="Q89" s="5">
        <v>0</v>
      </c>
      <c r="R89" s="5">
        <v>1</v>
      </c>
      <c r="S89" s="5">
        <v>1</v>
      </c>
      <c r="T89" s="5">
        <v>0</v>
      </c>
      <c r="U89" s="5">
        <v>0</v>
      </c>
      <c r="V89" s="5">
        <v>1</v>
      </c>
      <c r="W89" s="5">
        <v>0</v>
      </c>
      <c r="X89" s="6">
        <v>0</v>
      </c>
    </row>
    <row r="90" spans="1:24" x14ac:dyDescent="0.3">
      <c r="A90" s="2" t="s">
        <v>1897</v>
      </c>
      <c r="B90" s="3" t="s">
        <v>1277</v>
      </c>
      <c r="C90" s="3" t="s">
        <v>1875</v>
      </c>
      <c r="D90" s="3" t="s">
        <v>27</v>
      </c>
      <c r="E90" s="3" t="s">
        <v>1356</v>
      </c>
      <c r="F90" s="3">
        <v>0.69</v>
      </c>
      <c r="G90" s="3">
        <v>0</v>
      </c>
      <c r="H90" s="3">
        <v>16.899999999999999</v>
      </c>
      <c r="I90" s="3" t="s">
        <v>608</v>
      </c>
      <c r="J90" s="3">
        <v>1</v>
      </c>
      <c r="K90" s="3">
        <v>0</v>
      </c>
      <c r="L90" s="3">
        <v>1</v>
      </c>
      <c r="M90" s="3">
        <v>1</v>
      </c>
      <c r="N90" s="3">
        <v>1</v>
      </c>
      <c r="O90" s="3">
        <v>0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0</v>
      </c>
      <c r="V90" s="3">
        <v>0</v>
      </c>
      <c r="W90" s="3">
        <v>1</v>
      </c>
      <c r="X90" s="7">
        <v>0</v>
      </c>
    </row>
    <row r="91" spans="1:24" x14ac:dyDescent="0.3">
      <c r="A91" s="4" t="s">
        <v>1898</v>
      </c>
      <c r="B91" s="5" t="s">
        <v>1277</v>
      </c>
      <c r="C91" s="5" t="s">
        <v>1278</v>
      </c>
      <c r="D91" s="5" t="s">
        <v>1899</v>
      </c>
      <c r="E91" s="5" t="s">
        <v>1900</v>
      </c>
      <c r="F91" s="5">
        <v>8.99</v>
      </c>
      <c r="G91" s="5">
        <v>0</v>
      </c>
      <c r="H91" s="5">
        <v>12</v>
      </c>
      <c r="I91" s="5" t="s">
        <v>372</v>
      </c>
      <c r="J91" s="5">
        <v>1</v>
      </c>
      <c r="K91" s="5">
        <v>0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0</v>
      </c>
      <c r="S91" s="5">
        <v>1</v>
      </c>
      <c r="T91" s="5">
        <v>1</v>
      </c>
      <c r="U91" s="5">
        <v>1</v>
      </c>
      <c r="V91" s="5">
        <v>0</v>
      </c>
      <c r="W91" s="5">
        <v>0</v>
      </c>
      <c r="X91" s="6">
        <v>0</v>
      </c>
    </row>
    <row r="92" spans="1:24" x14ac:dyDescent="0.3">
      <c r="A92" s="2" t="s">
        <v>1360</v>
      </c>
      <c r="B92" s="3" t="s">
        <v>1277</v>
      </c>
      <c r="C92" s="3" t="s">
        <v>1278</v>
      </c>
      <c r="D92" s="3" t="s">
        <v>1358</v>
      </c>
      <c r="E92" s="3" t="s">
        <v>1901</v>
      </c>
      <c r="F92" s="3">
        <v>3.29</v>
      </c>
      <c r="G92" s="3">
        <v>0</v>
      </c>
      <c r="H92" s="3">
        <v>9</v>
      </c>
      <c r="I92" s="3" t="s">
        <v>608</v>
      </c>
      <c r="J92" s="3">
        <v>1</v>
      </c>
      <c r="K92" s="3">
        <v>0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1</v>
      </c>
      <c r="T92" s="3">
        <v>1</v>
      </c>
      <c r="U92" s="3">
        <v>1</v>
      </c>
      <c r="V92" s="3">
        <v>0</v>
      </c>
      <c r="W92" s="3">
        <v>1</v>
      </c>
      <c r="X92" s="7">
        <v>0</v>
      </c>
    </row>
    <row r="93" spans="1:24" x14ac:dyDescent="0.3">
      <c r="A93" s="4" t="s">
        <v>1902</v>
      </c>
      <c r="B93" s="5" t="s">
        <v>1277</v>
      </c>
      <c r="C93" s="5" t="s">
        <v>1278</v>
      </c>
      <c r="D93" s="5" t="s">
        <v>27</v>
      </c>
      <c r="E93" s="5" t="s">
        <v>1903</v>
      </c>
      <c r="F93" s="5">
        <v>12.79</v>
      </c>
      <c r="G93" s="5">
        <v>0</v>
      </c>
      <c r="H93" s="5">
        <v>9.3000000000000007</v>
      </c>
      <c r="I93" s="5" t="s">
        <v>372</v>
      </c>
      <c r="J93" s="5">
        <v>24</v>
      </c>
      <c r="K93" s="5">
        <v>0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0</v>
      </c>
      <c r="X93" s="6">
        <v>0</v>
      </c>
    </row>
    <row r="94" spans="1:24" x14ac:dyDescent="0.3">
      <c r="A94" s="2" t="s">
        <v>1904</v>
      </c>
      <c r="B94" s="3" t="s">
        <v>1277</v>
      </c>
      <c r="C94" s="3" t="s">
        <v>1278</v>
      </c>
      <c r="D94" s="3" t="s">
        <v>1905</v>
      </c>
      <c r="E94" s="3" t="s">
        <v>1906</v>
      </c>
      <c r="F94" s="3">
        <v>4.29</v>
      </c>
      <c r="G94" s="3">
        <v>0</v>
      </c>
      <c r="H94" s="3">
        <v>10</v>
      </c>
      <c r="I94" s="3" t="s">
        <v>608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1</v>
      </c>
      <c r="X94" s="7">
        <v>1</v>
      </c>
    </row>
    <row r="95" spans="1:24" x14ac:dyDescent="0.3">
      <c r="A95" s="4" t="s">
        <v>1907</v>
      </c>
      <c r="B95" s="5" t="s">
        <v>1277</v>
      </c>
      <c r="C95" s="5" t="s">
        <v>1278</v>
      </c>
      <c r="D95" s="5" t="s">
        <v>1899</v>
      </c>
      <c r="E95" s="5" t="s">
        <v>1908</v>
      </c>
      <c r="F95" s="5">
        <v>10.49</v>
      </c>
      <c r="G95" s="5">
        <v>0</v>
      </c>
      <c r="H95" s="5">
        <v>12</v>
      </c>
      <c r="I95" s="5" t="s">
        <v>372</v>
      </c>
      <c r="J95" s="5">
        <v>1</v>
      </c>
      <c r="K95" s="5">
        <v>0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6">
        <v>1</v>
      </c>
    </row>
    <row r="96" spans="1:24" x14ac:dyDescent="0.3">
      <c r="A96" s="2" t="s">
        <v>1909</v>
      </c>
      <c r="B96" s="3" t="s">
        <v>1277</v>
      </c>
      <c r="C96" s="3" t="s">
        <v>1278</v>
      </c>
      <c r="D96" s="3" t="s">
        <v>1910</v>
      </c>
      <c r="E96" s="3" t="s">
        <v>1911</v>
      </c>
      <c r="F96" s="3">
        <v>13.99</v>
      </c>
      <c r="G96" s="3">
        <v>11.49</v>
      </c>
      <c r="H96" s="3">
        <v>3.9</v>
      </c>
      <c r="I96" s="3" t="s">
        <v>372</v>
      </c>
      <c r="J96" s="3">
        <v>10</v>
      </c>
      <c r="K96" s="3">
        <v>0</v>
      </c>
      <c r="L96" s="3">
        <v>1</v>
      </c>
      <c r="M96" s="3">
        <v>1</v>
      </c>
      <c r="N96" s="3">
        <v>1</v>
      </c>
      <c r="O96" s="3">
        <v>0</v>
      </c>
      <c r="P96" s="3">
        <v>0</v>
      </c>
      <c r="Q96" s="3">
        <v>0</v>
      </c>
      <c r="R96" s="3">
        <v>1</v>
      </c>
      <c r="S96" s="3">
        <v>1</v>
      </c>
      <c r="T96" s="3">
        <v>0</v>
      </c>
      <c r="U96" s="3">
        <v>1</v>
      </c>
      <c r="V96" s="3">
        <v>0</v>
      </c>
      <c r="W96" s="3">
        <v>0</v>
      </c>
      <c r="X96" s="7">
        <v>0</v>
      </c>
    </row>
    <row r="97" spans="1:24" x14ac:dyDescent="0.3">
      <c r="A97" s="4" t="s">
        <v>1912</v>
      </c>
      <c r="B97" s="5" t="s">
        <v>1277</v>
      </c>
      <c r="C97" s="5" t="s">
        <v>1278</v>
      </c>
      <c r="D97" s="5" t="s">
        <v>1913</v>
      </c>
      <c r="E97" s="5" t="s">
        <v>1914</v>
      </c>
      <c r="F97" s="5">
        <v>13.99</v>
      </c>
      <c r="G97" s="5">
        <v>0</v>
      </c>
      <c r="H97" s="5">
        <v>12</v>
      </c>
      <c r="I97" s="5" t="s">
        <v>372</v>
      </c>
      <c r="J97" s="5">
        <v>1</v>
      </c>
      <c r="K97" s="5">
        <v>0</v>
      </c>
      <c r="L97" s="5">
        <v>1</v>
      </c>
      <c r="M97" s="5">
        <v>1</v>
      </c>
      <c r="N97" s="5">
        <v>1</v>
      </c>
      <c r="O97" s="5">
        <v>0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0</v>
      </c>
      <c r="W97" s="5">
        <v>1</v>
      </c>
      <c r="X97" s="6">
        <v>1</v>
      </c>
    </row>
    <row r="98" spans="1:24" x14ac:dyDescent="0.3">
      <c r="A98" s="2" t="s">
        <v>1915</v>
      </c>
      <c r="B98" s="3" t="s">
        <v>1277</v>
      </c>
      <c r="C98" s="3" t="s">
        <v>1278</v>
      </c>
      <c r="D98" s="3" t="s">
        <v>27</v>
      </c>
      <c r="E98" s="3" t="s">
        <v>1916</v>
      </c>
      <c r="F98" s="3">
        <v>8.99</v>
      </c>
      <c r="G98" s="3">
        <v>0</v>
      </c>
      <c r="H98" s="3">
        <v>4.5999999999999996</v>
      </c>
      <c r="I98" s="3" t="s">
        <v>372</v>
      </c>
      <c r="J98" s="3">
        <v>12</v>
      </c>
      <c r="K98" s="3">
        <v>0</v>
      </c>
      <c r="L98" s="3">
        <v>0</v>
      </c>
      <c r="M98" s="3">
        <v>1</v>
      </c>
      <c r="N98" s="3">
        <v>1</v>
      </c>
      <c r="O98" s="3">
        <v>0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0</v>
      </c>
      <c r="W98" s="3">
        <v>1</v>
      </c>
      <c r="X98" s="7">
        <v>0</v>
      </c>
    </row>
    <row r="99" spans="1:24" x14ac:dyDescent="0.3">
      <c r="A99" s="4" t="s">
        <v>1917</v>
      </c>
      <c r="B99" s="5" t="s">
        <v>1277</v>
      </c>
      <c r="C99" s="5" t="s">
        <v>1278</v>
      </c>
      <c r="D99" s="5" t="s">
        <v>1918</v>
      </c>
      <c r="E99" s="5" t="s">
        <v>1919</v>
      </c>
      <c r="F99" s="5">
        <v>13.79</v>
      </c>
      <c r="G99" s="5">
        <v>0</v>
      </c>
      <c r="H99" s="5">
        <v>12</v>
      </c>
      <c r="I99" s="5" t="s">
        <v>372</v>
      </c>
      <c r="J99" s="5">
        <v>1</v>
      </c>
      <c r="K99" s="5">
        <v>0</v>
      </c>
      <c r="L99" s="5">
        <v>1</v>
      </c>
      <c r="M99" s="5">
        <v>1</v>
      </c>
      <c r="N99" s="5">
        <v>1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6">
        <v>1</v>
      </c>
    </row>
    <row r="100" spans="1:24" x14ac:dyDescent="0.3">
      <c r="A100" s="2" t="s">
        <v>1920</v>
      </c>
      <c r="B100" s="3" t="s">
        <v>1277</v>
      </c>
      <c r="C100" s="3" t="s">
        <v>1278</v>
      </c>
      <c r="D100" s="3" t="s">
        <v>1921</v>
      </c>
      <c r="E100" s="3" t="s">
        <v>1922</v>
      </c>
      <c r="F100" s="3">
        <v>11.29</v>
      </c>
      <c r="G100" s="3">
        <v>0</v>
      </c>
      <c r="H100" s="3">
        <v>32</v>
      </c>
      <c r="I100" s="3" t="s">
        <v>608</v>
      </c>
      <c r="J100" s="3">
        <v>1</v>
      </c>
      <c r="K100" s="3">
        <v>0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7">
        <v>0</v>
      </c>
    </row>
    <row r="101" spans="1:24" x14ac:dyDescent="0.3">
      <c r="A101" s="4" t="s">
        <v>1923</v>
      </c>
      <c r="B101" s="5" t="s">
        <v>1277</v>
      </c>
      <c r="C101" s="5" t="s">
        <v>1278</v>
      </c>
      <c r="D101" s="5" t="s">
        <v>1924</v>
      </c>
      <c r="E101" s="5" t="s">
        <v>1925</v>
      </c>
      <c r="F101" s="5">
        <v>10.99</v>
      </c>
      <c r="G101" s="5">
        <v>0</v>
      </c>
      <c r="H101" s="5">
        <v>25.4</v>
      </c>
      <c r="I101" s="5" t="s">
        <v>608</v>
      </c>
      <c r="J101" s="5">
        <v>1</v>
      </c>
      <c r="K101" s="5">
        <v>0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0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6">
        <v>0</v>
      </c>
    </row>
    <row r="102" spans="1:24" x14ac:dyDescent="0.3">
      <c r="A102" s="2" t="s">
        <v>1926</v>
      </c>
      <c r="B102" s="3" t="s">
        <v>1277</v>
      </c>
      <c r="C102" s="3" t="s">
        <v>1927</v>
      </c>
      <c r="D102" s="3" t="s">
        <v>1928</v>
      </c>
      <c r="E102" s="3" t="s">
        <v>1929</v>
      </c>
      <c r="F102" s="3">
        <v>23.99</v>
      </c>
      <c r="G102" s="3">
        <v>20.39</v>
      </c>
      <c r="H102" s="3">
        <v>2.1</v>
      </c>
      <c r="I102" s="3" t="s">
        <v>608</v>
      </c>
      <c r="J102" s="3">
        <v>1</v>
      </c>
      <c r="K102" s="3">
        <v>0</v>
      </c>
      <c r="L102" s="3">
        <v>1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7">
        <v>0</v>
      </c>
    </row>
    <row r="103" spans="1:24" x14ac:dyDescent="0.3">
      <c r="A103" s="4" t="s">
        <v>1930</v>
      </c>
      <c r="B103" s="5" t="s">
        <v>1277</v>
      </c>
      <c r="C103" s="5" t="s">
        <v>1927</v>
      </c>
      <c r="D103" s="5" t="s">
        <v>1931</v>
      </c>
      <c r="E103" s="5" t="s">
        <v>1932</v>
      </c>
      <c r="F103" s="5">
        <v>3.99</v>
      </c>
      <c r="G103" s="5">
        <v>0</v>
      </c>
      <c r="H103" s="5">
        <v>16</v>
      </c>
      <c r="I103" s="5" t="s">
        <v>608</v>
      </c>
      <c r="J103" s="5">
        <v>1</v>
      </c>
      <c r="K103" s="5">
        <v>0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6">
        <v>0</v>
      </c>
    </row>
    <row r="104" spans="1:24" x14ac:dyDescent="0.3">
      <c r="A104" s="2" t="s">
        <v>1933</v>
      </c>
      <c r="B104" s="3" t="s">
        <v>1277</v>
      </c>
      <c r="C104" s="3" t="s">
        <v>1294</v>
      </c>
      <c r="D104" s="3" t="s">
        <v>1934</v>
      </c>
      <c r="E104" s="3" t="s">
        <v>1935</v>
      </c>
      <c r="F104" s="3">
        <v>6.39</v>
      </c>
      <c r="G104" s="3">
        <v>0</v>
      </c>
      <c r="H104" s="3">
        <v>4.41</v>
      </c>
      <c r="I104" s="3" t="s">
        <v>372</v>
      </c>
      <c r="J104" s="3">
        <v>50</v>
      </c>
      <c r="K104" s="3">
        <v>0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7">
        <v>0</v>
      </c>
    </row>
    <row r="105" spans="1:24" x14ac:dyDescent="0.3">
      <c r="A105" s="4" t="s">
        <v>1936</v>
      </c>
      <c r="B105" s="5" t="s">
        <v>1277</v>
      </c>
      <c r="C105" s="5" t="s">
        <v>1937</v>
      </c>
      <c r="D105" s="5" t="s">
        <v>1938</v>
      </c>
      <c r="E105" s="5" t="s">
        <v>1939</v>
      </c>
      <c r="F105" s="5">
        <v>3.29</v>
      </c>
      <c r="G105" s="5">
        <v>0</v>
      </c>
      <c r="H105" s="5">
        <v>11</v>
      </c>
      <c r="I105" s="5" t="s">
        <v>608</v>
      </c>
      <c r="J105" s="5">
        <v>1</v>
      </c>
      <c r="K105" s="5">
        <v>0</v>
      </c>
      <c r="L105" s="5">
        <v>1</v>
      </c>
      <c r="M105" s="5">
        <v>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0</v>
      </c>
      <c r="W105" s="5">
        <v>1</v>
      </c>
      <c r="X105" s="6">
        <v>0</v>
      </c>
    </row>
    <row r="106" spans="1:24" x14ac:dyDescent="0.3">
      <c r="A106" s="2" t="s">
        <v>1940</v>
      </c>
      <c r="B106" s="3" t="s">
        <v>1277</v>
      </c>
      <c r="C106" s="3" t="s">
        <v>1937</v>
      </c>
      <c r="D106" s="3" t="s">
        <v>1941</v>
      </c>
      <c r="E106" s="3" t="s">
        <v>1942</v>
      </c>
      <c r="F106" s="3">
        <v>10.99</v>
      </c>
      <c r="G106" s="3">
        <v>0</v>
      </c>
      <c r="H106" s="3">
        <v>44</v>
      </c>
      <c r="I106" s="3" t="s">
        <v>608</v>
      </c>
      <c r="J106" s="3">
        <v>4</v>
      </c>
      <c r="K106" s="3">
        <v>0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7">
        <v>1</v>
      </c>
    </row>
    <row r="107" spans="1:24" x14ac:dyDescent="0.3">
      <c r="A107" s="4" t="s">
        <v>1943</v>
      </c>
      <c r="B107" s="5" t="s">
        <v>1277</v>
      </c>
      <c r="C107" s="5" t="s">
        <v>1937</v>
      </c>
      <c r="D107" s="5" t="s">
        <v>54</v>
      </c>
      <c r="E107" s="5" t="s">
        <v>1944</v>
      </c>
      <c r="F107" s="5">
        <v>2.4900000000000002</v>
      </c>
      <c r="G107" s="5">
        <v>0</v>
      </c>
      <c r="H107" s="5">
        <v>2</v>
      </c>
      <c r="I107" s="5" t="s">
        <v>608</v>
      </c>
      <c r="J107" s="5">
        <v>1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6">
        <v>0</v>
      </c>
    </row>
    <row r="108" spans="1:24" x14ac:dyDescent="0.3">
      <c r="A108" s="2" t="s">
        <v>1945</v>
      </c>
      <c r="B108" s="3" t="s">
        <v>1277</v>
      </c>
      <c r="C108" s="3" t="s">
        <v>1294</v>
      </c>
      <c r="D108" s="3" t="s">
        <v>1946</v>
      </c>
      <c r="E108" s="3" t="s">
        <v>1947</v>
      </c>
      <c r="F108" s="3">
        <v>2.99</v>
      </c>
      <c r="G108" s="3">
        <v>0</v>
      </c>
      <c r="H108" s="3">
        <v>16</v>
      </c>
      <c r="I108" s="3" t="s">
        <v>608</v>
      </c>
      <c r="J108" s="3">
        <v>1</v>
      </c>
      <c r="K108" s="3">
        <v>0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7">
        <v>0</v>
      </c>
    </row>
    <row r="109" spans="1:24" x14ac:dyDescent="0.3">
      <c r="A109" s="4" t="s">
        <v>1948</v>
      </c>
      <c r="B109" s="5" t="s">
        <v>1277</v>
      </c>
      <c r="C109" s="5" t="s">
        <v>1294</v>
      </c>
      <c r="D109" s="5" t="s">
        <v>1949</v>
      </c>
      <c r="E109" s="5" t="s">
        <v>1950</v>
      </c>
      <c r="F109" s="5">
        <v>5.29</v>
      </c>
      <c r="G109" s="5">
        <v>0</v>
      </c>
      <c r="H109" s="5">
        <v>0.85</v>
      </c>
      <c r="I109" s="5" t="s">
        <v>372</v>
      </c>
      <c r="J109" s="5">
        <v>16</v>
      </c>
      <c r="K109" s="5">
        <v>0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6">
        <v>0</v>
      </c>
    </row>
    <row r="110" spans="1:24" x14ac:dyDescent="0.3">
      <c r="A110" s="2" t="s">
        <v>1915</v>
      </c>
      <c r="B110" s="3" t="s">
        <v>1277</v>
      </c>
      <c r="C110" s="3" t="s">
        <v>1278</v>
      </c>
      <c r="D110" s="3" t="s">
        <v>27</v>
      </c>
      <c r="E110" s="3" t="s">
        <v>2049</v>
      </c>
      <c r="F110" s="3">
        <v>8.99</v>
      </c>
      <c r="G110" s="3">
        <v>8.99</v>
      </c>
      <c r="H110" s="3">
        <v>4.5999999999999996</v>
      </c>
      <c r="I110" s="3" t="s">
        <v>372</v>
      </c>
      <c r="J110" s="3">
        <v>0</v>
      </c>
      <c r="K110" s="3">
        <v>1</v>
      </c>
      <c r="L110" s="3">
        <v>1</v>
      </c>
      <c r="M110" s="3">
        <v>1</v>
      </c>
      <c r="N110" s="3">
        <v>0</v>
      </c>
      <c r="O110" s="3">
        <v>1</v>
      </c>
      <c r="P110" s="3">
        <v>0</v>
      </c>
      <c r="Q110" s="3">
        <v>1</v>
      </c>
      <c r="R110" s="3">
        <v>1</v>
      </c>
      <c r="S110" s="3">
        <v>1</v>
      </c>
      <c r="T110" s="3">
        <v>0</v>
      </c>
      <c r="U110" s="3">
        <v>0</v>
      </c>
      <c r="V110" s="3">
        <v>0</v>
      </c>
      <c r="W110" s="3">
        <v>1</v>
      </c>
      <c r="X110" s="7"/>
    </row>
    <row r="111" spans="1:24" x14ac:dyDescent="0.3">
      <c r="A111" s="4" t="s">
        <v>2050</v>
      </c>
      <c r="B111" s="5" t="s">
        <v>1277</v>
      </c>
      <c r="C111" s="5" t="s">
        <v>1331</v>
      </c>
      <c r="D111" s="5" t="s">
        <v>27</v>
      </c>
      <c r="E111" s="5" t="s">
        <v>2051</v>
      </c>
      <c r="F111" s="5">
        <v>2.4900000000000002</v>
      </c>
      <c r="G111" s="5">
        <v>2.4900000000000002</v>
      </c>
      <c r="H111" s="5">
        <v>2</v>
      </c>
      <c r="I111" s="5" t="s">
        <v>608</v>
      </c>
      <c r="J111" s="5">
        <v>0</v>
      </c>
      <c r="K111" s="5">
        <v>1</v>
      </c>
      <c r="L111" s="5">
        <v>1</v>
      </c>
      <c r="M111" s="5">
        <v>1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6"/>
    </row>
    <row r="112" spans="1:24" x14ac:dyDescent="0.3">
      <c r="A112" s="2" t="s">
        <v>1878</v>
      </c>
      <c r="B112" s="3" t="s">
        <v>1277</v>
      </c>
      <c r="C112" s="3" t="s">
        <v>2052</v>
      </c>
      <c r="D112" s="3" t="s">
        <v>27</v>
      </c>
      <c r="E112" s="3" t="s">
        <v>2053</v>
      </c>
      <c r="F112" s="3">
        <v>4.29</v>
      </c>
      <c r="G112" s="3">
        <v>4.29</v>
      </c>
      <c r="H112" s="3">
        <v>33.799999999999997</v>
      </c>
      <c r="I112" s="3" t="s">
        <v>608</v>
      </c>
      <c r="J112" s="3">
        <v>0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0</v>
      </c>
      <c r="Q112" s="3">
        <v>1</v>
      </c>
      <c r="R112" s="3">
        <v>0</v>
      </c>
      <c r="S112" s="3">
        <v>1</v>
      </c>
      <c r="T112" s="3">
        <v>1</v>
      </c>
      <c r="U112" s="3">
        <v>0</v>
      </c>
      <c r="V112" s="3">
        <v>0</v>
      </c>
      <c r="W112" s="3">
        <v>0</v>
      </c>
      <c r="X112" s="7"/>
    </row>
    <row r="113" spans="1:24" x14ac:dyDescent="0.3">
      <c r="A113" s="4" t="s">
        <v>2054</v>
      </c>
      <c r="B113" s="5" t="s">
        <v>1277</v>
      </c>
      <c r="C113" s="5" t="s">
        <v>1294</v>
      </c>
      <c r="D113" s="5" t="s">
        <v>27</v>
      </c>
      <c r="E113" s="5" t="s">
        <v>2055</v>
      </c>
      <c r="F113" s="5">
        <v>17.989999999999998</v>
      </c>
      <c r="G113" s="5">
        <v>17.989999999999998</v>
      </c>
      <c r="H113" s="5">
        <v>5</v>
      </c>
      <c r="I113" s="5" t="s">
        <v>372</v>
      </c>
      <c r="J113" s="5">
        <v>0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D7B8-CFF2-4820-BB40-50CA5AF2A464}">
  <dimension ref="A1:X46"/>
  <sheetViews>
    <sheetView workbookViewId="0">
      <selection activeCell="F4" sqref="F4:G8"/>
    </sheetView>
  </sheetViews>
  <sheetFormatPr defaultRowHeight="15.6" x14ac:dyDescent="0.3"/>
  <sheetData>
    <row r="1" spans="1:24" x14ac:dyDescent="0.3">
      <c r="A1" t="s">
        <v>2069</v>
      </c>
      <c r="B1">
        <f>COUNT(F11:F75)</f>
        <v>36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AVERAGE(F11:F75)</f>
        <v>8.6733333333333338</v>
      </c>
      <c r="G4">
        <f>AVERAGE(G11:G75)</f>
        <v>7.9733333333333309</v>
      </c>
    </row>
    <row r="5" spans="1:24" x14ac:dyDescent="0.3">
      <c r="A5" t="s">
        <v>2066</v>
      </c>
      <c r="F5">
        <f>MIN(F11:F75)</f>
        <v>1.99</v>
      </c>
      <c r="G5">
        <f>MIN(G11:G75)</f>
        <v>1.99</v>
      </c>
    </row>
    <row r="6" spans="1:24" x14ac:dyDescent="0.3">
      <c r="A6" t="s">
        <v>2067</v>
      </c>
      <c r="F6">
        <f>MAX(F11:F75)</f>
        <v>22.99</v>
      </c>
      <c r="G6">
        <f>MAX(G11:G75)</f>
        <v>17.29</v>
      </c>
    </row>
    <row r="7" spans="1:24" x14ac:dyDescent="0.3">
      <c r="A7" t="s">
        <v>2068</v>
      </c>
      <c r="F7">
        <f>F6-F5</f>
        <v>21</v>
      </c>
      <c r="G7">
        <f>G6-G5</f>
        <v>15.299999999999999</v>
      </c>
    </row>
    <row r="8" spans="1:24" x14ac:dyDescent="0.3">
      <c r="A8" t="s">
        <v>2075</v>
      </c>
      <c r="F8">
        <f>_xlfn.STDEV.S(F11:F46)</f>
        <v>4.9164737653845245</v>
      </c>
      <c r="G8">
        <f>_xlfn.STDEV.S(G11:G46)</f>
        <v>3.9855811549706512</v>
      </c>
    </row>
    <row r="10" spans="1:24" x14ac:dyDescent="0.3">
      <c r="A10" s="11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3" t="s">
        <v>23</v>
      </c>
    </row>
    <row r="11" spans="1:24" x14ac:dyDescent="0.3">
      <c r="A11" s="2" t="s">
        <v>773</v>
      </c>
      <c r="B11" s="3" t="s">
        <v>774</v>
      </c>
      <c r="C11" s="3" t="s">
        <v>775</v>
      </c>
      <c r="D11" s="3" t="s">
        <v>776</v>
      </c>
      <c r="E11" s="3" t="s">
        <v>777</v>
      </c>
      <c r="F11" s="3">
        <v>18.989999999999998</v>
      </c>
      <c r="G11" s="3">
        <v>14.19</v>
      </c>
      <c r="H11" s="3">
        <v>2.5</v>
      </c>
      <c r="I11" s="3" t="s">
        <v>608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7"/>
    </row>
    <row r="12" spans="1:24" x14ac:dyDescent="0.3">
      <c r="A12" s="4" t="s">
        <v>778</v>
      </c>
      <c r="B12" s="5" t="s">
        <v>774</v>
      </c>
      <c r="C12" s="5" t="s">
        <v>779</v>
      </c>
      <c r="D12" s="5" t="s">
        <v>776</v>
      </c>
      <c r="E12" s="5" t="s">
        <v>780</v>
      </c>
      <c r="F12" s="5">
        <v>13.99</v>
      </c>
      <c r="G12" s="5">
        <v>10.49</v>
      </c>
      <c r="H12" s="5">
        <v>2.8</v>
      </c>
      <c r="I12" s="5" t="s">
        <v>372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/>
    </row>
    <row r="13" spans="1:24" x14ac:dyDescent="0.3">
      <c r="A13" s="2" t="s">
        <v>781</v>
      </c>
      <c r="B13" s="3" t="s">
        <v>774</v>
      </c>
      <c r="C13" s="3" t="s">
        <v>782</v>
      </c>
      <c r="D13" s="3" t="s">
        <v>776</v>
      </c>
      <c r="E13" s="3" t="s">
        <v>783</v>
      </c>
      <c r="F13" s="3">
        <v>7.99</v>
      </c>
      <c r="G13" s="3">
        <v>5.99</v>
      </c>
      <c r="H13" s="3">
        <v>1.7</v>
      </c>
      <c r="I13" s="3" t="s">
        <v>608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7"/>
    </row>
    <row r="14" spans="1:24" x14ac:dyDescent="0.3">
      <c r="A14" s="4" t="s">
        <v>784</v>
      </c>
      <c r="B14" s="5" t="s">
        <v>774</v>
      </c>
      <c r="C14" s="5" t="s">
        <v>775</v>
      </c>
      <c r="D14" s="5" t="s">
        <v>785</v>
      </c>
      <c r="E14" s="5" t="s">
        <v>786</v>
      </c>
      <c r="F14" s="5">
        <v>6.49</v>
      </c>
      <c r="G14" s="5">
        <v>6.49</v>
      </c>
      <c r="H14" s="5">
        <v>5.5</v>
      </c>
      <c r="I14" s="5" t="s">
        <v>372</v>
      </c>
      <c r="J14" s="5">
        <v>0</v>
      </c>
      <c r="K14" s="5">
        <v>0</v>
      </c>
      <c r="L14" s="5">
        <v>1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6"/>
    </row>
    <row r="15" spans="1:24" x14ac:dyDescent="0.3">
      <c r="A15" s="2" t="s">
        <v>787</v>
      </c>
      <c r="B15" s="3" t="s">
        <v>774</v>
      </c>
      <c r="C15" s="3" t="s">
        <v>788</v>
      </c>
      <c r="D15" s="3" t="s">
        <v>789</v>
      </c>
      <c r="E15" s="3" t="s">
        <v>790</v>
      </c>
      <c r="F15" s="3">
        <v>17.29</v>
      </c>
      <c r="G15" s="3">
        <v>13.79</v>
      </c>
      <c r="H15" s="3">
        <v>0.5</v>
      </c>
      <c r="I15" s="3" t="s">
        <v>608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7"/>
    </row>
    <row r="16" spans="1:24" x14ac:dyDescent="0.3">
      <c r="A16" s="4" t="s">
        <v>791</v>
      </c>
      <c r="B16" s="5" t="s">
        <v>774</v>
      </c>
      <c r="C16" s="5" t="s">
        <v>782</v>
      </c>
      <c r="D16" s="5" t="s">
        <v>792</v>
      </c>
      <c r="E16" s="5" t="s">
        <v>793</v>
      </c>
      <c r="F16" s="5">
        <v>3.79</v>
      </c>
      <c r="G16" s="5">
        <v>3.79</v>
      </c>
      <c r="H16" s="5">
        <v>1</v>
      </c>
      <c r="I16" s="5" t="s">
        <v>794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/>
    </row>
    <row r="17" spans="1:24" x14ac:dyDescent="0.3">
      <c r="A17" s="2" t="s">
        <v>795</v>
      </c>
      <c r="B17" s="3" t="s">
        <v>774</v>
      </c>
      <c r="C17" s="3" t="s">
        <v>782</v>
      </c>
      <c r="D17" s="3" t="s">
        <v>792</v>
      </c>
      <c r="E17" s="3" t="s">
        <v>796</v>
      </c>
      <c r="F17" s="3">
        <v>5.99</v>
      </c>
      <c r="G17" s="3">
        <v>5.99</v>
      </c>
      <c r="H17" s="3">
        <v>2.25</v>
      </c>
      <c r="I17" s="3" t="s">
        <v>372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7"/>
    </row>
    <row r="18" spans="1:24" x14ac:dyDescent="0.3">
      <c r="A18" s="4" t="s">
        <v>797</v>
      </c>
      <c r="B18" s="5" t="s">
        <v>774</v>
      </c>
      <c r="C18" s="5" t="s">
        <v>782</v>
      </c>
      <c r="D18" s="5" t="s">
        <v>798</v>
      </c>
      <c r="E18" s="5" t="s">
        <v>799</v>
      </c>
      <c r="F18" s="5">
        <v>5.49</v>
      </c>
      <c r="G18" s="5">
        <v>5.49</v>
      </c>
      <c r="H18" s="5">
        <v>600</v>
      </c>
      <c r="I18" s="5" t="s">
        <v>800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6"/>
    </row>
    <row r="19" spans="1:24" x14ac:dyDescent="0.3">
      <c r="A19" s="2" t="s">
        <v>801</v>
      </c>
      <c r="B19" s="3" t="s">
        <v>774</v>
      </c>
      <c r="C19" s="3" t="s">
        <v>782</v>
      </c>
      <c r="D19" s="3" t="s">
        <v>802</v>
      </c>
      <c r="E19" s="3" t="s">
        <v>803</v>
      </c>
      <c r="F19" s="3">
        <v>6.49</v>
      </c>
      <c r="G19" s="3">
        <v>6.49</v>
      </c>
      <c r="H19" s="3">
        <v>16</v>
      </c>
      <c r="I19" s="3" t="s">
        <v>608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7"/>
    </row>
    <row r="20" spans="1:24" x14ac:dyDescent="0.3">
      <c r="A20" s="4" t="s">
        <v>804</v>
      </c>
      <c r="B20" s="5" t="s">
        <v>774</v>
      </c>
      <c r="C20" s="5" t="s">
        <v>782</v>
      </c>
      <c r="D20" s="5" t="s">
        <v>805</v>
      </c>
      <c r="E20" s="5" t="s">
        <v>806</v>
      </c>
      <c r="F20" s="5">
        <v>9.7899999999999991</v>
      </c>
      <c r="G20" s="5">
        <v>9.7899999999999991</v>
      </c>
      <c r="H20" s="5">
        <v>0.63</v>
      </c>
      <c r="I20" s="5" t="s">
        <v>372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6"/>
    </row>
    <row r="21" spans="1:24" x14ac:dyDescent="0.3">
      <c r="A21" s="2" t="s">
        <v>807</v>
      </c>
      <c r="B21" s="3" t="s">
        <v>774</v>
      </c>
      <c r="C21" s="3" t="s">
        <v>775</v>
      </c>
      <c r="D21" s="3" t="s">
        <v>808</v>
      </c>
      <c r="E21" s="3" t="s">
        <v>809</v>
      </c>
      <c r="F21" s="3">
        <v>10.99</v>
      </c>
      <c r="G21" s="3">
        <v>10.99</v>
      </c>
      <c r="H21" s="3">
        <v>12</v>
      </c>
      <c r="I21" s="3" t="s">
        <v>608</v>
      </c>
      <c r="J21" s="3">
        <v>0</v>
      </c>
      <c r="K21" s="3">
        <v>0</v>
      </c>
      <c r="L21" s="3">
        <v>1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7"/>
    </row>
    <row r="22" spans="1:24" x14ac:dyDescent="0.3">
      <c r="A22" s="4" t="s">
        <v>810</v>
      </c>
      <c r="B22" s="5" t="s">
        <v>774</v>
      </c>
      <c r="C22" s="5" t="s">
        <v>779</v>
      </c>
      <c r="D22" s="5" t="s">
        <v>811</v>
      </c>
      <c r="E22" s="5" t="s">
        <v>812</v>
      </c>
      <c r="F22" s="5">
        <v>12.99</v>
      </c>
      <c r="G22" s="5">
        <v>12.99</v>
      </c>
      <c r="H22" s="5">
        <v>10</v>
      </c>
      <c r="I22" s="5" t="s">
        <v>608</v>
      </c>
      <c r="J22" s="5">
        <v>0</v>
      </c>
      <c r="K22" s="5">
        <v>0</v>
      </c>
      <c r="L22" s="5">
        <v>1</v>
      </c>
      <c r="M22" s="5">
        <v>1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6"/>
    </row>
    <row r="23" spans="1:24" x14ac:dyDescent="0.3">
      <c r="A23" s="2" t="s">
        <v>813</v>
      </c>
      <c r="B23" s="3" t="s">
        <v>774</v>
      </c>
      <c r="C23" s="3" t="s">
        <v>775</v>
      </c>
      <c r="D23" s="3" t="s">
        <v>814</v>
      </c>
      <c r="E23" s="3" t="s">
        <v>815</v>
      </c>
      <c r="F23" s="3">
        <v>1.99</v>
      </c>
      <c r="G23" s="3">
        <v>1.99</v>
      </c>
      <c r="H23" s="3">
        <v>8</v>
      </c>
      <c r="I23" s="3" t="s">
        <v>372</v>
      </c>
      <c r="J23" s="3">
        <v>0</v>
      </c>
      <c r="K23" s="3">
        <v>0</v>
      </c>
      <c r="L23" s="3">
        <v>1</v>
      </c>
      <c r="M23" s="3">
        <v>1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7"/>
    </row>
    <row r="24" spans="1:24" x14ac:dyDescent="0.3">
      <c r="A24" s="4" t="s">
        <v>816</v>
      </c>
      <c r="B24" s="5" t="s">
        <v>774</v>
      </c>
      <c r="C24" s="5" t="s">
        <v>775</v>
      </c>
      <c r="D24" s="5" t="s">
        <v>817</v>
      </c>
      <c r="E24" s="5" t="s">
        <v>818</v>
      </c>
      <c r="F24" s="5">
        <v>9.99</v>
      </c>
      <c r="G24" s="5">
        <v>9.99</v>
      </c>
      <c r="H24" s="5">
        <v>1</v>
      </c>
      <c r="I24" s="5" t="s">
        <v>608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6"/>
    </row>
    <row r="25" spans="1:24" x14ac:dyDescent="0.3">
      <c r="A25" s="2" t="s">
        <v>819</v>
      </c>
      <c r="B25" s="3" t="s">
        <v>774</v>
      </c>
      <c r="C25" s="3" t="s">
        <v>782</v>
      </c>
      <c r="D25" s="3" t="s">
        <v>820</v>
      </c>
      <c r="E25" s="3" t="s">
        <v>821</v>
      </c>
      <c r="F25" s="3">
        <v>5.99</v>
      </c>
      <c r="G25" s="3">
        <v>5.99</v>
      </c>
      <c r="H25" s="3">
        <v>8</v>
      </c>
      <c r="I25" s="3" t="s">
        <v>372</v>
      </c>
      <c r="J25" s="3">
        <v>0</v>
      </c>
      <c r="K25" s="3">
        <v>0</v>
      </c>
      <c r="L25" s="3">
        <v>1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7"/>
    </row>
    <row r="26" spans="1:24" x14ac:dyDescent="0.3">
      <c r="A26" s="4" t="s">
        <v>822</v>
      </c>
      <c r="B26" s="5" t="s">
        <v>774</v>
      </c>
      <c r="C26" s="5" t="s">
        <v>782</v>
      </c>
      <c r="D26" s="5" t="s">
        <v>823</v>
      </c>
      <c r="E26" s="5" t="s">
        <v>824</v>
      </c>
      <c r="F26" s="5">
        <v>6.99</v>
      </c>
      <c r="G26" s="5">
        <v>6.99</v>
      </c>
      <c r="H26" s="5">
        <v>1</v>
      </c>
      <c r="I26" s="5" t="s">
        <v>794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6"/>
    </row>
    <row r="27" spans="1:24" x14ac:dyDescent="0.3">
      <c r="A27" s="2" t="s">
        <v>825</v>
      </c>
      <c r="B27" s="3" t="s">
        <v>774</v>
      </c>
      <c r="C27" s="3" t="s">
        <v>775</v>
      </c>
      <c r="D27" s="3" t="s">
        <v>826</v>
      </c>
      <c r="E27" s="3" t="s">
        <v>827</v>
      </c>
      <c r="F27" s="3">
        <v>11.49</v>
      </c>
      <c r="G27" s="3">
        <v>9.19</v>
      </c>
      <c r="H27" s="3">
        <v>7</v>
      </c>
      <c r="I27" s="3" t="s">
        <v>372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7"/>
    </row>
    <row r="28" spans="1:24" x14ac:dyDescent="0.3">
      <c r="A28" s="4" t="s">
        <v>828</v>
      </c>
      <c r="B28" s="5" t="s">
        <v>774</v>
      </c>
      <c r="C28" s="5" t="s">
        <v>775</v>
      </c>
      <c r="D28" s="5" t="s">
        <v>829</v>
      </c>
      <c r="E28" s="5" t="s">
        <v>830</v>
      </c>
      <c r="F28" s="5">
        <v>4.99</v>
      </c>
      <c r="G28" s="5">
        <v>3.69</v>
      </c>
      <c r="H28" s="5">
        <v>7</v>
      </c>
      <c r="I28" s="5" t="s">
        <v>372</v>
      </c>
      <c r="J28" s="5">
        <v>0</v>
      </c>
      <c r="K28" s="5">
        <v>0</v>
      </c>
      <c r="L28" s="5">
        <v>1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6"/>
    </row>
    <row r="29" spans="1:24" x14ac:dyDescent="0.3">
      <c r="A29" s="2" t="s">
        <v>831</v>
      </c>
      <c r="B29" s="3" t="s">
        <v>774</v>
      </c>
      <c r="C29" s="3" t="s">
        <v>775</v>
      </c>
      <c r="D29" s="3" t="s">
        <v>832</v>
      </c>
      <c r="E29" s="3" t="s">
        <v>833</v>
      </c>
      <c r="F29" s="3">
        <v>3.19</v>
      </c>
      <c r="G29" s="3">
        <v>3.19</v>
      </c>
      <c r="H29" s="3">
        <v>2</v>
      </c>
      <c r="I29" s="3" t="s">
        <v>608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7"/>
    </row>
    <row r="30" spans="1:24" x14ac:dyDescent="0.3">
      <c r="A30" s="4" t="s">
        <v>834</v>
      </c>
      <c r="B30" s="5" t="s">
        <v>774</v>
      </c>
      <c r="C30" s="5" t="s">
        <v>775</v>
      </c>
      <c r="D30" s="5" t="s">
        <v>835</v>
      </c>
      <c r="E30" s="5" t="s">
        <v>836</v>
      </c>
      <c r="F30" s="5">
        <v>3.59</v>
      </c>
      <c r="G30" s="5">
        <v>3.59</v>
      </c>
      <c r="H30" s="5">
        <v>1</v>
      </c>
      <c r="I30" s="5" t="s">
        <v>794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6"/>
    </row>
    <row r="31" spans="1:24" x14ac:dyDescent="0.3">
      <c r="A31" s="2" t="s">
        <v>837</v>
      </c>
      <c r="B31" s="3" t="s">
        <v>774</v>
      </c>
      <c r="C31" s="3" t="s">
        <v>775</v>
      </c>
      <c r="D31" s="3" t="s">
        <v>838</v>
      </c>
      <c r="E31" s="3" t="s">
        <v>839</v>
      </c>
      <c r="F31" s="3">
        <v>9.2899999999999991</v>
      </c>
      <c r="G31" s="3">
        <v>9.2899999999999991</v>
      </c>
      <c r="H31" s="3">
        <v>2</v>
      </c>
      <c r="I31" s="3" t="s">
        <v>794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7"/>
    </row>
    <row r="32" spans="1:24" x14ac:dyDescent="0.3">
      <c r="A32" s="4" t="s">
        <v>840</v>
      </c>
      <c r="B32" s="5" t="s">
        <v>774</v>
      </c>
      <c r="C32" s="5" t="s">
        <v>775</v>
      </c>
      <c r="D32" s="5" t="s">
        <v>838</v>
      </c>
      <c r="E32" s="5" t="s">
        <v>841</v>
      </c>
      <c r="F32" s="5">
        <v>6.29</v>
      </c>
      <c r="G32" s="5">
        <v>6.29</v>
      </c>
      <c r="H32" s="5">
        <v>2</v>
      </c>
      <c r="I32" s="5" t="s">
        <v>794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6"/>
    </row>
    <row r="33" spans="1:24" x14ac:dyDescent="0.3">
      <c r="A33" s="2" t="s">
        <v>842</v>
      </c>
      <c r="B33" s="3" t="s">
        <v>774</v>
      </c>
      <c r="C33" s="3" t="s">
        <v>775</v>
      </c>
      <c r="D33" s="3" t="s">
        <v>843</v>
      </c>
      <c r="E33" s="3" t="s">
        <v>844</v>
      </c>
      <c r="F33" s="3">
        <v>17.29</v>
      </c>
      <c r="G33" s="3">
        <v>17.29</v>
      </c>
      <c r="H33" s="3">
        <v>32</v>
      </c>
      <c r="I33" s="3" t="s">
        <v>608</v>
      </c>
      <c r="J33" s="3">
        <v>0</v>
      </c>
      <c r="K33" s="3">
        <v>0</v>
      </c>
      <c r="L33" s="3">
        <v>1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7"/>
    </row>
    <row r="34" spans="1:24" x14ac:dyDescent="0.3">
      <c r="A34" s="4" t="s">
        <v>845</v>
      </c>
      <c r="B34" s="5" t="s">
        <v>774</v>
      </c>
      <c r="C34" s="5" t="s">
        <v>775</v>
      </c>
      <c r="D34" s="5" t="s">
        <v>843</v>
      </c>
      <c r="E34" s="5" t="s">
        <v>846</v>
      </c>
      <c r="F34" s="5">
        <v>7.29</v>
      </c>
      <c r="G34" s="5">
        <v>7.29</v>
      </c>
      <c r="H34" s="5">
        <v>5</v>
      </c>
      <c r="I34" s="5" t="s">
        <v>372</v>
      </c>
      <c r="J34" s="5">
        <v>0</v>
      </c>
      <c r="K34" s="5">
        <v>0</v>
      </c>
      <c r="L34" s="5">
        <v>1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6"/>
    </row>
    <row r="35" spans="1:24" x14ac:dyDescent="0.3">
      <c r="A35" s="2" t="s">
        <v>847</v>
      </c>
      <c r="B35" s="3" t="s">
        <v>774</v>
      </c>
      <c r="C35" s="3" t="s">
        <v>782</v>
      </c>
      <c r="D35" s="3" t="s">
        <v>848</v>
      </c>
      <c r="E35" s="3" t="s">
        <v>849</v>
      </c>
      <c r="F35" s="3">
        <v>4.99</v>
      </c>
      <c r="G35" s="3">
        <v>4.99</v>
      </c>
      <c r="H35" s="3">
        <v>1</v>
      </c>
      <c r="I35" s="3" t="s">
        <v>794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7"/>
    </row>
    <row r="36" spans="1:24" x14ac:dyDescent="0.3">
      <c r="A36" s="4" t="s">
        <v>850</v>
      </c>
      <c r="B36" s="5" t="s">
        <v>774</v>
      </c>
      <c r="C36" s="5" t="s">
        <v>782</v>
      </c>
      <c r="D36" s="5" t="s">
        <v>851</v>
      </c>
      <c r="E36" s="5" t="s">
        <v>852</v>
      </c>
      <c r="F36" s="5">
        <v>5.39</v>
      </c>
      <c r="G36" s="5">
        <v>5.39</v>
      </c>
      <c r="H36" s="5">
        <v>3.5</v>
      </c>
      <c r="I36" s="5" t="s">
        <v>372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6"/>
    </row>
    <row r="37" spans="1:24" x14ac:dyDescent="0.3">
      <c r="A37" s="2" t="s">
        <v>853</v>
      </c>
      <c r="B37" s="3" t="s">
        <v>774</v>
      </c>
      <c r="C37" s="3" t="s">
        <v>775</v>
      </c>
      <c r="D37" s="3" t="s">
        <v>854</v>
      </c>
      <c r="E37" s="3" t="s">
        <v>855</v>
      </c>
      <c r="F37" s="3">
        <v>5.79</v>
      </c>
      <c r="G37" s="3">
        <v>5.79</v>
      </c>
      <c r="H37" s="3">
        <v>8.8000000000000007</v>
      </c>
      <c r="I37" s="3" t="s">
        <v>372</v>
      </c>
      <c r="J37" s="3">
        <v>0</v>
      </c>
      <c r="K37" s="3">
        <v>0</v>
      </c>
      <c r="L37" s="3">
        <v>1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7"/>
    </row>
    <row r="38" spans="1:24" x14ac:dyDescent="0.3">
      <c r="A38" s="4" t="s">
        <v>856</v>
      </c>
      <c r="B38" s="5" t="s">
        <v>774</v>
      </c>
      <c r="C38" s="5" t="s">
        <v>775</v>
      </c>
      <c r="D38" s="5" t="s">
        <v>857</v>
      </c>
      <c r="E38" s="5" t="s">
        <v>858</v>
      </c>
      <c r="F38" s="5">
        <v>5.79</v>
      </c>
      <c r="G38" s="5">
        <v>5.79</v>
      </c>
      <c r="H38" s="5">
        <v>8.8000000000000007</v>
      </c>
      <c r="I38" s="5" t="s">
        <v>372</v>
      </c>
      <c r="J38" s="5">
        <v>0</v>
      </c>
      <c r="K38" s="5">
        <v>0</v>
      </c>
      <c r="L38" s="5">
        <v>1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6"/>
    </row>
    <row r="39" spans="1:24" x14ac:dyDescent="0.3">
      <c r="A39" s="2" t="s">
        <v>859</v>
      </c>
      <c r="B39" s="3" t="s">
        <v>774</v>
      </c>
      <c r="C39" s="3" t="s">
        <v>788</v>
      </c>
      <c r="D39" s="3" t="s">
        <v>776</v>
      </c>
      <c r="E39" s="3" t="s">
        <v>860</v>
      </c>
      <c r="F39" s="3">
        <v>22.99</v>
      </c>
      <c r="G39" s="3">
        <v>17.190000000000001</v>
      </c>
      <c r="H39" s="3">
        <v>100</v>
      </c>
      <c r="I39" s="3" t="s">
        <v>800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7"/>
    </row>
    <row r="40" spans="1:24" x14ac:dyDescent="0.3">
      <c r="A40" s="4" t="s">
        <v>861</v>
      </c>
      <c r="B40" s="5" t="s">
        <v>774</v>
      </c>
      <c r="C40" s="5" t="s">
        <v>788</v>
      </c>
      <c r="D40" s="5" t="s">
        <v>789</v>
      </c>
      <c r="E40" s="5" t="s">
        <v>862</v>
      </c>
      <c r="F40" s="5">
        <v>9.99</v>
      </c>
      <c r="G40" s="5">
        <v>7.99</v>
      </c>
      <c r="H40" s="5">
        <v>4</v>
      </c>
      <c r="I40" s="5" t="s">
        <v>608</v>
      </c>
      <c r="J40" s="5">
        <v>0</v>
      </c>
      <c r="K40" s="5">
        <v>0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6"/>
    </row>
    <row r="41" spans="1:24" x14ac:dyDescent="0.3">
      <c r="A41" s="2" t="s">
        <v>863</v>
      </c>
      <c r="B41" s="3" t="s">
        <v>774</v>
      </c>
      <c r="C41" s="3" t="s">
        <v>775</v>
      </c>
      <c r="D41" s="3" t="s">
        <v>864</v>
      </c>
      <c r="E41" s="3" t="s">
        <v>865</v>
      </c>
      <c r="F41" s="3">
        <v>4.3899999999999997</v>
      </c>
      <c r="G41" s="3">
        <v>4.3899999999999997</v>
      </c>
      <c r="H41" s="3">
        <v>12.5</v>
      </c>
      <c r="I41" s="3" t="s">
        <v>608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7"/>
    </row>
    <row r="42" spans="1:24" x14ac:dyDescent="0.3">
      <c r="A42" s="4" t="s">
        <v>866</v>
      </c>
      <c r="B42" s="5" t="s">
        <v>774</v>
      </c>
      <c r="C42" s="5" t="s">
        <v>788</v>
      </c>
      <c r="D42" s="5" t="s">
        <v>864</v>
      </c>
      <c r="E42" s="5" t="s">
        <v>867</v>
      </c>
      <c r="F42" s="5">
        <v>10.79</v>
      </c>
      <c r="G42" s="5">
        <v>10.79</v>
      </c>
      <c r="H42" s="5">
        <v>4</v>
      </c>
      <c r="I42" s="5" t="s">
        <v>608</v>
      </c>
      <c r="J42" s="5">
        <v>0</v>
      </c>
      <c r="K42" s="5">
        <v>0</v>
      </c>
      <c r="L42" s="5">
        <v>1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6"/>
    </row>
    <row r="43" spans="1:24" x14ac:dyDescent="0.3">
      <c r="A43" s="2" t="s">
        <v>868</v>
      </c>
      <c r="B43" s="3" t="s">
        <v>774</v>
      </c>
      <c r="C43" s="3" t="s">
        <v>775</v>
      </c>
      <c r="D43" s="3" t="s">
        <v>864</v>
      </c>
      <c r="E43" s="3" t="s">
        <v>869</v>
      </c>
      <c r="F43" s="3">
        <v>7.99</v>
      </c>
      <c r="G43" s="3">
        <v>7.99</v>
      </c>
      <c r="H43" s="3">
        <v>2</v>
      </c>
      <c r="I43" s="3" t="s">
        <v>608</v>
      </c>
      <c r="J43" s="3">
        <v>0</v>
      </c>
      <c r="K43" s="3">
        <v>0</v>
      </c>
      <c r="L43" s="3">
        <v>1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0</v>
      </c>
      <c r="X43" s="7"/>
    </row>
    <row r="44" spans="1:24" x14ac:dyDescent="0.3">
      <c r="A44" s="4" t="s">
        <v>870</v>
      </c>
      <c r="B44" s="5" t="s">
        <v>774</v>
      </c>
      <c r="C44" s="5" t="s">
        <v>788</v>
      </c>
      <c r="D44" s="5" t="s">
        <v>864</v>
      </c>
      <c r="E44" s="5" t="s">
        <v>871</v>
      </c>
      <c r="F44" s="5">
        <v>14.99</v>
      </c>
      <c r="G44" s="5">
        <v>14.99</v>
      </c>
      <c r="H44" s="5">
        <v>2</v>
      </c>
      <c r="I44" s="5" t="s">
        <v>608</v>
      </c>
      <c r="J44" s="5">
        <v>0</v>
      </c>
      <c r="K44" s="5">
        <v>0</v>
      </c>
      <c r="L44" s="5">
        <v>1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6"/>
    </row>
    <row r="45" spans="1:24" x14ac:dyDescent="0.3">
      <c r="A45" s="2" t="s">
        <v>2009</v>
      </c>
      <c r="B45" s="3" t="s">
        <v>774</v>
      </c>
      <c r="C45" s="3" t="s">
        <v>775</v>
      </c>
      <c r="D45" s="3" t="s">
        <v>27</v>
      </c>
      <c r="E45" s="3" t="s">
        <v>2010</v>
      </c>
      <c r="F45" s="3">
        <v>7.49</v>
      </c>
      <c r="G45" s="3">
        <v>7.49</v>
      </c>
      <c r="H45" s="3">
        <v>48</v>
      </c>
      <c r="I45" s="3" t="s">
        <v>372</v>
      </c>
      <c r="J45" s="3">
        <v>0</v>
      </c>
      <c r="K45" s="3">
        <v>0</v>
      </c>
      <c r="L45" s="3">
        <v>1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7"/>
    </row>
    <row r="46" spans="1:24" x14ac:dyDescent="0.3">
      <c r="A46" s="4" t="s">
        <v>2011</v>
      </c>
      <c r="B46" s="5" t="s">
        <v>774</v>
      </c>
      <c r="C46" s="5" t="s">
        <v>775</v>
      </c>
      <c r="D46" s="5" t="s">
        <v>27</v>
      </c>
      <c r="E46" s="5" t="s">
        <v>2012</v>
      </c>
      <c r="F46" s="5">
        <v>2.99</v>
      </c>
      <c r="G46" s="5">
        <v>2.99</v>
      </c>
      <c r="H46" s="5">
        <v>1</v>
      </c>
      <c r="I46" s="5" t="s">
        <v>38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9F10-C63F-4DE9-9060-3B67E10BAC5A}">
  <dimension ref="A1:X40"/>
  <sheetViews>
    <sheetView workbookViewId="0">
      <selection activeCell="F8" sqref="F8:G8"/>
    </sheetView>
  </sheetViews>
  <sheetFormatPr defaultRowHeight="15.6" x14ac:dyDescent="0.3"/>
  <sheetData>
    <row r="1" spans="1:24" x14ac:dyDescent="0.3">
      <c r="A1" t="s">
        <v>2069</v>
      </c>
      <c r="B1">
        <f>COUNT(F12:F75)</f>
        <v>29</v>
      </c>
    </row>
    <row r="3" spans="1:24" x14ac:dyDescent="0.3">
      <c r="F3" s="1" t="s">
        <v>5</v>
      </c>
      <c r="G3" s="1" t="s">
        <v>6</v>
      </c>
    </row>
    <row r="4" spans="1:24" x14ac:dyDescent="0.3">
      <c r="A4" t="s">
        <v>2065</v>
      </c>
      <c r="F4">
        <f>AVERAGE(F11:F75)</f>
        <v>6.3351724137931056</v>
      </c>
      <c r="G4">
        <f>AVERAGE(G11:G75)</f>
        <v>6.1765517241379335</v>
      </c>
    </row>
    <row r="5" spans="1:24" x14ac:dyDescent="0.3">
      <c r="A5" t="s">
        <v>2066</v>
      </c>
      <c r="F5">
        <f>MIN(F11:F75)</f>
        <v>2.99</v>
      </c>
      <c r="G5">
        <f>MIN(G11:G75)</f>
        <v>2.99</v>
      </c>
    </row>
    <row r="6" spans="1:24" x14ac:dyDescent="0.3">
      <c r="A6" t="s">
        <v>2067</v>
      </c>
      <c r="F6">
        <f>MAX(F11:F75)</f>
        <v>10.29</v>
      </c>
      <c r="G6">
        <f>MAX(G11:G75)</f>
        <v>10.29</v>
      </c>
    </row>
    <row r="7" spans="1:24" x14ac:dyDescent="0.3">
      <c r="A7" t="s">
        <v>2068</v>
      </c>
      <c r="F7">
        <f>F6-F5</f>
        <v>7.2999999999999989</v>
      </c>
      <c r="G7">
        <f>G6-G5</f>
        <v>7.2999999999999989</v>
      </c>
    </row>
    <row r="8" spans="1:24" x14ac:dyDescent="0.3">
      <c r="A8" t="s">
        <v>2074</v>
      </c>
      <c r="F8">
        <f>_xlfn.STDEV.S(F12:F40)</f>
        <v>2.0677362029345252</v>
      </c>
      <c r="G8">
        <f>_xlfn.STDEV.S(G12:G40)</f>
        <v>2.1000072718616711</v>
      </c>
    </row>
    <row r="11" spans="1:24" x14ac:dyDescent="0.3">
      <c r="A11" s="11" t="s">
        <v>0</v>
      </c>
      <c r="B11" s="12" t="s">
        <v>1</v>
      </c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6</v>
      </c>
      <c r="H11" s="12" t="s">
        <v>7</v>
      </c>
      <c r="I11" s="12" t="s">
        <v>8</v>
      </c>
      <c r="J11" s="12" t="s">
        <v>9</v>
      </c>
      <c r="K11" s="12" t="s">
        <v>10</v>
      </c>
      <c r="L11" s="12" t="s">
        <v>11</v>
      </c>
      <c r="M11" s="12" t="s">
        <v>12</v>
      </c>
      <c r="N11" s="12" t="s">
        <v>13</v>
      </c>
      <c r="O11" s="12" t="s">
        <v>14</v>
      </c>
      <c r="P11" s="12" t="s">
        <v>15</v>
      </c>
      <c r="Q11" s="12" t="s">
        <v>16</v>
      </c>
      <c r="R11" s="12" t="s">
        <v>17</v>
      </c>
      <c r="S11" s="12" t="s">
        <v>18</v>
      </c>
      <c r="T11" s="12" t="s">
        <v>19</v>
      </c>
      <c r="U11" s="12" t="s">
        <v>20</v>
      </c>
      <c r="V11" s="12" t="s">
        <v>21</v>
      </c>
      <c r="W11" s="12" t="s">
        <v>22</v>
      </c>
      <c r="X11" s="13" t="s">
        <v>23</v>
      </c>
    </row>
    <row r="12" spans="1:24" x14ac:dyDescent="0.3">
      <c r="A12" s="2" t="s">
        <v>495</v>
      </c>
      <c r="B12" s="3" t="s">
        <v>496</v>
      </c>
      <c r="C12" s="3" t="s">
        <v>497</v>
      </c>
      <c r="D12" s="3" t="s">
        <v>27</v>
      </c>
      <c r="E12" s="3" t="s">
        <v>498</v>
      </c>
      <c r="F12" s="3">
        <v>3.79</v>
      </c>
      <c r="G12" s="3">
        <v>3.79</v>
      </c>
      <c r="H12" s="3">
        <v>16</v>
      </c>
      <c r="I12" s="3" t="s">
        <v>372</v>
      </c>
      <c r="J12" s="3">
        <v>0</v>
      </c>
      <c r="K12" s="3">
        <v>1</v>
      </c>
      <c r="L12" s="3">
        <v>1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0</v>
      </c>
      <c r="W12" s="3">
        <v>0</v>
      </c>
      <c r="X12" s="7"/>
    </row>
    <row r="13" spans="1:24" x14ac:dyDescent="0.3">
      <c r="A13" s="4" t="s">
        <v>499</v>
      </c>
      <c r="B13" s="5" t="s">
        <v>496</v>
      </c>
      <c r="C13" s="5" t="s">
        <v>497</v>
      </c>
      <c r="D13" s="5" t="s">
        <v>27</v>
      </c>
      <c r="E13" s="5" t="s">
        <v>500</v>
      </c>
      <c r="F13" s="5">
        <v>3.99</v>
      </c>
      <c r="G13" s="5">
        <v>3.99</v>
      </c>
      <c r="H13" s="5">
        <v>22</v>
      </c>
      <c r="I13" s="5" t="s">
        <v>372</v>
      </c>
      <c r="J13" s="5">
        <v>0</v>
      </c>
      <c r="K13" s="5">
        <v>1</v>
      </c>
      <c r="L13" s="5">
        <v>1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1</v>
      </c>
      <c r="V13" s="5">
        <v>0</v>
      </c>
      <c r="W13" s="5">
        <v>0</v>
      </c>
      <c r="X13" s="6"/>
    </row>
    <row r="14" spans="1:24" x14ac:dyDescent="0.3">
      <c r="A14" s="2" t="s">
        <v>501</v>
      </c>
      <c r="B14" s="3" t="s">
        <v>496</v>
      </c>
      <c r="C14" s="3" t="s">
        <v>497</v>
      </c>
      <c r="D14" s="3" t="s">
        <v>502</v>
      </c>
      <c r="E14" s="3" t="s">
        <v>503</v>
      </c>
      <c r="F14" s="3">
        <v>7.39</v>
      </c>
      <c r="G14" s="3">
        <v>7.39</v>
      </c>
      <c r="H14" s="3">
        <v>24</v>
      </c>
      <c r="I14" s="3" t="s">
        <v>372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1</v>
      </c>
      <c r="X14" s="7"/>
    </row>
    <row r="15" spans="1:24" x14ac:dyDescent="0.3">
      <c r="A15" s="4" t="s">
        <v>504</v>
      </c>
      <c r="B15" s="5" t="s">
        <v>496</v>
      </c>
      <c r="C15" s="5" t="s">
        <v>497</v>
      </c>
      <c r="D15" s="5" t="s">
        <v>505</v>
      </c>
      <c r="E15" s="5" t="s">
        <v>506</v>
      </c>
      <c r="F15" s="5">
        <v>4.99</v>
      </c>
      <c r="G15" s="5">
        <v>4.99</v>
      </c>
      <c r="H15" s="5">
        <v>4</v>
      </c>
      <c r="I15" s="5" t="s">
        <v>38</v>
      </c>
      <c r="J15" s="5">
        <v>0</v>
      </c>
      <c r="K15" s="5">
        <v>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</v>
      </c>
      <c r="U15" s="5">
        <v>0</v>
      </c>
      <c r="V15" s="5">
        <v>0</v>
      </c>
      <c r="W15" s="5">
        <v>0</v>
      </c>
      <c r="X15" s="6"/>
    </row>
    <row r="16" spans="1:24" x14ac:dyDescent="0.3">
      <c r="A16" s="2" t="s">
        <v>507</v>
      </c>
      <c r="B16" s="3" t="s">
        <v>496</v>
      </c>
      <c r="C16" s="3" t="s">
        <v>497</v>
      </c>
      <c r="D16" s="3" t="s">
        <v>508</v>
      </c>
      <c r="E16" s="3" t="s">
        <v>509</v>
      </c>
      <c r="F16" s="3">
        <v>6.99</v>
      </c>
      <c r="G16" s="3">
        <v>6.99</v>
      </c>
      <c r="H16" s="3">
        <v>18</v>
      </c>
      <c r="I16" s="3" t="s">
        <v>372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>
        <v>0</v>
      </c>
      <c r="X16" s="7"/>
    </row>
    <row r="17" spans="1:24" x14ac:dyDescent="0.3">
      <c r="A17" s="4" t="s">
        <v>510</v>
      </c>
      <c r="B17" s="5" t="s">
        <v>496</v>
      </c>
      <c r="C17" s="5" t="s">
        <v>497</v>
      </c>
      <c r="D17" s="5" t="s">
        <v>511</v>
      </c>
      <c r="E17" s="5" t="s">
        <v>512</v>
      </c>
      <c r="F17" s="5">
        <v>5.99</v>
      </c>
      <c r="G17" s="5">
        <v>4.79</v>
      </c>
      <c r="H17" s="5">
        <v>20.5</v>
      </c>
      <c r="I17" s="5" t="s">
        <v>372</v>
      </c>
      <c r="J17" s="5">
        <v>0</v>
      </c>
      <c r="K17" s="5">
        <v>1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1</v>
      </c>
      <c r="T17" s="5">
        <v>1</v>
      </c>
      <c r="U17" s="5">
        <v>1</v>
      </c>
      <c r="V17" s="5">
        <v>0</v>
      </c>
      <c r="W17" s="5">
        <v>0</v>
      </c>
      <c r="X17" s="6"/>
    </row>
    <row r="18" spans="1:24" x14ac:dyDescent="0.3">
      <c r="A18" s="2" t="s">
        <v>513</v>
      </c>
      <c r="B18" s="3" t="s">
        <v>496</v>
      </c>
      <c r="C18" s="3" t="s">
        <v>497</v>
      </c>
      <c r="D18" s="3" t="s">
        <v>514</v>
      </c>
      <c r="E18" s="3" t="s">
        <v>515</v>
      </c>
      <c r="F18" s="3">
        <v>5.99</v>
      </c>
      <c r="G18" s="3">
        <v>5.99</v>
      </c>
      <c r="H18" s="3">
        <v>16</v>
      </c>
      <c r="I18" s="3" t="s">
        <v>372</v>
      </c>
      <c r="J18" s="3">
        <v>0</v>
      </c>
      <c r="K18" s="3">
        <v>1</v>
      </c>
      <c r="L18" s="3">
        <v>1</v>
      </c>
      <c r="M18" s="3">
        <v>1</v>
      </c>
      <c r="N18" s="3">
        <v>1</v>
      </c>
      <c r="O18" s="3">
        <v>0</v>
      </c>
      <c r="P18" s="3">
        <v>1</v>
      </c>
      <c r="Q18" s="3">
        <v>1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1</v>
      </c>
      <c r="X18" s="7"/>
    </row>
    <row r="19" spans="1:24" x14ac:dyDescent="0.3">
      <c r="A19" s="4" t="s">
        <v>516</v>
      </c>
      <c r="B19" s="5" t="s">
        <v>496</v>
      </c>
      <c r="C19" s="5" t="s">
        <v>497</v>
      </c>
      <c r="D19" s="5" t="s">
        <v>517</v>
      </c>
      <c r="E19" s="5" t="s">
        <v>518</v>
      </c>
      <c r="F19" s="5">
        <v>6.5</v>
      </c>
      <c r="G19" s="5">
        <v>6.5</v>
      </c>
      <c r="H19" s="5">
        <v>1</v>
      </c>
      <c r="I19" s="5" t="s">
        <v>38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6"/>
    </row>
    <row r="20" spans="1:24" x14ac:dyDescent="0.3">
      <c r="A20" s="2" t="s">
        <v>519</v>
      </c>
      <c r="B20" s="3" t="s">
        <v>496</v>
      </c>
      <c r="C20" s="3" t="s">
        <v>497</v>
      </c>
      <c r="D20" s="3" t="s">
        <v>520</v>
      </c>
      <c r="E20" s="3" t="s">
        <v>521</v>
      </c>
      <c r="F20" s="3">
        <v>7.99</v>
      </c>
      <c r="G20" s="3">
        <v>6.99</v>
      </c>
      <c r="H20" s="3">
        <v>5</v>
      </c>
      <c r="I20" s="3" t="s">
        <v>372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7"/>
    </row>
    <row r="21" spans="1:24" x14ac:dyDescent="0.3">
      <c r="A21" s="4" t="s">
        <v>522</v>
      </c>
      <c r="B21" s="5" t="s">
        <v>496</v>
      </c>
      <c r="C21" s="5" t="s">
        <v>497</v>
      </c>
      <c r="D21" s="5" t="s">
        <v>511</v>
      </c>
      <c r="E21" s="5" t="s">
        <v>523</v>
      </c>
      <c r="F21" s="5">
        <v>5.99</v>
      </c>
      <c r="G21" s="5">
        <v>4.79</v>
      </c>
      <c r="H21" s="5">
        <v>16.75</v>
      </c>
      <c r="I21" s="5" t="s">
        <v>372</v>
      </c>
      <c r="J21" s="5">
        <v>0</v>
      </c>
      <c r="K21" s="5">
        <v>1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1</v>
      </c>
      <c r="U21" s="5">
        <v>1</v>
      </c>
      <c r="V21" s="5">
        <v>0</v>
      </c>
      <c r="W21" s="5">
        <v>0</v>
      </c>
      <c r="X21" s="6"/>
    </row>
    <row r="22" spans="1:24" x14ac:dyDescent="0.3">
      <c r="A22" s="2" t="s">
        <v>524</v>
      </c>
      <c r="B22" s="3" t="s">
        <v>496</v>
      </c>
      <c r="C22" s="3" t="s">
        <v>497</v>
      </c>
      <c r="D22" s="3" t="s">
        <v>525</v>
      </c>
      <c r="E22" s="3" t="s">
        <v>526</v>
      </c>
      <c r="F22" s="3">
        <v>7.49</v>
      </c>
      <c r="G22" s="3">
        <v>7.49</v>
      </c>
      <c r="H22" s="3">
        <v>14</v>
      </c>
      <c r="I22" s="3" t="s">
        <v>372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1</v>
      </c>
      <c r="W22" s="3">
        <v>0</v>
      </c>
      <c r="X22" s="7"/>
    </row>
    <row r="23" spans="1:24" x14ac:dyDescent="0.3">
      <c r="A23" s="4" t="s">
        <v>527</v>
      </c>
      <c r="B23" s="5" t="s">
        <v>496</v>
      </c>
      <c r="C23" s="5" t="s">
        <v>497</v>
      </c>
      <c r="D23" s="5" t="s">
        <v>528</v>
      </c>
      <c r="E23" s="5" t="s">
        <v>529</v>
      </c>
      <c r="F23" s="5">
        <v>8.39</v>
      </c>
      <c r="G23" s="5">
        <v>8.39</v>
      </c>
      <c r="H23" s="5">
        <v>8</v>
      </c>
      <c r="I23" s="5" t="s">
        <v>372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0</v>
      </c>
      <c r="U23" s="5">
        <v>0</v>
      </c>
      <c r="V23" s="5">
        <v>1</v>
      </c>
      <c r="W23" s="5">
        <v>0</v>
      </c>
      <c r="X23" s="6"/>
    </row>
    <row r="24" spans="1:24" x14ac:dyDescent="0.3">
      <c r="A24" s="2" t="s">
        <v>530</v>
      </c>
      <c r="B24" s="3" t="s">
        <v>496</v>
      </c>
      <c r="C24" s="3" t="s">
        <v>497</v>
      </c>
      <c r="D24" s="3" t="s">
        <v>531</v>
      </c>
      <c r="E24" s="3" t="s">
        <v>532</v>
      </c>
      <c r="F24" s="3">
        <v>8.49</v>
      </c>
      <c r="G24" s="3">
        <v>8.49</v>
      </c>
      <c r="H24" s="3">
        <v>1.5</v>
      </c>
      <c r="I24" s="3" t="s">
        <v>35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7"/>
    </row>
    <row r="25" spans="1:24" x14ac:dyDescent="0.3">
      <c r="A25" s="4" t="s">
        <v>533</v>
      </c>
      <c r="B25" s="5" t="s">
        <v>496</v>
      </c>
      <c r="C25" s="5" t="s">
        <v>497</v>
      </c>
      <c r="D25" s="5" t="s">
        <v>531</v>
      </c>
      <c r="E25" s="5" t="s">
        <v>534</v>
      </c>
      <c r="F25" s="5">
        <v>8.99</v>
      </c>
      <c r="G25" s="5">
        <v>8.99</v>
      </c>
      <c r="H25" s="5">
        <v>24</v>
      </c>
      <c r="I25" s="5" t="s">
        <v>372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6"/>
    </row>
    <row r="26" spans="1:24" x14ac:dyDescent="0.3">
      <c r="A26" s="2" t="s">
        <v>535</v>
      </c>
      <c r="B26" s="3" t="s">
        <v>496</v>
      </c>
      <c r="C26" s="3" t="s">
        <v>497</v>
      </c>
      <c r="D26" s="3" t="s">
        <v>536</v>
      </c>
      <c r="E26" s="3" t="s">
        <v>537</v>
      </c>
      <c r="F26" s="3">
        <v>10.29</v>
      </c>
      <c r="G26" s="3">
        <v>10.29</v>
      </c>
      <c r="H26" s="3">
        <v>16</v>
      </c>
      <c r="I26" s="3" t="s">
        <v>372</v>
      </c>
      <c r="J26" s="3">
        <v>0</v>
      </c>
      <c r="K26" s="3">
        <v>1</v>
      </c>
      <c r="L26" s="3">
        <v>0</v>
      </c>
      <c r="M26" s="3">
        <v>1</v>
      </c>
      <c r="N26" s="3">
        <v>0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</v>
      </c>
      <c r="W26" s="3">
        <v>0</v>
      </c>
      <c r="X26" s="7"/>
    </row>
    <row r="27" spans="1:24" x14ac:dyDescent="0.3">
      <c r="A27" s="4" t="s">
        <v>538</v>
      </c>
      <c r="B27" s="5" t="s">
        <v>496</v>
      </c>
      <c r="C27" s="5" t="s">
        <v>497</v>
      </c>
      <c r="D27" s="5" t="s">
        <v>536</v>
      </c>
      <c r="E27" s="5" t="s">
        <v>539</v>
      </c>
      <c r="F27" s="5">
        <v>10.29</v>
      </c>
      <c r="G27" s="5">
        <v>10.29</v>
      </c>
      <c r="H27" s="5">
        <v>16</v>
      </c>
      <c r="I27" s="5" t="s">
        <v>372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1</v>
      </c>
      <c r="T27" s="5">
        <v>0</v>
      </c>
      <c r="U27" s="5">
        <v>0</v>
      </c>
      <c r="V27" s="5">
        <v>1</v>
      </c>
      <c r="W27" s="5">
        <v>0</v>
      </c>
      <c r="X27" s="6"/>
    </row>
    <row r="28" spans="1:24" x14ac:dyDescent="0.3">
      <c r="A28" s="2" t="s">
        <v>540</v>
      </c>
      <c r="B28" s="3" t="s">
        <v>496</v>
      </c>
      <c r="C28" s="3" t="s">
        <v>541</v>
      </c>
      <c r="D28" s="3" t="s">
        <v>517</v>
      </c>
      <c r="E28" s="3" t="s">
        <v>542</v>
      </c>
      <c r="F28" s="3">
        <v>6.99</v>
      </c>
      <c r="G28" s="3">
        <v>6.99</v>
      </c>
      <c r="H28" s="3">
        <v>4</v>
      </c>
      <c r="I28" s="3" t="s">
        <v>38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7"/>
    </row>
    <row r="29" spans="1:24" x14ac:dyDescent="0.3">
      <c r="A29" s="4" t="s">
        <v>543</v>
      </c>
      <c r="B29" s="5" t="s">
        <v>496</v>
      </c>
      <c r="C29" s="5" t="s">
        <v>544</v>
      </c>
      <c r="D29" s="5" t="s">
        <v>27</v>
      </c>
      <c r="E29" s="5" t="s">
        <v>545</v>
      </c>
      <c r="F29" s="5">
        <v>3.29</v>
      </c>
      <c r="G29" s="5">
        <v>3.29</v>
      </c>
      <c r="H29" s="5">
        <v>15</v>
      </c>
      <c r="I29" s="5" t="s">
        <v>372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6"/>
    </row>
    <row r="30" spans="1:24" x14ac:dyDescent="0.3">
      <c r="A30" s="2" t="s">
        <v>546</v>
      </c>
      <c r="B30" s="3" t="s">
        <v>496</v>
      </c>
      <c r="C30" s="3" t="s">
        <v>544</v>
      </c>
      <c r="D30" s="3" t="s">
        <v>547</v>
      </c>
      <c r="E30" s="3" t="s">
        <v>548</v>
      </c>
      <c r="F30" s="3">
        <v>4.29</v>
      </c>
      <c r="G30" s="3">
        <v>4.29</v>
      </c>
      <c r="H30" s="3">
        <v>18</v>
      </c>
      <c r="I30" s="3" t="s">
        <v>372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7"/>
    </row>
    <row r="31" spans="1:24" x14ac:dyDescent="0.3">
      <c r="A31" s="4" t="s">
        <v>549</v>
      </c>
      <c r="B31" s="5" t="s">
        <v>496</v>
      </c>
      <c r="C31" s="5" t="s">
        <v>544</v>
      </c>
      <c r="D31" s="5" t="s">
        <v>550</v>
      </c>
      <c r="E31" s="5" t="s">
        <v>551</v>
      </c>
      <c r="F31" s="5">
        <v>4.6900000000000004</v>
      </c>
      <c r="G31" s="5">
        <v>4.6900000000000004</v>
      </c>
      <c r="H31" s="5">
        <v>10.4</v>
      </c>
      <c r="I31" s="5" t="s">
        <v>372</v>
      </c>
      <c r="J31" s="5">
        <v>0</v>
      </c>
      <c r="K31" s="5">
        <v>1</v>
      </c>
      <c r="L31" s="5">
        <v>0</v>
      </c>
      <c r="M31" s="5">
        <v>1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6"/>
    </row>
    <row r="32" spans="1:24" x14ac:dyDescent="0.3">
      <c r="A32" s="2" t="s">
        <v>552</v>
      </c>
      <c r="B32" s="3" t="s">
        <v>496</v>
      </c>
      <c r="C32" s="3" t="s">
        <v>544</v>
      </c>
      <c r="D32" s="3" t="s">
        <v>511</v>
      </c>
      <c r="E32" s="3" t="s">
        <v>553</v>
      </c>
      <c r="F32" s="3">
        <v>5.99</v>
      </c>
      <c r="G32" s="3">
        <v>4.79</v>
      </c>
      <c r="H32" s="3">
        <v>16.75</v>
      </c>
      <c r="I32" s="3" t="s">
        <v>372</v>
      </c>
      <c r="J32" s="3">
        <v>0</v>
      </c>
      <c r="K32" s="3">
        <v>1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0</v>
      </c>
      <c r="U32" s="3">
        <v>1</v>
      </c>
      <c r="V32" s="3">
        <v>0</v>
      </c>
      <c r="W32" s="3">
        <v>0</v>
      </c>
      <c r="X32" s="7"/>
    </row>
    <row r="33" spans="1:24" x14ac:dyDescent="0.3">
      <c r="A33" s="4" t="s">
        <v>554</v>
      </c>
      <c r="B33" s="5" t="s">
        <v>496</v>
      </c>
      <c r="C33" s="5" t="s">
        <v>544</v>
      </c>
      <c r="D33" s="5" t="s">
        <v>555</v>
      </c>
      <c r="E33" s="5" t="s">
        <v>556</v>
      </c>
      <c r="F33" s="5">
        <v>6.99</v>
      </c>
      <c r="G33" s="5">
        <v>6.99</v>
      </c>
      <c r="H33" s="5">
        <v>16</v>
      </c>
      <c r="I33" s="5" t="s">
        <v>372</v>
      </c>
      <c r="J33" s="5">
        <v>0</v>
      </c>
      <c r="K33" s="5">
        <v>1</v>
      </c>
      <c r="L33" s="5">
        <v>1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1</v>
      </c>
      <c r="T33" s="5">
        <v>0</v>
      </c>
      <c r="U33" s="5">
        <v>1</v>
      </c>
      <c r="V33" s="5">
        <v>0</v>
      </c>
      <c r="W33" s="5">
        <v>0</v>
      </c>
      <c r="X33" s="6"/>
    </row>
    <row r="34" spans="1:24" x14ac:dyDescent="0.3">
      <c r="A34" s="2" t="s">
        <v>557</v>
      </c>
      <c r="B34" s="3" t="s">
        <v>496</v>
      </c>
      <c r="C34" s="3" t="s">
        <v>544</v>
      </c>
      <c r="D34" s="3" t="s">
        <v>531</v>
      </c>
      <c r="E34" s="3" t="s">
        <v>558</v>
      </c>
      <c r="F34" s="3">
        <v>7.99</v>
      </c>
      <c r="G34" s="3">
        <v>7.99</v>
      </c>
      <c r="H34" s="3">
        <v>0.7</v>
      </c>
      <c r="I34" s="3" t="s">
        <v>35</v>
      </c>
      <c r="J34" s="3">
        <v>0</v>
      </c>
      <c r="K34" s="3">
        <v>1</v>
      </c>
      <c r="L34" s="3">
        <v>1</v>
      </c>
      <c r="M34" s="3">
        <v>1</v>
      </c>
      <c r="N34" s="3">
        <v>1</v>
      </c>
      <c r="O34" s="3">
        <v>0</v>
      </c>
      <c r="P34" s="3">
        <v>1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7"/>
    </row>
    <row r="35" spans="1:24" x14ac:dyDescent="0.3">
      <c r="A35" s="4" t="s">
        <v>612</v>
      </c>
      <c r="B35" s="5" t="s">
        <v>496</v>
      </c>
      <c r="C35" s="5" t="s">
        <v>613</v>
      </c>
      <c r="D35" s="5" t="s">
        <v>614</v>
      </c>
      <c r="E35" s="5" t="s">
        <v>615</v>
      </c>
      <c r="F35" s="5">
        <v>7.99</v>
      </c>
      <c r="G35" s="5">
        <v>7.99</v>
      </c>
      <c r="H35" s="5">
        <v>6</v>
      </c>
      <c r="I35" s="5" t="s">
        <v>372</v>
      </c>
      <c r="J35" s="5">
        <v>0</v>
      </c>
      <c r="K35" s="5">
        <v>1</v>
      </c>
      <c r="L35" s="5">
        <v>1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1</v>
      </c>
      <c r="U35" s="5">
        <v>1</v>
      </c>
      <c r="V35" s="5">
        <v>0</v>
      </c>
      <c r="W35" s="5">
        <v>0</v>
      </c>
      <c r="X35" s="6"/>
    </row>
    <row r="36" spans="1:24" x14ac:dyDescent="0.3">
      <c r="A36" s="2" t="s">
        <v>616</v>
      </c>
      <c r="B36" s="3" t="s">
        <v>496</v>
      </c>
      <c r="C36" s="3" t="s">
        <v>613</v>
      </c>
      <c r="D36" s="3" t="s">
        <v>617</v>
      </c>
      <c r="E36" s="3" t="s">
        <v>618</v>
      </c>
      <c r="F36" s="3">
        <v>2.99</v>
      </c>
      <c r="G36" s="3">
        <v>2.99</v>
      </c>
      <c r="H36" s="3">
        <v>15.7</v>
      </c>
      <c r="I36" s="3" t="s">
        <v>372</v>
      </c>
      <c r="J36" s="3">
        <v>0</v>
      </c>
      <c r="K36" s="3">
        <v>1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7"/>
    </row>
    <row r="37" spans="1:24" x14ac:dyDescent="0.3">
      <c r="A37" s="4" t="s">
        <v>619</v>
      </c>
      <c r="B37" s="5" t="s">
        <v>496</v>
      </c>
      <c r="C37" s="5" t="s">
        <v>613</v>
      </c>
      <c r="D37" s="5" t="s">
        <v>620</v>
      </c>
      <c r="E37" s="5" t="s">
        <v>621</v>
      </c>
      <c r="F37" s="5">
        <v>2.99</v>
      </c>
      <c r="G37" s="5">
        <v>2.99</v>
      </c>
      <c r="H37" s="5">
        <v>10</v>
      </c>
      <c r="I37" s="5" t="s">
        <v>372</v>
      </c>
      <c r="J37" s="5">
        <v>0</v>
      </c>
      <c r="K37" s="5">
        <v>1</v>
      </c>
      <c r="L37" s="5">
        <v>1</v>
      </c>
      <c r="M37" s="5">
        <v>1</v>
      </c>
      <c r="N37" s="5">
        <v>0</v>
      </c>
      <c r="O37" s="5">
        <v>0</v>
      </c>
      <c r="P37" s="5">
        <v>1</v>
      </c>
      <c r="Q37" s="5">
        <v>1</v>
      </c>
      <c r="R37" s="5">
        <v>0</v>
      </c>
      <c r="S37" s="5">
        <v>0</v>
      </c>
      <c r="T37" s="5">
        <v>1</v>
      </c>
      <c r="U37" s="5">
        <v>0</v>
      </c>
      <c r="V37" s="5">
        <v>1</v>
      </c>
      <c r="W37" s="5">
        <v>1</v>
      </c>
      <c r="X37" s="6"/>
    </row>
    <row r="38" spans="1:24" x14ac:dyDescent="0.3">
      <c r="A38" s="2" t="s">
        <v>622</v>
      </c>
      <c r="B38" s="3" t="s">
        <v>496</v>
      </c>
      <c r="C38" s="3" t="s">
        <v>613</v>
      </c>
      <c r="D38" s="3" t="s">
        <v>623</v>
      </c>
      <c r="E38" s="3" t="s">
        <v>624</v>
      </c>
      <c r="F38" s="3">
        <v>6.99</v>
      </c>
      <c r="G38" s="3">
        <v>6.99</v>
      </c>
      <c r="H38" s="3">
        <v>2.2599999999999998</v>
      </c>
      <c r="I38" s="3" t="s">
        <v>372</v>
      </c>
      <c r="J38" s="3">
        <v>0</v>
      </c>
      <c r="K38" s="3">
        <v>1</v>
      </c>
      <c r="L38" s="3">
        <v>0</v>
      </c>
      <c r="M38" s="3">
        <v>1</v>
      </c>
      <c r="N38" s="3">
        <v>0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0</v>
      </c>
      <c r="X38" s="7"/>
    </row>
    <row r="39" spans="1:24" x14ac:dyDescent="0.3">
      <c r="A39" s="4" t="s">
        <v>2001</v>
      </c>
      <c r="B39" s="5" t="s">
        <v>2002</v>
      </c>
      <c r="C39" s="5" t="s">
        <v>2003</v>
      </c>
      <c r="D39" s="5" t="s">
        <v>27</v>
      </c>
      <c r="E39" s="5" t="s">
        <v>2004</v>
      </c>
      <c r="F39" s="5">
        <v>3.99</v>
      </c>
      <c r="G39" s="5">
        <v>3.99</v>
      </c>
      <c r="H39" s="5">
        <v>12</v>
      </c>
      <c r="I39" s="5" t="s">
        <v>372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6"/>
    </row>
    <row r="40" spans="1:24" x14ac:dyDescent="0.3">
      <c r="A40" s="2" t="s">
        <v>2005</v>
      </c>
      <c r="B40" s="3" t="s">
        <v>2002</v>
      </c>
      <c r="C40" s="3" t="s">
        <v>627</v>
      </c>
      <c r="D40" s="3" t="s">
        <v>27</v>
      </c>
      <c r="E40" s="3" t="s">
        <v>2006</v>
      </c>
      <c r="F40" s="3">
        <v>4.99</v>
      </c>
      <c r="G40" s="3">
        <v>4.99</v>
      </c>
      <c r="H40" s="3">
        <v>12</v>
      </c>
      <c r="I40" s="3" t="s">
        <v>372</v>
      </c>
      <c r="J40" s="3">
        <v>0</v>
      </c>
      <c r="K40" s="3">
        <v>1</v>
      </c>
      <c r="L40" s="3">
        <v>1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1</v>
      </c>
      <c r="V40" s="3">
        <v>0</v>
      </c>
      <c r="W40" s="3">
        <v>0</v>
      </c>
      <c r="X4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Original Data</vt:lpstr>
      <vt:lpstr>Working copy</vt:lpstr>
      <vt:lpstr>Data Summary</vt:lpstr>
      <vt:lpstr>HypothesisTest, ChiSq, CramerV</vt:lpstr>
      <vt:lpstr>Pivot Table</vt:lpstr>
      <vt:lpstr>Beauty</vt:lpstr>
      <vt:lpstr>Beverages</vt:lpstr>
      <vt:lpstr>Body Care</vt:lpstr>
      <vt:lpstr>Bread Rolls and Bakery</vt:lpstr>
      <vt:lpstr>Dairy and Eggs</vt:lpstr>
      <vt:lpstr>Desserts</vt:lpstr>
      <vt:lpstr>Floral</vt:lpstr>
      <vt:lpstr>Frozen Foods</vt:lpstr>
      <vt:lpstr>Lifestyle</vt:lpstr>
      <vt:lpstr>Meat</vt:lpstr>
      <vt:lpstr>Pantry Essentials</vt:lpstr>
      <vt:lpstr>Prepared Foods</vt:lpstr>
      <vt:lpstr>Produce</vt:lpstr>
      <vt:lpstr>Seafood</vt:lpstr>
      <vt:lpstr>Snacks</vt:lpstr>
      <vt:lpstr>Supplements</vt:lpstr>
      <vt:lpstr>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Kusterer</dc:creator>
  <cp:lastModifiedBy>Jeel Sanghavi</cp:lastModifiedBy>
  <dcterms:created xsi:type="dcterms:W3CDTF">2022-12-09T02:18:15Z</dcterms:created>
  <dcterms:modified xsi:type="dcterms:W3CDTF">2022-12-12T04:21:28Z</dcterms:modified>
</cp:coreProperties>
</file>