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C19DB55C-2EAC-49D9-81E5-6E06915418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WALI-8" sheetId="1" r:id="rId1"/>
    <sheet name="dewli (atikraman)" sheetId="2" r:id="rId2"/>
    <sheet name="SUKALI" sheetId="3" r:id="rId3"/>
    <sheet name="SUKALI1" sheetId="4" r:id="rId4"/>
    <sheet name="DEWALI NAMUNA-9" sheetId="11" r:id="rId5"/>
    <sheet name="DEWALIATIKRAMAN" sheetId="12" r:id="rId6"/>
    <sheet name="SUKALIVILEGE" sheetId="13" r:id="rId7"/>
    <sheet name="SUKALIATIKRAMAN" sheetId="14" r:id="rId8"/>
  </sheets>
  <definedNames>
    <definedName name="_xlnm._FilterDatabase" localSheetId="0" hidden="1">'DEWALI-8'!$A$1:$AI$326</definedName>
    <definedName name="_xlnm._FilterDatabase" localSheetId="1" hidden="1">'dewli (atikraman)'!$C$2:$C$127</definedName>
    <definedName name="_xlnm._FilterDatabase" localSheetId="2" hidden="1">SUKALI!$C$2:$C$186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M5" i="1"/>
  <c r="M4" i="1"/>
  <c r="AG26" i="4"/>
  <c r="AF26" i="4"/>
  <c r="M47" i="1" l="1"/>
  <c r="M50" i="1"/>
  <c r="M101" i="1"/>
  <c r="M103" i="1"/>
  <c r="M104" i="1"/>
  <c r="M108" i="1"/>
  <c r="M114" i="1"/>
  <c r="M179" i="1"/>
  <c r="M218" i="1"/>
  <c r="M221" i="1"/>
  <c r="M223" i="1"/>
  <c r="M224" i="1"/>
  <c r="M228" i="1"/>
  <c r="M260" i="1"/>
  <c r="M261" i="1"/>
  <c r="M272" i="1"/>
  <c r="M276" i="1"/>
  <c r="M277" i="1"/>
  <c r="M285" i="1"/>
  <c r="M300" i="1"/>
  <c r="O300" i="1" s="1"/>
  <c r="Z300" i="1" s="1"/>
  <c r="AB300" i="1" s="1"/>
  <c r="M301" i="1"/>
  <c r="M319" i="1"/>
  <c r="AE26" i="4"/>
  <c r="AD26" i="4"/>
  <c r="N37" i="1"/>
  <c r="N36" i="1"/>
  <c r="M326" i="1"/>
  <c r="N326" i="1" s="1"/>
  <c r="M325" i="1"/>
  <c r="M324" i="1"/>
  <c r="M317" i="1"/>
  <c r="M316" i="1"/>
  <c r="N316" i="1" s="1"/>
  <c r="M313" i="1"/>
  <c r="N313" i="1" s="1"/>
  <c r="M309" i="1"/>
  <c r="N309" i="1" s="1"/>
  <c r="M308" i="1"/>
  <c r="N308" i="1" s="1"/>
  <c r="M307" i="1"/>
  <c r="N307" i="1" s="1"/>
  <c r="M306" i="1"/>
  <c r="N306" i="1" s="1"/>
  <c r="M302" i="1"/>
  <c r="M299" i="1"/>
  <c r="N299" i="1" s="1"/>
  <c r="M298" i="1"/>
  <c r="N298" i="1" s="1"/>
  <c r="M297" i="1"/>
  <c r="N297" i="1" s="1"/>
  <c r="M296" i="1"/>
  <c r="M295" i="1"/>
  <c r="N295" i="1" s="1"/>
  <c r="M294" i="1"/>
  <c r="N294" i="1" s="1"/>
  <c r="M292" i="1"/>
  <c r="N292" i="1" s="1"/>
  <c r="M291" i="1"/>
  <c r="M290" i="1"/>
  <c r="O290" i="1" s="1"/>
  <c r="Z290" i="1" s="1"/>
  <c r="AB290" i="1" s="1"/>
  <c r="M289" i="1"/>
  <c r="N289" i="1" s="1"/>
  <c r="M288" i="1"/>
  <c r="N288" i="1" s="1"/>
  <c r="M287" i="1"/>
  <c r="N287" i="1" s="1"/>
  <c r="M286" i="1"/>
  <c r="N286" i="1" s="1"/>
  <c r="M283" i="1"/>
  <c r="N283" i="1" s="1"/>
  <c r="M282" i="1"/>
  <c r="N282" i="1" s="1"/>
  <c r="M280" i="1"/>
  <c r="N280" i="1" s="1"/>
  <c r="M279" i="1"/>
  <c r="N279" i="1" s="1"/>
  <c r="M278" i="1"/>
  <c r="N278" i="1" s="1"/>
  <c r="M274" i="1"/>
  <c r="N274" i="1" s="1"/>
  <c r="M273" i="1"/>
  <c r="N273" i="1" s="1"/>
  <c r="M271" i="1"/>
  <c r="N271" i="1" s="1"/>
  <c r="M269" i="1"/>
  <c r="N269" i="1" s="1"/>
  <c r="P269" i="1" s="1"/>
  <c r="Y269" i="1" s="1"/>
  <c r="AA269" i="1" s="1"/>
  <c r="M268" i="1"/>
  <c r="N268" i="1" s="1"/>
  <c r="M265" i="1"/>
  <c r="N265" i="1" s="1"/>
  <c r="M264" i="1"/>
  <c r="N264" i="1" s="1"/>
  <c r="M263" i="1"/>
  <c r="N263" i="1" s="1"/>
  <c r="P263" i="1" s="1"/>
  <c r="Y263" i="1" s="1"/>
  <c r="AA263" i="1" s="1"/>
  <c r="M262" i="1"/>
  <c r="N262" i="1" s="1"/>
  <c r="M259" i="1"/>
  <c r="N259" i="1" s="1"/>
  <c r="M255" i="1"/>
  <c r="N255" i="1" s="1"/>
  <c r="P255" i="1" s="1"/>
  <c r="Y255" i="1" s="1"/>
  <c r="AA255" i="1" s="1"/>
  <c r="M254" i="1"/>
  <c r="N254" i="1" s="1"/>
  <c r="M253" i="1"/>
  <c r="N253" i="1" s="1"/>
  <c r="M250" i="1"/>
  <c r="M249" i="1"/>
  <c r="N249" i="1" s="1"/>
  <c r="M248" i="1"/>
  <c r="N248" i="1" s="1"/>
  <c r="M243" i="1"/>
  <c r="N243" i="1" s="1"/>
  <c r="M242" i="1"/>
  <c r="M241" i="1"/>
  <c r="N241" i="1" s="1"/>
  <c r="M239" i="1"/>
  <c r="N239" i="1" s="1"/>
  <c r="P239" i="1" s="1"/>
  <c r="Y239" i="1" s="1"/>
  <c r="AA239" i="1" s="1"/>
  <c r="M238" i="1"/>
  <c r="N238" i="1" s="1"/>
  <c r="M236" i="1"/>
  <c r="M234" i="1"/>
  <c r="N234" i="1" s="1"/>
  <c r="M233" i="1"/>
  <c r="N233" i="1" s="1"/>
  <c r="M232" i="1"/>
  <c r="N232" i="1" s="1"/>
  <c r="M229" i="1"/>
  <c r="N229" i="1" s="1"/>
  <c r="M222" i="1"/>
  <c r="O222" i="1" s="1"/>
  <c r="Z222" i="1" s="1"/>
  <c r="AB222" i="1" s="1"/>
  <c r="M219" i="1"/>
  <c r="N219" i="1" s="1"/>
  <c r="M213" i="1"/>
  <c r="N213" i="1" s="1"/>
  <c r="M212" i="1"/>
  <c r="N212" i="1" s="1"/>
  <c r="M210" i="1"/>
  <c r="O210" i="1" s="1"/>
  <c r="Z210" i="1" s="1"/>
  <c r="AB210" i="1" s="1"/>
  <c r="M209" i="1"/>
  <c r="N209" i="1" s="1"/>
  <c r="M206" i="1"/>
  <c r="N206" i="1" s="1"/>
  <c r="M204" i="1"/>
  <c r="M203" i="1"/>
  <c r="N203" i="1" s="1"/>
  <c r="M202" i="1"/>
  <c r="N202" i="1" s="1"/>
  <c r="M201" i="1"/>
  <c r="N201" i="1" s="1"/>
  <c r="M197" i="1"/>
  <c r="N197" i="1" s="1"/>
  <c r="M196" i="1"/>
  <c r="N196" i="1" s="1"/>
  <c r="M194" i="1"/>
  <c r="N194" i="1" s="1"/>
  <c r="M193" i="1"/>
  <c r="N193" i="1" s="1"/>
  <c r="M192" i="1"/>
  <c r="N192" i="1" s="1"/>
  <c r="M191" i="1"/>
  <c r="N191" i="1" s="1"/>
  <c r="P191" i="1" s="1"/>
  <c r="Y191" i="1" s="1"/>
  <c r="AA191" i="1" s="1"/>
  <c r="M189" i="1"/>
  <c r="N189" i="1" s="1"/>
  <c r="M188" i="1"/>
  <c r="N188" i="1" s="1"/>
  <c r="M187" i="1"/>
  <c r="N187" i="1" s="1"/>
  <c r="M186" i="1"/>
  <c r="N186" i="1" s="1"/>
  <c r="M183" i="1"/>
  <c r="M182" i="1"/>
  <c r="N182" i="1" s="1"/>
  <c r="M181" i="1"/>
  <c r="N181" i="1" s="1"/>
  <c r="M180" i="1"/>
  <c r="M178" i="1"/>
  <c r="N178" i="1" s="1"/>
  <c r="M177" i="1"/>
  <c r="N177" i="1" s="1"/>
  <c r="M176" i="1"/>
  <c r="N176" i="1" s="1"/>
  <c r="M175" i="1"/>
  <c r="M174" i="1"/>
  <c r="N174" i="1" s="1"/>
  <c r="M173" i="1"/>
  <c r="N173" i="1" s="1"/>
  <c r="M172" i="1"/>
  <c r="N172" i="1" s="1"/>
  <c r="M170" i="1"/>
  <c r="M169" i="1"/>
  <c r="N169" i="1" s="1"/>
  <c r="M168" i="1"/>
  <c r="N168" i="1" s="1"/>
  <c r="M163" i="1"/>
  <c r="N163" i="1" s="1"/>
  <c r="M162" i="1"/>
  <c r="O162" i="1" s="1"/>
  <c r="Z162" i="1" s="1"/>
  <c r="AB162" i="1" s="1"/>
  <c r="M161" i="1"/>
  <c r="N161" i="1" s="1"/>
  <c r="M160" i="1"/>
  <c r="N160" i="1" s="1"/>
  <c r="M157" i="1"/>
  <c r="N157" i="1" s="1"/>
  <c r="M156" i="1"/>
  <c r="M153" i="1"/>
  <c r="N153" i="1" s="1"/>
  <c r="M152" i="1"/>
  <c r="N152" i="1" s="1"/>
  <c r="M151" i="1"/>
  <c r="N151" i="1" s="1"/>
  <c r="P151" i="1" s="1"/>
  <c r="Y151" i="1" s="1"/>
  <c r="AA151" i="1" s="1"/>
  <c r="M150" i="1"/>
  <c r="N150" i="1" s="1"/>
  <c r="M149" i="1"/>
  <c r="N149" i="1" s="1"/>
  <c r="M148" i="1"/>
  <c r="N148" i="1" s="1"/>
  <c r="M146" i="1"/>
  <c r="M145" i="1"/>
  <c r="N145" i="1" s="1"/>
  <c r="M144" i="1"/>
  <c r="N144" i="1" s="1"/>
  <c r="M143" i="1"/>
  <c r="N143" i="1" s="1"/>
  <c r="P143" i="1" s="1"/>
  <c r="Y143" i="1" s="1"/>
  <c r="AA143" i="1" s="1"/>
  <c r="M141" i="1"/>
  <c r="M140" i="1"/>
  <c r="M137" i="1"/>
  <c r="N137" i="1" s="1"/>
  <c r="M136" i="1"/>
  <c r="N136" i="1" s="1"/>
  <c r="M135" i="1"/>
  <c r="N135" i="1" s="1"/>
  <c r="M133" i="1"/>
  <c r="N133" i="1" s="1"/>
  <c r="M132" i="1"/>
  <c r="N132" i="1" s="1"/>
  <c r="M131" i="1"/>
  <c r="N131" i="1" s="1"/>
  <c r="M129" i="1"/>
  <c r="N129" i="1" s="1"/>
  <c r="M128" i="1"/>
  <c r="N128" i="1" s="1"/>
  <c r="M127" i="1"/>
  <c r="N127" i="1" s="1"/>
  <c r="M126" i="1"/>
  <c r="N126" i="1" s="1"/>
  <c r="M125" i="1"/>
  <c r="N125" i="1" s="1"/>
  <c r="M123" i="1"/>
  <c r="N123" i="1" s="1"/>
  <c r="M121" i="1"/>
  <c r="N121" i="1" s="1"/>
  <c r="M117" i="1"/>
  <c r="N117" i="1" s="1"/>
  <c r="M112" i="1"/>
  <c r="N112" i="1" s="1"/>
  <c r="M109" i="1"/>
  <c r="N109" i="1" s="1"/>
  <c r="M106" i="1"/>
  <c r="N106" i="1" s="1"/>
  <c r="M97" i="1"/>
  <c r="N97" i="1" s="1"/>
  <c r="M94" i="1"/>
  <c r="M93" i="1"/>
  <c r="N93" i="1" s="1"/>
  <c r="M92" i="1"/>
  <c r="N92" i="1" s="1"/>
  <c r="M91" i="1"/>
  <c r="N91" i="1" s="1"/>
  <c r="M88" i="1"/>
  <c r="N88" i="1" s="1"/>
  <c r="M83" i="1"/>
  <c r="N83" i="1" s="1"/>
  <c r="M82" i="1"/>
  <c r="N82" i="1" s="1"/>
  <c r="M80" i="1"/>
  <c r="M79" i="1"/>
  <c r="N79" i="1" s="1"/>
  <c r="M78" i="1"/>
  <c r="M77" i="1"/>
  <c r="N77" i="1" s="1"/>
  <c r="M76" i="1"/>
  <c r="M75" i="1"/>
  <c r="N75" i="1" s="1"/>
  <c r="M71" i="1"/>
  <c r="N71" i="1" s="1"/>
  <c r="M70" i="1"/>
  <c r="N70" i="1" s="1"/>
  <c r="M69" i="1"/>
  <c r="N69" i="1" s="1"/>
  <c r="M68" i="1"/>
  <c r="N68" i="1" s="1"/>
  <c r="M63" i="1"/>
  <c r="N63" i="1" s="1"/>
  <c r="M62" i="1"/>
  <c r="N62" i="1" s="1"/>
  <c r="M61" i="1"/>
  <c r="N61" i="1" s="1"/>
  <c r="M55" i="1"/>
  <c r="N55" i="1" s="1"/>
  <c r="M49" i="1"/>
  <c r="N49" i="1" s="1"/>
  <c r="M46" i="1"/>
  <c r="N46" i="1" s="1"/>
  <c r="M45" i="1"/>
  <c r="N45" i="1" s="1"/>
  <c r="M42" i="1"/>
  <c r="M41" i="1"/>
  <c r="N41" i="1" s="1"/>
  <c r="M31" i="1"/>
  <c r="N31" i="1" s="1"/>
  <c r="M30" i="1"/>
  <c r="N30" i="1" s="1"/>
  <c r="M29" i="1"/>
  <c r="N29" i="1" s="1"/>
  <c r="M28" i="1"/>
  <c r="N28" i="1" s="1"/>
  <c r="M27" i="1"/>
  <c r="N27" i="1" s="1"/>
  <c r="M25" i="1"/>
  <c r="N25" i="1" s="1"/>
  <c r="M24" i="1"/>
  <c r="M20" i="1"/>
  <c r="N20" i="1" s="1"/>
  <c r="M18" i="1"/>
  <c r="N18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N5" i="1"/>
  <c r="O4" i="1"/>
  <c r="O12" i="1"/>
  <c r="Z12" i="1" s="1"/>
  <c r="AB12" i="1" s="1"/>
  <c r="M17" i="1"/>
  <c r="O18" i="1"/>
  <c r="Z18" i="1" s="1"/>
  <c r="AB18" i="1" s="1"/>
  <c r="M19" i="1"/>
  <c r="M21" i="1"/>
  <c r="N21" i="1" s="1"/>
  <c r="P21" i="1" s="1"/>
  <c r="Y21" i="1" s="1"/>
  <c r="AA21" i="1" s="1"/>
  <c r="M22" i="1"/>
  <c r="O22" i="1" s="1"/>
  <c r="Z22" i="1" s="1"/>
  <c r="AB22" i="1" s="1"/>
  <c r="M23" i="1"/>
  <c r="M26" i="1"/>
  <c r="O26" i="1" s="1"/>
  <c r="Z26" i="1" s="1"/>
  <c r="AB26" i="1" s="1"/>
  <c r="M32" i="1"/>
  <c r="O32" i="1" s="1"/>
  <c r="Z32" i="1" s="1"/>
  <c r="AB32" i="1" s="1"/>
  <c r="M33" i="1"/>
  <c r="M34" i="1"/>
  <c r="O34" i="1" s="1"/>
  <c r="Z34" i="1" s="1"/>
  <c r="AB34" i="1" s="1"/>
  <c r="M35" i="1"/>
  <c r="O36" i="1"/>
  <c r="Z36" i="1" s="1"/>
  <c r="AB36" i="1" s="1"/>
  <c r="M38" i="1"/>
  <c r="O38" i="1" s="1"/>
  <c r="Z38" i="1" s="1"/>
  <c r="AB38" i="1" s="1"/>
  <c r="M39" i="1"/>
  <c r="N39" i="1" s="1"/>
  <c r="M40" i="1"/>
  <c r="O40" i="1" s="1"/>
  <c r="Z40" i="1" s="1"/>
  <c r="AB40" i="1" s="1"/>
  <c r="M43" i="1"/>
  <c r="M44" i="1"/>
  <c r="N44" i="1" s="1"/>
  <c r="O46" i="1"/>
  <c r="Z46" i="1" s="1"/>
  <c r="AB46" i="1" s="1"/>
  <c r="M48" i="1"/>
  <c r="N48" i="1" s="1"/>
  <c r="O50" i="1"/>
  <c r="Z50" i="1" s="1"/>
  <c r="AB50" i="1" s="1"/>
  <c r="M51" i="1"/>
  <c r="M52" i="1"/>
  <c r="N52" i="1" s="1"/>
  <c r="M53" i="1"/>
  <c r="M54" i="1"/>
  <c r="O54" i="1" s="1"/>
  <c r="Z54" i="1" s="1"/>
  <c r="AB54" i="1" s="1"/>
  <c r="M56" i="1"/>
  <c r="N56" i="1" s="1"/>
  <c r="M57" i="1"/>
  <c r="N57" i="1" s="1"/>
  <c r="M58" i="1"/>
  <c r="O58" i="1" s="1"/>
  <c r="Z58" i="1" s="1"/>
  <c r="AB58" i="1" s="1"/>
  <c r="M59" i="1"/>
  <c r="N59" i="1" s="1"/>
  <c r="M60" i="1"/>
  <c r="N60" i="1" s="1"/>
  <c r="O62" i="1"/>
  <c r="Z62" i="1" s="1"/>
  <c r="AB62" i="1" s="1"/>
  <c r="M64" i="1"/>
  <c r="M65" i="1"/>
  <c r="M66" i="1"/>
  <c r="O66" i="1" s="1"/>
  <c r="Z66" i="1" s="1"/>
  <c r="AB66" i="1" s="1"/>
  <c r="M67" i="1"/>
  <c r="M72" i="1"/>
  <c r="N72" i="1" s="1"/>
  <c r="M73" i="1"/>
  <c r="M74" i="1"/>
  <c r="O74" i="1" s="1"/>
  <c r="Z74" i="1" s="1"/>
  <c r="AB74" i="1" s="1"/>
  <c r="M81" i="1"/>
  <c r="N81" i="1" s="1"/>
  <c r="M84" i="1"/>
  <c r="M85" i="1"/>
  <c r="M86" i="1"/>
  <c r="O86" i="1" s="1"/>
  <c r="Z86" i="1" s="1"/>
  <c r="AB86" i="1" s="1"/>
  <c r="M87" i="1"/>
  <c r="M89" i="1"/>
  <c r="M90" i="1"/>
  <c r="O90" i="1" s="1"/>
  <c r="Z90" i="1" s="1"/>
  <c r="AB90" i="1" s="1"/>
  <c r="M95" i="1"/>
  <c r="M96" i="1"/>
  <c r="N96" i="1" s="1"/>
  <c r="M98" i="1"/>
  <c r="O98" i="1" s="1"/>
  <c r="Z98" i="1" s="1"/>
  <c r="AB98" i="1" s="1"/>
  <c r="M99" i="1"/>
  <c r="M100" i="1"/>
  <c r="M102" i="1"/>
  <c r="O102" i="1" s="1"/>
  <c r="Z102" i="1" s="1"/>
  <c r="AB102" i="1" s="1"/>
  <c r="M105" i="1"/>
  <c r="M107" i="1"/>
  <c r="M110" i="1"/>
  <c r="O110" i="1" s="1"/>
  <c r="Z110" i="1" s="1"/>
  <c r="AB110" i="1" s="1"/>
  <c r="M111" i="1"/>
  <c r="M113" i="1"/>
  <c r="N113" i="1" s="1"/>
  <c r="O114" i="1"/>
  <c r="Z114" i="1" s="1"/>
  <c r="AB114" i="1" s="1"/>
  <c r="M115" i="1"/>
  <c r="M116" i="1"/>
  <c r="M118" i="1"/>
  <c r="O118" i="1" s="1"/>
  <c r="Z118" i="1" s="1"/>
  <c r="AB118" i="1" s="1"/>
  <c r="M119" i="1"/>
  <c r="M120" i="1"/>
  <c r="M122" i="1"/>
  <c r="O122" i="1" s="1"/>
  <c r="Z122" i="1" s="1"/>
  <c r="AB122" i="1" s="1"/>
  <c r="M124" i="1"/>
  <c r="N124" i="1" s="1"/>
  <c r="O126" i="1"/>
  <c r="Z126" i="1" s="1"/>
  <c r="AB126" i="1" s="1"/>
  <c r="M130" i="1"/>
  <c r="O130" i="1" s="1"/>
  <c r="Z130" i="1" s="1"/>
  <c r="AB130" i="1" s="1"/>
  <c r="M134" i="1"/>
  <c r="O134" i="1" s="1"/>
  <c r="Z134" i="1" s="1"/>
  <c r="AB134" i="1" s="1"/>
  <c r="M138" i="1"/>
  <c r="O138" i="1" s="1"/>
  <c r="Z138" i="1" s="1"/>
  <c r="AB138" i="1" s="1"/>
  <c r="M139" i="1"/>
  <c r="N139" i="1" s="1"/>
  <c r="M142" i="1"/>
  <c r="O142" i="1" s="1"/>
  <c r="Z142" i="1" s="1"/>
  <c r="AB142" i="1" s="1"/>
  <c r="M147" i="1"/>
  <c r="M154" i="1"/>
  <c r="O154" i="1" s="1"/>
  <c r="Z154" i="1" s="1"/>
  <c r="AB154" i="1" s="1"/>
  <c r="M155" i="1"/>
  <c r="N155" i="1" s="1"/>
  <c r="M158" i="1"/>
  <c r="O158" i="1" s="1"/>
  <c r="Z158" i="1" s="1"/>
  <c r="AB158" i="1" s="1"/>
  <c r="M159" i="1"/>
  <c r="N159" i="1" s="1"/>
  <c r="M165" i="1"/>
  <c r="M166" i="1"/>
  <c r="O166" i="1" s="1"/>
  <c r="Z166" i="1" s="1"/>
  <c r="AB166" i="1" s="1"/>
  <c r="M167" i="1"/>
  <c r="N167" i="1" s="1"/>
  <c r="M171" i="1"/>
  <c r="P175" i="1"/>
  <c r="Y175" i="1" s="1"/>
  <c r="AA175" i="1" s="1"/>
  <c r="O182" i="1"/>
  <c r="Z182" i="1" s="1"/>
  <c r="AB182" i="1" s="1"/>
  <c r="P183" i="1"/>
  <c r="Y183" i="1" s="1"/>
  <c r="AA183" i="1" s="1"/>
  <c r="O184" i="1"/>
  <c r="Z184" i="1" s="1"/>
  <c r="AB184" i="1" s="1"/>
  <c r="M185" i="1"/>
  <c r="O190" i="1"/>
  <c r="Z190" i="1" s="1"/>
  <c r="AB190" i="1" s="1"/>
  <c r="O198" i="1"/>
  <c r="Z198" i="1" s="1"/>
  <c r="AB198" i="1" s="1"/>
  <c r="M199" i="1"/>
  <c r="N199" i="1" s="1"/>
  <c r="O200" i="1"/>
  <c r="Z200" i="1" s="1"/>
  <c r="AB200" i="1" s="1"/>
  <c r="O202" i="1"/>
  <c r="Z202" i="1" s="1"/>
  <c r="AB202" i="1" s="1"/>
  <c r="O207" i="1"/>
  <c r="Z207" i="1" s="1"/>
  <c r="AB207" i="1" s="1"/>
  <c r="O208" i="1"/>
  <c r="Z208" i="1" s="1"/>
  <c r="AB208" i="1" s="1"/>
  <c r="M211" i="1"/>
  <c r="O214" i="1"/>
  <c r="Z214" i="1" s="1"/>
  <c r="AB214" i="1" s="1"/>
  <c r="M215" i="1"/>
  <c r="M216" i="1"/>
  <c r="O216" i="1" s="1"/>
  <c r="Z216" i="1" s="1"/>
  <c r="AB216" i="1" s="1"/>
  <c r="O218" i="1"/>
  <c r="Z218" i="1" s="1"/>
  <c r="AB218" i="1" s="1"/>
  <c r="N223" i="1"/>
  <c r="P223" i="1" s="1"/>
  <c r="Y223" i="1" s="1"/>
  <c r="AA223" i="1" s="1"/>
  <c r="O224" i="1"/>
  <c r="Z224" i="1" s="1"/>
  <c r="AB224" i="1" s="1"/>
  <c r="M225" i="1"/>
  <c r="N225" i="1" s="1"/>
  <c r="M226" i="1"/>
  <c r="O226" i="1" s="1"/>
  <c r="Z226" i="1" s="1"/>
  <c r="AB226" i="1" s="1"/>
  <c r="M227" i="1"/>
  <c r="N227" i="1" s="1"/>
  <c r="O228" i="1"/>
  <c r="Z228" i="1" s="1"/>
  <c r="AB228" i="1" s="1"/>
  <c r="M230" i="1"/>
  <c r="O230" i="1" s="1"/>
  <c r="Z230" i="1" s="1"/>
  <c r="AB230" i="1" s="1"/>
  <c r="N231" i="1"/>
  <c r="P231" i="1" s="1"/>
  <c r="Y231" i="1" s="1"/>
  <c r="AA231" i="1" s="1"/>
  <c r="O232" i="1"/>
  <c r="Z232" i="1" s="1"/>
  <c r="AB232" i="1" s="1"/>
  <c r="M237" i="1"/>
  <c r="N237" i="1" s="1"/>
  <c r="O238" i="1"/>
  <c r="Z238" i="1" s="1"/>
  <c r="AB238" i="1" s="1"/>
  <c r="M240" i="1"/>
  <c r="O240" i="1" s="1"/>
  <c r="Z240" i="1" s="1"/>
  <c r="AB240" i="1" s="1"/>
  <c r="M244" i="1"/>
  <c r="O244" i="1" s="1"/>
  <c r="Z244" i="1" s="1"/>
  <c r="AB244" i="1" s="1"/>
  <c r="M245" i="1"/>
  <c r="N245" i="1" s="1"/>
  <c r="M246" i="1"/>
  <c r="O246" i="1" s="1"/>
  <c r="Z246" i="1" s="1"/>
  <c r="AB246" i="1" s="1"/>
  <c r="M251" i="1"/>
  <c r="N251" i="1" s="1"/>
  <c r="O252" i="1"/>
  <c r="Z252" i="1" s="1"/>
  <c r="AB252" i="1" s="1"/>
  <c r="O254" i="1"/>
  <c r="Z254" i="1" s="1"/>
  <c r="AB254" i="1" s="1"/>
  <c r="M256" i="1"/>
  <c r="O256" i="1" s="1"/>
  <c r="Z256" i="1" s="1"/>
  <c r="AB256" i="1" s="1"/>
  <c r="M257" i="1"/>
  <c r="M258" i="1"/>
  <c r="O258" i="1" s="1"/>
  <c r="Z258" i="1" s="1"/>
  <c r="AB258" i="1" s="1"/>
  <c r="O260" i="1"/>
  <c r="Z260" i="1" s="1"/>
  <c r="AB260" i="1" s="1"/>
  <c r="O262" i="1"/>
  <c r="Z262" i="1" s="1"/>
  <c r="AB262" i="1" s="1"/>
  <c r="M266" i="1"/>
  <c r="O266" i="1" s="1"/>
  <c r="Z266" i="1" s="1"/>
  <c r="AB266" i="1" s="1"/>
  <c r="M267" i="1"/>
  <c r="O268" i="1"/>
  <c r="Z268" i="1" s="1"/>
  <c r="AB268" i="1" s="1"/>
  <c r="O270" i="1"/>
  <c r="Z270" i="1" s="1"/>
  <c r="AB270" i="1" s="1"/>
  <c r="O272" i="1"/>
  <c r="Z272" i="1" s="1"/>
  <c r="AB272" i="1" s="1"/>
  <c r="O274" i="1"/>
  <c r="Z274" i="1" s="1"/>
  <c r="AB274" i="1" s="1"/>
  <c r="M275" i="1"/>
  <c r="N275" i="1" s="1"/>
  <c r="O276" i="1"/>
  <c r="Z276" i="1" s="1"/>
  <c r="AB276" i="1" s="1"/>
  <c r="O278" i="1"/>
  <c r="Z278" i="1" s="1"/>
  <c r="AB278" i="1" s="1"/>
  <c r="O280" i="1"/>
  <c r="Z280" i="1" s="1"/>
  <c r="AB280" i="1" s="1"/>
  <c r="M281" i="1"/>
  <c r="N281" i="1" s="1"/>
  <c r="O282" i="1"/>
  <c r="Z282" i="1" s="1"/>
  <c r="AB282" i="1" s="1"/>
  <c r="M284" i="1"/>
  <c r="O284" i="1" s="1"/>
  <c r="Z284" i="1" s="1"/>
  <c r="AB284" i="1" s="1"/>
  <c r="N285" i="1"/>
  <c r="P285" i="1" s="1"/>
  <c r="Y285" i="1" s="1"/>
  <c r="AA285" i="1" s="1"/>
  <c r="O288" i="1"/>
  <c r="Z288" i="1" s="1"/>
  <c r="AB288" i="1" s="1"/>
  <c r="O292" i="1"/>
  <c r="Z292" i="1" s="1"/>
  <c r="AB292" i="1" s="1"/>
  <c r="M293" i="1"/>
  <c r="N293" i="1" s="1"/>
  <c r="O294" i="1"/>
  <c r="Z294" i="1" s="1"/>
  <c r="AB294" i="1" s="1"/>
  <c r="O298" i="1"/>
  <c r="Z298" i="1" s="1"/>
  <c r="AB298" i="1" s="1"/>
  <c r="N301" i="1"/>
  <c r="P301" i="1" s="1"/>
  <c r="Y301" i="1" s="1"/>
  <c r="AA301" i="1" s="1"/>
  <c r="M303" i="1"/>
  <c r="N303" i="1" s="1"/>
  <c r="M304" i="1"/>
  <c r="O304" i="1" s="1"/>
  <c r="Z304" i="1" s="1"/>
  <c r="AB304" i="1" s="1"/>
  <c r="M305" i="1"/>
  <c r="N305" i="1" s="1"/>
  <c r="O306" i="1"/>
  <c r="Z306" i="1" s="1"/>
  <c r="AB306" i="1" s="1"/>
  <c r="M310" i="1"/>
  <c r="O310" i="1" s="1"/>
  <c r="Z310" i="1" s="1"/>
  <c r="AB310" i="1" s="1"/>
  <c r="M311" i="1"/>
  <c r="N311" i="1" s="1"/>
  <c r="M312" i="1"/>
  <c r="O312" i="1" s="1"/>
  <c r="Z312" i="1" s="1"/>
  <c r="AB312" i="1" s="1"/>
  <c r="M314" i="1"/>
  <c r="O314" i="1" s="1"/>
  <c r="Z314" i="1" s="1"/>
  <c r="AB314" i="1" s="1"/>
  <c r="M315" i="1"/>
  <c r="N315" i="1" s="1"/>
  <c r="O316" i="1"/>
  <c r="Z316" i="1" s="1"/>
  <c r="AB316" i="1" s="1"/>
  <c r="P317" i="1"/>
  <c r="Y317" i="1" s="1"/>
  <c r="AA317" i="1" s="1"/>
  <c r="O318" i="1"/>
  <c r="Z318" i="1" s="1"/>
  <c r="AB318" i="1" s="1"/>
  <c r="M320" i="1"/>
  <c r="O320" i="1" s="1"/>
  <c r="Z320" i="1" s="1"/>
  <c r="AB320" i="1" s="1"/>
  <c r="M321" i="1"/>
  <c r="N321" i="1" s="1"/>
  <c r="M322" i="1"/>
  <c r="O322" i="1" s="1"/>
  <c r="Z322" i="1" s="1"/>
  <c r="AB322" i="1" s="1"/>
  <c r="P7" i="2"/>
  <c r="Y7" i="2" s="1"/>
  <c r="AA7" i="2" s="1"/>
  <c r="P9" i="2"/>
  <c r="Y9" i="2" s="1"/>
  <c r="AA9" i="2" s="1"/>
  <c r="P10" i="2"/>
  <c r="P13" i="2"/>
  <c r="P14" i="2"/>
  <c r="Y14" i="2" s="1"/>
  <c r="AA14" i="2" s="1"/>
  <c r="P15" i="2"/>
  <c r="Y15" i="2" s="1"/>
  <c r="AA15" i="2" s="1"/>
  <c r="P18" i="2"/>
  <c r="Y18" i="2" s="1"/>
  <c r="AA18" i="2" s="1"/>
  <c r="P31" i="2"/>
  <c r="Y31" i="2" s="1"/>
  <c r="AA31" i="2" s="1"/>
  <c r="P39" i="2"/>
  <c r="Y39" i="2" s="1"/>
  <c r="AA39" i="2" s="1"/>
  <c r="P52" i="2"/>
  <c r="Y52" i="2" s="1"/>
  <c r="AA52" i="2" s="1"/>
  <c r="P53" i="2"/>
  <c r="P55" i="2"/>
  <c r="P60" i="2"/>
  <c r="Y60" i="2" s="1"/>
  <c r="AA60" i="2" s="1"/>
  <c r="P77" i="2"/>
  <c r="Y77" i="2" s="1"/>
  <c r="AA77" i="2" s="1"/>
  <c r="P94" i="2"/>
  <c r="P95" i="2"/>
  <c r="Y95" i="2" s="1"/>
  <c r="AA95" i="2" s="1"/>
  <c r="P104" i="2"/>
  <c r="Y104" i="2" s="1"/>
  <c r="AA104" i="2" s="1"/>
  <c r="P105" i="2"/>
  <c r="Y105" i="2" s="1"/>
  <c r="AA105" i="2" s="1"/>
  <c r="P107" i="2"/>
  <c r="Y107" i="2" s="1"/>
  <c r="AA107" i="2" s="1"/>
  <c r="P108" i="2"/>
  <c r="Y108" i="2" s="1"/>
  <c r="AA108" i="2" s="1"/>
  <c r="P115" i="2"/>
  <c r="Y115" i="2" s="1"/>
  <c r="AA115" i="2" s="1"/>
  <c r="P118" i="2"/>
  <c r="Y118" i="2" s="1"/>
  <c r="AA118" i="2" s="1"/>
  <c r="P126" i="2"/>
  <c r="O31" i="2"/>
  <c r="O118" i="2"/>
  <c r="Z118" i="2" s="1"/>
  <c r="AB118" i="2" s="1"/>
  <c r="O126" i="2"/>
  <c r="Z126" i="2" s="1"/>
  <c r="AB126" i="2" s="1"/>
  <c r="Z31" i="2"/>
  <c r="AB31" i="2" s="1"/>
  <c r="Y10" i="2"/>
  <c r="AA10" i="2" s="1"/>
  <c r="Y13" i="2"/>
  <c r="AA13" i="2" s="1"/>
  <c r="Y53" i="2"/>
  <c r="AA53" i="2" s="1"/>
  <c r="Y55" i="2"/>
  <c r="AA55" i="2" s="1"/>
  <c r="Y94" i="2"/>
  <c r="AA94" i="2" s="1"/>
  <c r="Y126" i="2"/>
  <c r="AA126" i="2" s="1"/>
  <c r="M10" i="2"/>
  <c r="O10" i="2" s="1"/>
  <c r="Z10" i="2" s="1"/>
  <c r="AB10" i="2" s="1"/>
  <c r="AH165" i="3"/>
  <c r="P4" i="4"/>
  <c r="Y4" i="4" s="1"/>
  <c r="AA4" i="4" s="1"/>
  <c r="P5" i="4"/>
  <c r="Y5" i="4" s="1"/>
  <c r="AA5" i="4" s="1"/>
  <c r="P6" i="4"/>
  <c r="Y6" i="4" s="1"/>
  <c r="AA6" i="4" s="1"/>
  <c r="P7" i="4"/>
  <c r="Y7" i="4" s="1"/>
  <c r="AA7" i="4" s="1"/>
  <c r="P8" i="4"/>
  <c r="Y8" i="4" s="1"/>
  <c r="AA8" i="4" s="1"/>
  <c r="P9" i="4"/>
  <c r="Y9" i="4" s="1"/>
  <c r="AA9" i="4" s="1"/>
  <c r="P10" i="4"/>
  <c r="Y10" i="4" s="1"/>
  <c r="AA10" i="4" s="1"/>
  <c r="P11" i="4"/>
  <c r="Y11" i="4" s="1"/>
  <c r="AA11" i="4" s="1"/>
  <c r="P12" i="4"/>
  <c r="Y12" i="4" s="1"/>
  <c r="AA12" i="4" s="1"/>
  <c r="P13" i="4"/>
  <c r="Y13" i="4" s="1"/>
  <c r="AA13" i="4" s="1"/>
  <c r="P14" i="4"/>
  <c r="Y14" i="4" s="1"/>
  <c r="AA14" i="4" s="1"/>
  <c r="P15" i="4"/>
  <c r="Y15" i="4" s="1"/>
  <c r="AA15" i="4" s="1"/>
  <c r="P16" i="4"/>
  <c r="Y16" i="4" s="1"/>
  <c r="AA16" i="4" s="1"/>
  <c r="P17" i="4"/>
  <c r="Y17" i="4" s="1"/>
  <c r="AA17" i="4" s="1"/>
  <c r="P18" i="4"/>
  <c r="Y18" i="4" s="1"/>
  <c r="AA18" i="4" s="1"/>
  <c r="P19" i="4"/>
  <c r="Y19" i="4" s="1"/>
  <c r="AA19" i="4" s="1"/>
  <c r="P20" i="4"/>
  <c r="Y20" i="4" s="1"/>
  <c r="AA20" i="4" s="1"/>
  <c r="P21" i="4"/>
  <c r="Y21" i="4" s="1"/>
  <c r="AA21" i="4" s="1"/>
  <c r="P22" i="4"/>
  <c r="Y22" i="4" s="1"/>
  <c r="AA22" i="4" s="1"/>
  <c r="P23" i="4"/>
  <c r="Y23" i="4" s="1"/>
  <c r="AA23" i="4" s="1"/>
  <c r="P24" i="4"/>
  <c r="Y24" i="4" s="1"/>
  <c r="AA24" i="4" s="1"/>
  <c r="P25" i="4"/>
  <c r="Y25" i="4" s="1"/>
  <c r="AA25" i="4" s="1"/>
  <c r="M12" i="4"/>
  <c r="O12" i="4" s="1"/>
  <c r="Z12" i="4" s="1"/>
  <c r="AB12" i="4" s="1"/>
  <c r="M13" i="4"/>
  <c r="O13" i="4" s="1"/>
  <c r="Z13" i="4" s="1"/>
  <c r="AB13" i="4" s="1"/>
  <c r="M14" i="4"/>
  <c r="O14" i="4" s="1"/>
  <c r="Z14" i="4" s="1"/>
  <c r="AB14" i="4" s="1"/>
  <c r="M15" i="4"/>
  <c r="O15" i="4" s="1"/>
  <c r="Z15" i="4" s="1"/>
  <c r="AB15" i="4" s="1"/>
  <c r="M16" i="4"/>
  <c r="O16" i="4" s="1"/>
  <c r="Z16" i="4" s="1"/>
  <c r="AB16" i="4" s="1"/>
  <c r="M17" i="4"/>
  <c r="O17" i="4" s="1"/>
  <c r="Z17" i="4" s="1"/>
  <c r="AB17" i="4" s="1"/>
  <c r="M18" i="4"/>
  <c r="O18" i="4" s="1"/>
  <c r="Z18" i="4" s="1"/>
  <c r="AB18" i="4" s="1"/>
  <c r="M19" i="4"/>
  <c r="O19" i="4" s="1"/>
  <c r="Z19" i="4" s="1"/>
  <c r="AB19" i="4" s="1"/>
  <c r="M20" i="4"/>
  <c r="O20" i="4" s="1"/>
  <c r="Z20" i="4" s="1"/>
  <c r="AB20" i="4" s="1"/>
  <c r="M21" i="4"/>
  <c r="O21" i="4" s="1"/>
  <c r="Z21" i="4" s="1"/>
  <c r="AB21" i="4" s="1"/>
  <c r="M22" i="4"/>
  <c r="O22" i="4" s="1"/>
  <c r="Z22" i="4" s="1"/>
  <c r="AB22" i="4" s="1"/>
  <c r="M23" i="4"/>
  <c r="O23" i="4" s="1"/>
  <c r="Z23" i="4" s="1"/>
  <c r="AB23" i="4" s="1"/>
  <c r="M24" i="4"/>
  <c r="O24" i="4" s="1"/>
  <c r="Z24" i="4" s="1"/>
  <c r="AB24" i="4" s="1"/>
  <c r="M25" i="4"/>
  <c r="O25" i="4" s="1"/>
  <c r="Z25" i="4" s="1"/>
  <c r="AB25" i="4" s="1"/>
  <c r="M5" i="4"/>
  <c r="O5" i="4" s="1"/>
  <c r="Z5" i="4" s="1"/>
  <c r="AB5" i="4" s="1"/>
  <c r="M6" i="4"/>
  <c r="O6" i="4" s="1"/>
  <c r="Z6" i="4" s="1"/>
  <c r="AB6" i="4" s="1"/>
  <c r="M7" i="4"/>
  <c r="O7" i="4" s="1"/>
  <c r="Z7" i="4" s="1"/>
  <c r="AB7" i="4" s="1"/>
  <c r="M8" i="4"/>
  <c r="O8" i="4" s="1"/>
  <c r="Z8" i="4" s="1"/>
  <c r="AB8" i="4" s="1"/>
  <c r="M9" i="4"/>
  <c r="O9" i="4" s="1"/>
  <c r="Z9" i="4" s="1"/>
  <c r="AB9" i="4" s="1"/>
  <c r="M10" i="4"/>
  <c r="O10" i="4" s="1"/>
  <c r="Z10" i="4" s="1"/>
  <c r="AB10" i="4" s="1"/>
  <c r="M11" i="4"/>
  <c r="O11" i="4" s="1"/>
  <c r="Z11" i="4" s="1"/>
  <c r="AB11" i="4" s="1"/>
  <c r="M4" i="4"/>
  <c r="O4" i="4" s="1"/>
  <c r="Z4" i="4" s="1"/>
  <c r="AB4" i="4" s="1"/>
  <c r="M165" i="3"/>
  <c r="O165" i="3" s="1"/>
  <c r="Z165" i="3" s="1"/>
  <c r="AB165" i="3" s="1"/>
  <c r="M25" i="3"/>
  <c r="O25" i="3" s="1"/>
  <c r="Z25" i="3" s="1"/>
  <c r="AB25" i="3" s="1"/>
  <c r="AC25" i="3" s="1"/>
  <c r="AH25" i="3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Y18" i="3" s="1"/>
  <c r="AA18" i="3" s="1"/>
  <c r="P19" i="3"/>
  <c r="P20" i="3"/>
  <c r="P21" i="3"/>
  <c r="P22" i="3"/>
  <c r="P23" i="3"/>
  <c r="P24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Y48" i="3" s="1"/>
  <c r="AA48" i="3" s="1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O53" i="3"/>
  <c r="O70" i="3"/>
  <c r="O212" i="1" l="1"/>
  <c r="Z212" i="1" s="1"/>
  <c r="AB212" i="1" s="1"/>
  <c r="O188" i="1"/>
  <c r="Z188" i="1" s="1"/>
  <c r="AB188" i="1" s="1"/>
  <c r="O248" i="1"/>
  <c r="Z248" i="1" s="1"/>
  <c r="AB248" i="1" s="1"/>
  <c r="O176" i="1"/>
  <c r="Z176" i="1" s="1"/>
  <c r="AB176" i="1" s="1"/>
  <c r="O70" i="1"/>
  <c r="Z70" i="1" s="1"/>
  <c r="AB70" i="1" s="1"/>
  <c r="O206" i="1"/>
  <c r="Z206" i="1" s="1"/>
  <c r="AB206" i="1" s="1"/>
  <c r="O326" i="1"/>
  <c r="Z326" i="1" s="1"/>
  <c r="AB326" i="1" s="1"/>
  <c r="O28" i="1"/>
  <c r="Z28" i="1" s="1"/>
  <c r="AB28" i="1" s="1"/>
  <c r="N325" i="1"/>
  <c r="O325" i="1"/>
  <c r="O194" i="1"/>
  <c r="Z194" i="1" s="1"/>
  <c r="AB194" i="1" s="1"/>
  <c r="O192" i="1"/>
  <c r="Z192" i="1" s="1"/>
  <c r="AB192" i="1" s="1"/>
  <c r="O178" i="1"/>
  <c r="Z178" i="1" s="1"/>
  <c r="AB178" i="1" s="1"/>
  <c r="O174" i="1"/>
  <c r="Z174" i="1" s="1"/>
  <c r="AB174" i="1" s="1"/>
  <c r="O8" i="1"/>
  <c r="Z8" i="1" s="1"/>
  <c r="AB8" i="1" s="1"/>
  <c r="O30" i="1"/>
  <c r="Z30" i="1" s="1"/>
  <c r="AB30" i="1" s="1"/>
  <c r="O82" i="1"/>
  <c r="Z82" i="1" s="1"/>
  <c r="AB82" i="1" s="1"/>
  <c r="O172" i="1"/>
  <c r="Z172" i="1" s="1"/>
  <c r="AB172" i="1" s="1"/>
  <c r="N78" i="1"/>
  <c r="O78" i="1"/>
  <c r="Z78" i="1" s="1"/>
  <c r="AB78" i="1" s="1"/>
  <c r="N170" i="1"/>
  <c r="P170" i="1" s="1"/>
  <c r="Y170" i="1" s="1"/>
  <c r="AA170" i="1" s="1"/>
  <c r="AC170" i="1" s="1"/>
  <c r="O170" i="1"/>
  <c r="Z170" i="1" s="1"/>
  <c r="AB170" i="1" s="1"/>
  <c r="N180" i="1"/>
  <c r="P180" i="1" s="1"/>
  <c r="Y180" i="1" s="1"/>
  <c r="AA180" i="1" s="1"/>
  <c r="AC180" i="1" s="1"/>
  <c r="O180" i="1"/>
  <c r="Z180" i="1" s="1"/>
  <c r="AB180" i="1" s="1"/>
  <c r="N24" i="1"/>
  <c r="O24" i="1"/>
  <c r="Z24" i="1" s="1"/>
  <c r="AB24" i="1" s="1"/>
  <c r="N42" i="1"/>
  <c r="O42" i="1"/>
  <c r="Z42" i="1" s="1"/>
  <c r="AB42" i="1" s="1"/>
  <c r="N94" i="1"/>
  <c r="O94" i="1"/>
  <c r="Z94" i="1" s="1"/>
  <c r="AB94" i="1" s="1"/>
  <c r="N146" i="1"/>
  <c r="O146" i="1"/>
  <c r="Z146" i="1" s="1"/>
  <c r="AB146" i="1" s="1"/>
  <c r="N204" i="1"/>
  <c r="O204" i="1"/>
  <c r="Z204" i="1" s="1"/>
  <c r="AB204" i="1" s="1"/>
  <c r="N236" i="1"/>
  <c r="P236" i="1" s="1"/>
  <c r="Y236" i="1" s="1"/>
  <c r="AA236" i="1" s="1"/>
  <c r="O236" i="1"/>
  <c r="Z236" i="1" s="1"/>
  <c r="AB236" i="1" s="1"/>
  <c r="N242" i="1"/>
  <c r="O242" i="1"/>
  <c r="Z242" i="1" s="1"/>
  <c r="AB242" i="1" s="1"/>
  <c r="N250" i="1"/>
  <c r="P250" i="1" s="1"/>
  <c r="Y250" i="1" s="1"/>
  <c r="AA250" i="1" s="1"/>
  <c r="O250" i="1"/>
  <c r="Z250" i="1" s="1"/>
  <c r="AB250" i="1" s="1"/>
  <c r="N296" i="1"/>
  <c r="O296" i="1"/>
  <c r="Z296" i="1" s="1"/>
  <c r="AB296" i="1" s="1"/>
  <c r="N302" i="1"/>
  <c r="P302" i="1" s="1"/>
  <c r="Y302" i="1" s="1"/>
  <c r="AA302" i="1" s="1"/>
  <c r="O302" i="1"/>
  <c r="Z302" i="1" s="1"/>
  <c r="AB302" i="1" s="1"/>
  <c r="N324" i="1"/>
  <c r="P324" i="1" s="1"/>
  <c r="Y324" i="1" s="1"/>
  <c r="AA324" i="1" s="1"/>
  <c r="AC324" i="1" s="1"/>
  <c r="O324" i="1"/>
  <c r="Z324" i="1" s="1"/>
  <c r="AB324" i="1" s="1"/>
  <c r="O106" i="1"/>
  <c r="Z106" i="1" s="1"/>
  <c r="AB106" i="1" s="1"/>
  <c r="O16" i="1"/>
  <c r="Z16" i="1" s="1"/>
  <c r="AB16" i="1" s="1"/>
  <c r="N40" i="1"/>
  <c r="P40" i="1" s="1"/>
  <c r="Y40" i="1" s="1"/>
  <c r="AA40" i="1" s="1"/>
  <c r="AC40" i="1" s="1"/>
  <c r="N90" i="1"/>
  <c r="P90" i="1" s="1"/>
  <c r="Y90" i="1" s="1"/>
  <c r="AA90" i="1" s="1"/>
  <c r="AC90" i="1" s="1"/>
  <c r="N154" i="1"/>
  <c r="P154" i="1" s="1"/>
  <c r="Y154" i="1" s="1"/>
  <c r="AA154" i="1" s="1"/>
  <c r="AC154" i="1" s="1"/>
  <c r="N166" i="1"/>
  <c r="P166" i="1" s="1"/>
  <c r="Y166" i="1" s="1"/>
  <c r="AA166" i="1" s="1"/>
  <c r="AC166" i="1" s="1"/>
  <c r="AH166" i="1" s="1"/>
  <c r="N216" i="1"/>
  <c r="P216" i="1" s="1"/>
  <c r="Y216" i="1" s="1"/>
  <c r="AA216" i="1" s="1"/>
  <c r="AC216" i="1" s="1"/>
  <c r="AH216" i="1" s="1"/>
  <c r="N230" i="1"/>
  <c r="N256" i="1"/>
  <c r="P256" i="1" s="1"/>
  <c r="Y256" i="1" s="1"/>
  <c r="AA256" i="1" s="1"/>
  <c r="AC256" i="1" s="1"/>
  <c r="AH256" i="1" s="1"/>
  <c r="N310" i="1"/>
  <c r="P310" i="1" s="1"/>
  <c r="Y310" i="1" s="1"/>
  <c r="AA310" i="1" s="1"/>
  <c r="AC310" i="1" s="1"/>
  <c r="N130" i="1"/>
  <c r="P130" i="1" s="1"/>
  <c r="Y130" i="1" s="1"/>
  <c r="AA130" i="1" s="1"/>
  <c r="AC130" i="1" s="1"/>
  <c r="N258" i="1"/>
  <c r="P258" i="1" s="1"/>
  <c r="Y258" i="1" s="1"/>
  <c r="AA258" i="1" s="1"/>
  <c r="AC258" i="1" s="1"/>
  <c r="AH258" i="1" s="1"/>
  <c r="N320" i="1"/>
  <c r="P320" i="1" s="1"/>
  <c r="Y320" i="1" s="1"/>
  <c r="AA320" i="1" s="1"/>
  <c r="AC320" i="1" s="1"/>
  <c r="N38" i="1"/>
  <c r="P38" i="1" s="1"/>
  <c r="Y38" i="1" s="1"/>
  <c r="AA38" i="1" s="1"/>
  <c r="AC38" i="1" s="1"/>
  <c r="N58" i="1"/>
  <c r="P58" i="1" s="1"/>
  <c r="Y58" i="1" s="1"/>
  <c r="AA58" i="1" s="1"/>
  <c r="AC58" i="1" s="1"/>
  <c r="N102" i="1"/>
  <c r="P102" i="1" s="1"/>
  <c r="Y102" i="1" s="1"/>
  <c r="AA102" i="1" s="1"/>
  <c r="AC102" i="1" s="1"/>
  <c r="N158" i="1"/>
  <c r="P158" i="1" s="1"/>
  <c r="Y158" i="1" s="1"/>
  <c r="AA158" i="1" s="1"/>
  <c r="AC158" i="1" s="1"/>
  <c r="N226" i="1"/>
  <c r="P226" i="1" s="1"/>
  <c r="Y226" i="1" s="1"/>
  <c r="AA226" i="1" s="1"/>
  <c r="AC226" i="1" s="1"/>
  <c r="AH226" i="1" s="1"/>
  <c r="N304" i="1"/>
  <c r="P304" i="1" s="1"/>
  <c r="Y304" i="1" s="1"/>
  <c r="AA304" i="1" s="1"/>
  <c r="AC304" i="1" s="1"/>
  <c r="N312" i="1"/>
  <c r="P199" i="1"/>
  <c r="Y199" i="1" s="1"/>
  <c r="AA199" i="1" s="1"/>
  <c r="P167" i="1"/>
  <c r="Y167" i="1" s="1"/>
  <c r="AA167" i="1" s="1"/>
  <c r="N85" i="1"/>
  <c r="P85" i="1" s="1"/>
  <c r="Y85" i="1" s="1"/>
  <c r="AA85" i="1" s="1"/>
  <c r="N142" i="1"/>
  <c r="P142" i="1" s="1"/>
  <c r="Y142" i="1" s="1"/>
  <c r="AA142" i="1" s="1"/>
  <c r="AC142" i="1" s="1"/>
  <c r="N215" i="1"/>
  <c r="P215" i="1" s="1"/>
  <c r="Y215" i="1" s="1"/>
  <c r="AA215" i="1" s="1"/>
  <c r="N314" i="1"/>
  <c r="N322" i="1"/>
  <c r="P322" i="1" s="1"/>
  <c r="Y322" i="1" s="1"/>
  <c r="AA322" i="1" s="1"/>
  <c r="AC322" i="1" s="1"/>
  <c r="AH322" i="1" s="1"/>
  <c r="O286" i="1"/>
  <c r="Z286" i="1" s="1"/>
  <c r="AB286" i="1" s="1"/>
  <c r="O264" i="1"/>
  <c r="Z264" i="1" s="1"/>
  <c r="AB264" i="1" s="1"/>
  <c r="O196" i="1"/>
  <c r="Z196" i="1" s="1"/>
  <c r="AB196" i="1" s="1"/>
  <c r="O10" i="1"/>
  <c r="Z10" i="1" s="1"/>
  <c r="AB10" i="1" s="1"/>
  <c r="O308" i="1"/>
  <c r="Z308" i="1" s="1"/>
  <c r="AB308" i="1" s="1"/>
  <c r="O150" i="1"/>
  <c r="Z150" i="1" s="1"/>
  <c r="AB150" i="1" s="1"/>
  <c r="O20" i="1"/>
  <c r="Z20" i="1" s="1"/>
  <c r="AB20" i="1" s="1"/>
  <c r="O234" i="1"/>
  <c r="Z234" i="1" s="1"/>
  <c r="AB234" i="1" s="1"/>
  <c r="O186" i="1"/>
  <c r="Z186" i="1" s="1"/>
  <c r="AB186" i="1" s="1"/>
  <c r="O14" i="1"/>
  <c r="Z14" i="1" s="1"/>
  <c r="AB14" i="1" s="1"/>
  <c r="O6" i="1"/>
  <c r="Z6" i="1" s="1"/>
  <c r="AB6" i="1" s="1"/>
  <c r="P290" i="1"/>
  <c r="Y290" i="1" s="1"/>
  <c r="AA290" i="1" s="1"/>
  <c r="AC290" i="1" s="1"/>
  <c r="P194" i="1"/>
  <c r="Y194" i="1" s="1"/>
  <c r="AA194" i="1" s="1"/>
  <c r="N134" i="1"/>
  <c r="P134" i="1" s="1"/>
  <c r="Y134" i="1" s="1"/>
  <c r="AA134" i="1" s="1"/>
  <c r="AC134" i="1" s="1"/>
  <c r="P70" i="1"/>
  <c r="Y70" i="1" s="1"/>
  <c r="AA70" i="1" s="1"/>
  <c r="AC70" i="1" s="1"/>
  <c r="P18" i="1"/>
  <c r="Y18" i="1" s="1"/>
  <c r="AA18" i="1" s="1"/>
  <c r="AC18" i="1" s="1"/>
  <c r="O301" i="1"/>
  <c r="Z301" i="1" s="1"/>
  <c r="AB301" i="1" s="1"/>
  <c r="AC301" i="1" s="1"/>
  <c r="O143" i="1"/>
  <c r="Z143" i="1" s="1"/>
  <c r="AB143" i="1" s="1"/>
  <c r="AC143" i="1" s="1"/>
  <c r="P314" i="1"/>
  <c r="Y314" i="1" s="1"/>
  <c r="AA314" i="1" s="1"/>
  <c r="AC314" i="1" s="1"/>
  <c r="P282" i="1"/>
  <c r="Y282" i="1" s="1"/>
  <c r="AA282" i="1" s="1"/>
  <c r="AC282" i="1" s="1"/>
  <c r="N218" i="1"/>
  <c r="P218" i="1" s="1"/>
  <c r="Y218" i="1" s="1"/>
  <c r="AA218" i="1" s="1"/>
  <c r="AC218" i="1" s="1"/>
  <c r="P186" i="1"/>
  <c r="Y186" i="1" s="1"/>
  <c r="AA186" i="1" s="1"/>
  <c r="N122" i="1"/>
  <c r="P122" i="1" s="1"/>
  <c r="Y122" i="1" s="1"/>
  <c r="AA122" i="1" s="1"/>
  <c r="AC122" i="1" s="1"/>
  <c r="P30" i="1"/>
  <c r="Y30" i="1" s="1"/>
  <c r="AA30" i="1" s="1"/>
  <c r="P14" i="1"/>
  <c r="Y14" i="1" s="1"/>
  <c r="AA14" i="1" s="1"/>
  <c r="O263" i="1"/>
  <c r="Z263" i="1" s="1"/>
  <c r="AB263" i="1" s="1"/>
  <c r="AC263" i="1" s="1"/>
  <c r="O199" i="1"/>
  <c r="Z199" i="1" s="1"/>
  <c r="AB199" i="1" s="1"/>
  <c r="O21" i="1"/>
  <c r="Z21" i="1" s="1"/>
  <c r="AB21" i="1" s="1"/>
  <c r="AC21" i="1" s="1"/>
  <c r="P306" i="1"/>
  <c r="Y306" i="1" s="1"/>
  <c r="AA306" i="1" s="1"/>
  <c r="AC306" i="1" s="1"/>
  <c r="P274" i="1"/>
  <c r="Y274" i="1" s="1"/>
  <c r="AA274" i="1" s="1"/>
  <c r="AC274" i="1" s="1"/>
  <c r="P242" i="1"/>
  <c r="Y242" i="1" s="1"/>
  <c r="AA242" i="1" s="1"/>
  <c r="AC242" i="1" s="1"/>
  <c r="P210" i="1"/>
  <c r="Y210" i="1" s="1"/>
  <c r="AA210" i="1" s="1"/>
  <c r="AC210" i="1" s="1"/>
  <c r="P178" i="1"/>
  <c r="Y178" i="1" s="1"/>
  <c r="AA178" i="1" s="1"/>
  <c r="P150" i="1"/>
  <c r="Y150" i="1" s="1"/>
  <c r="AA150" i="1" s="1"/>
  <c r="N118" i="1"/>
  <c r="P118" i="1" s="1"/>
  <c r="Y118" i="1" s="1"/>
  <c r="AA118" i="1" s="1"/>
  <c r="AC118" i="1" s="1"/>
  <c r="N86" i="1"/>
  <c r="P86" i="1" s="1"/>
  <c r="Y86" i="1" s="1"/>
  <c r="AA86" i="1" s="1"/>
  <c r="AC86" i="1" s="1"/>
  <c r="N54" i="1"/>
  <c r="P54" i="1" s="1"/>
  <c r="Y54" i="1" s="1"/>
  <c r="AA54" i="1" s="1"/>
  <c r="AC54" i="1" s="1"/>
  <c r="N26" i="1"/>
  <c r="P26" i="1" s="1"/>
  <c r="Y26" i="1" s="1"/>
  <c r="AA26" i="1" s="1"/>
  <c r="AC26" i="1" s="1"/>
  <c r="P10" i="1"/>
  <c r="Y10" i="1" s="1"/>
  <c r="AA10" i="1" s="1"/>
  <c r="O239" i="1"/>
  <c r="Z239" i="1" s="1"/>
  <c r="AB239" i="1" s="1"/>
  <c r="AC239" i="1" s="1"/>
  <c r="O175" i="1"/>
  <c r="Z175" i="1" s="1"/>
  <c r="AB175" i="1" s="1"/>
  <c r="AC175" i="1" s="1"/>
  <c r="P298" i="1"/>
  <c r="Y298" i="1" s="1"/>
  <c r="AA298" i="1" s="1"/>
  <c r="AC298" i="1" s="1"/>
  <c r="N266" i="1"/>
  <c r="P266" i="1" s="1"/>
  <c r="Y266" i="1" s="1"/>
  <c r="AA266" i="1" s="1"/>
  <c r="AC266" i="1" s="1"/>
  <c r="P234" i="1"/>
  <c r="Y234" i="1" s="1"/>
  <c r="AA234" i="1" s="1"/>
  <c r="P202" i="1"/>
  <c r="Y202" i="1" s="1"/>
  <c r="AA202" i="1" s="1"/>
  <c r="AC202" i="1" s="1"/>
  <c r="N138" i="1"/>
  <c r="P138" i="1" s="1"/>
  <c r="Y138" i="1" s="1"/>
  <c r="AA138" i="1" s="1"/>
  <c r="AC138" i="1" s="1"/>
  <c r="P106" i="1"/>
  <c r="Y106" i="1" s="1"/>
  <c r="AA106" i="1" s="1"/>
  <c r="N74" i="1"/>
  <c r="P74" i="1" s="1"/>
  <c r="Y74" i="1" s="1"/>
  <c r="AA74" i="1" s="1"/>
  <c r="AC74" i="1" s="1"/>
  <c r="P42" i="1"/>
  <c r="Y42" i="1" s="1"/>
  <c r="AA42" i="1" s="1"/>
  <c r="N22" i="1"/>
  <c r="P22" i="1" s="1"/>
  <c r="Y22" i="1" s="1"/>
  <c r="AA22" i="1" s="1"/>
  <c r="AC22" i="1" s="1"/>
  <c r="P6" i="1"/>
  <c r="Y6" i="1" s="1"/>
  <c r="AA6" i="1" s="1"/>
  <c r="O231" i="1"/>
  <c r="Z231" i="1" s="1"/>
  <c r="AB231" i="1" s="1"/>
  <c r="AC231" i="1" s="1"/>
  <c r="O167" i="1"/>
  <c r="Z167" i="1" s="1"/>
  <c r="AB167" i="1" s="1"/>
  <c r="P325" i="1"/>
  <c r="Y325" i="1" s="1"/>
  <c r="AA325" i="1" s="1"/>
  <c r="Z325" i="1"/>
  <c r="AB325" i="1" s="1"/>
  <c r="P321" i="1"/>
  <c r="Y321" i="1" s="1"/>
  <c r="AA321" i="1" s="1"/>
  <c r="O321" i="1"/>
  <c r="Z321" i="1" s="1"/>
  <c r="AB321" i="1" s="1"/>
  <c r="P313" i="1"/>
  <c r="Y313" i="1" s="1"/>
  <c r="AA313" i="1" s="1"/>
  <c r="O313" i="1"/>
  <c r="Z313" i="1" s="1"/>
  <c r="AB313" i="1" s="1"/>
  <c r="P309" i="1"/>
  <c r="Y309" i="1" s="1"/>
  <c r="AA309" i="1" s="1"/>
  <c r="O309" i="1"/>
  <c r="Z309" i="1" s="1"/>
  <c r="AB309" i="1" s="1"/>
  <c r="P305" i="1"/>
  <c r="Y305" i="1" s="1"/>
  <c r="AA305" i="1" s="1"/>
  <c r="O305" i="1"/>
  <c r="Z305" i="1" s="1"/>
  <c r="AB305" i="1" s="1"/>
  <c r="P297" i="1"/>
  <c r="Y297" i="1" s="1"/>
  <c r="AA297" i="1" s="1"/>
  <c r="O297" i="1"/>
  <c r="Z297" i="1" s="1"/>
  <c r="AB297" i="1" s="1"/>
  <c r="P293" i="1"/>
  <c r="Y293" i="1" s="1"/>
  <c r="AA293" i="1" s="1"/>
  <c r="O293" i="1"/>
  <c r="Z293" i="1" s="1"/>
  <c r="AB293" i="1" s="1"/>
  <c r="P289" i="1"/>
  <c r="Y289" i="1" s="1"/>
  <c r="AA289" i="1" s="1"/>
  <c r="O289" i="1"/>
  <c r="Z289" i="1" s="1"/>
  <c r="AB289" i="1" s="1"/>
  <c r="P281" i="1"/>
  <c r="Y281" i="1" s="1"/>
  <c r="AA281" i="1" s="1"/>
  <c r="O281" i="1"/>
  <c r="Z281" i="1" s="1"/>
  <c r="AB281" i="1" s="1"/>
  <c r="N277" i="1"/>
  <c r="P277" i="1" s="1"/>
  <c r="Y277" i="1" s="1"/>
  <c r="AA277" i="1" s="1"/>
  <c r="O277" i="1"/>
  <c r="Z277" i="1" s="1"/>
  <c r="AB277" i="1" s="1"/>
  <c r="P273" i="1"/>
  <c r="Y273" i="1" s="1"/>
  <c r="AA273" i="1" s="1"/>
  <c r="O273" i="1"/>
  <c r="Z273" i="1" s="1"/>
  <c r="AB273" i="1" s="1"/>
  <c r="O265" i="1"/>
  <c r="Z265" i="1" s="1"/>
  <c r="AB265" i="1" s="1"/>
  <c r="P265" i="1"/>
  <c r="Y265" i="1" s="1"/>
  <c r="AA265" i="1" s="1"/>
  <c r="O261" i="1"/>
  <c r="Z261" i="1" s="1"/>
  <c r="AB261" i="1" s="1"/>
  <c r="N261" i="1"/>
  <c r="P261" i="1" s="1"/>
  <c r="Y261" i="1" s="1"/>
  <c r="AA261" i="1" s="1"/>
  <c r="O257" i="1"/>
  <c r="Z257" i="1" s="1"/>
  <c r="AB257" i="1" s="1"/>
  <c r="N257" i="1"/>
  <c r="P257" i="1" s="1"/>
  <c r="Y257" i="1" s="1"/>
  <c r="AA257" i="1" s="1"/>
  <c r="O253" i="1"/>
  <c r="Z253" i="1" s="1"/>
  <c r="AB253" i="1" s="1"/>
  <c r="P253" i="1"/>
  <c r="Y253" i="1" s="1"/>
  <c r="AA253" i="1" s="1"/>
  <c r="O249" i="1"/>
  <c r="Z249" i="1" s="1"/>
  <c r="AB249" i="1" s="1"/>
  <c r="P249" i="1"/>
  <c r="Y249" i="1" s="1"/>
  <c r="AA249" i="1" s="1"/>
  <c r="O245" i="1"/>
  <c r="Z245" i="1" s="1"/>
  <c r="AB245" i="1" s="1"/>
  <c r="P245" i="1"/>
  <c r="Y245" i="1" s="1"/>
  <c r="AA245" i="1" s="1"/>
  <c r="O241" i="1"/>
  <c r="Z241" i="1" s="1"/>
  <c r="AB241" i="1" s="1"/>
  <c r="P241" i="1"/>
  <c r="Y241" i="1" s="1"/>
  <c r="AA241" i="1" s="1"/>
  <c r="O237" i="1"/>
  <c r="Z237" i="1" s="1"/>
  <c r="AB237" i="1" s="1"/>
  <c r="P237" i="1"/>
  <c r="Y237" i="1" s="1"/>
  <c r="AA237" i="1" s="1"/>
  <c r="O233" i="1"/>
  <c r="Z233" i="1" s="1"/>
  <c r="AB233" i="1" s="1"/>
  <c r="P233" i="1"/>
  <c r="Y233" i="1" s="1"/>
  <c r="AA233" i="1" s="1"/>
  <c r="O229" i="1"/>
  <c r="Z229" i="1" s="1"/>
  <c r="AB229" i="1" s="1"/>
  <c r="P229" i="1"/>
  <c r="Y229" i="1" s="1"/>
  <c r="AA229" i="1" s="1"/>
  <c r="O225" i="1"/>
  <c r="Z225" i="1" s="1"/>
  <c r="AB225" i="1" s="1"/>
  <c r="P225" i="1"/>
  <c r="Y225" i="1" s="1"/>
  <c r="AA225" i="1" s="1"/>
  <c r="O221" i="1"/>
  <c r="Z221" i="1" s="1"/>
  <c r="AB221" i="1" s="1"/>
  <c r="N221" i="1"/>
  <c r="P221" i="1" s="1"/>
  <c r="Y221" i="1" s="1"/>
  <c r="AA221" i="1" s="1"/>
  <c r="O217" i="1"/>
  <c r="Z217" i="1" s="1"/>
  <c r="AB217" i="1" s="1"/>
  <c r="P217" i="1"/>
  <c r="Y217" i="1" s="1"/>
  <c r="AA217" i="1" s="1"/>
  <c r="O213" i="1"/>
  <c r="Z213" i="1" s="1"/>
  <c r="AB213" i="1" s="1"/>
  <c r="P213" i="1"/>
  <c r="Y213" i="1" s="1"/>
  <c r="AA213" i="1" s="1"/>
  <c r="O209" i="1"/>
  <c r="Z209" i="1" s="1"/>
  <c r="AB209" i="1" s="1"/>
  <c r="P209" i="1"/>
  <c r="Y209" i="1" s="1"/>
  <c r="AA209" i="1" s="1"/>
  <c r="O205" i="1"/>
  <c r="Z205" i="1" s="1"/>
  <c r="AB205" i="1" s="1"/>
  <c r="P205" i="1"/>
  <c r="Y205" i="1" s="1"/>
  <c r="AA205" i="1" s="1"/>
  <c r="O201" i="1"/>
  <c r="Z201" i="1" s="1"/>
  <c r="AB201" i="1" s="1"/>
  <c r="P201" i="1"/>
  <c r="Y201" i="1" s="1"/>
  <c r="AA201" i="1" s="1"/>
  <c r="O197" i="1"/>
  <c r="Z197" i="1" s="1"/>
  <c r="AB197" i="1" s="1"/>
  <c r="P197" i="1"/>
  <c r="Y197" i="1" s="1"/>
  <c r="AA197" i="1" s="1"/>
  <c r="O193" i="1"/>
  <c r="Z193" i="1" s="1"/>
  <c r="AB193" i="1" s="1"/>
  <c r="P193" i="1"/>
  <c r="Y193" i="1" s="1"/>
  <c r="AA193" i="1" s="1"/>
  <c r="O189" i="1"/>
  <c r="Z189" i="1" s="1"/>
  <c r="AB189" i="1" s="1"/>
  <c r="P189" i="1"/>
  <c r="Y189" i="1" s="1"/>
  <c r="AA189" i="1" s="1"/>
  <c r="O185" i="1"/>
  <c r="Z185" i="1" s="1"/>
  <c r="AB185" i="1" s="1"/>
  <c r="N185" i="1"/>
  <c r="P185" i="1" s="1"/>
  <c r="Y185" i="1" s="1"/>
  <c r="AA185" i="1" s="1"/>
  <c r="O181" i="1"/>
  <c r="Z181" i="1" s="1"/>
  <c r="AB181" i="1" s="1"/>
  <c r="P181" i="1"/>
  <c r="Y181" i="1" s="1"/>
  <c r="AA181" i="1" s="1"/>
  <c r="O177" i="1"/>
  <c r="Z177" i="1" s="1"/>
  <c r="AB177" i="1" s="1"/>
  <c r="P177" i="1"/>
  <c r="Y177" i="1" s="1"/>
  <c r="AA177" i="1" s="1"/>
  <c r="O173" i="1"/>
  <c r="Z173" i="1" s="1"/>
  <c r="AB173" i="1" s="1"/>
  <c r="P173" i="1"/>
  <c r="Y173" i="1" s="1"/>
  <c r="AA173" i="1" s="1"/>
  <c r="O169" i="1"/>
  <c r="Z169" i="1" s="1"/>
  <c r="AB169" i="1" s="1"/>
  <c r="P169" i="1"/>
  <c r="Y169" i="1" s="1"/>
  <c r="AA169" i="1" s="1"/>
  <c r="O165" i="1"/>
  <c r="Z165" i="1" s="1"/>
  <c r="AB165" i="1" s="1"/>
  <c r="N165" i="1"/>
  <c r="P165" i="1" s="1"/>
  <c r="Y165" i="1" s="1"/>
  <c r="AA165" i="1" s="1"/>
  <c r="O161" i="1"/>
  <c r="Z161" i="1" s="1"/>
  <c r="AB161" i="1" s="1"/>
  <c r="P161" i="1"/>
  <c r="Y161" i="1" s="1"/>
  <c r="AA161" i="1" s="1"/>
  <c r="O157" i="1"/>
  <c r="Z157" i="1" s="1"/>
  <c r="AB157" i="1" s="1"/>
  <c r="P157" i="1"/>
  <c r="Y157" i="1" s="1"/>
  <c r="AA157" i="1" s="1"/>
  <c r="O153" i="1"/>
  <c r="Z153" i="1" s="1"/>
  <c r="AB153" i="1" s="1"/>
  <c r="P153" i="1"/>
  <c r="Y153" i="1" s="1"/>
  <c r="AA153" i="1" s="1"/>
  <c r="O149" i="1"/>
  <c r="Z149" i="1" s="1"/>
  <c r="AB149" i="1" s="1"/>
  <c r="P149" i="1"/>
  <c r="Y149" i="1" s="1"/>
  <c r="AA149" i="1" s="1"/>
  <c r="O145" i="1"/>
  <c r="Z145" i="1" s="1"/>
  <c r="AB145" i="1" s="1"/>
  <c r="P145" i="1"/>
  <c r="Y145" i="1" s="1"/>
  <c r="AA145" i="1" s="1"/>
  <c r="O141" i="1"/>
  <c r="Z141" i="1" s="1"/>
  <c r="AB141" i="1" s="1"/>
  <c r="P141" i="1"/>
  <c r="Y141" i="1" s="1"/>
  <c r="AA141" i="1" s="1"/>
  <c r="O137" i="1"/>
  <c r="Z137" i="1" s="1"/>
  <c r="AB137" i="1" s="1"/>
  <c r="P137" i="1"/>
  <c r="Y137" i="1" s="1"/>
  <c r="AA137" i="1" s="1"/>
  <c r="P133" i="1"/>
  <c r="Y133" i="1" s="1"/>
  <c r="AA133" i="1" s="1"/>
  <c r="O133" i="1"/>
  <c r="Z133" i="1" s="1"/>
  <c r="AB133" i="1" s="1"/>
  <c r="O129" i="1"/>
  <c r="Z129" i="1" s="1"/>
  <c r="AB129" i="1" s="1"/>
  <c r="P129" i="1"/>
  <c r="Y129" i="1" s="1"/>
  <c r="AA129" i="1" s="1"/>
  <c r="O125" i="1"/>
  <c r="Z125" i="1" s="1"/>
  <c r="AB125" i="1" s="1"/>
  <c r="P125" i="1"/>
  <c r="Y125" i="1" s="1"/>
  <c r="AA125" i="1" s="1"/>
  <c r="O121" i="1"/>
  <c r="Z121" i="1" s="1"/>
  <c r="AB121" i="1" s="1"/>
  <c r="P121" i="1"/>
  <c r="Y121" i="1" s="1"/>
  <c r="AA121" i="1" s="1"/>
  <c r="P117" i="1"/>
  <c r="Y117" i="1" s="1"/>
  <c r="AA117" i="1" s="1"/>
  <c r="O117" i="1"/>
  <c r="Z117" i="1" s="1"/>
  <c r="AB117" i="1" s="1"/>
  <c r="O113" i="1"/>
  <c r="Z113" i="1" s="1"/>
  <c r="AB113" i="1" s="1"/>
  <c r="P113" i="1"/>
  <c r="Y113" i="1" s="1"/>
  <c r="AA113" i="1" s="1"/>
  <c r="O109" i="1"/>
  <c r="Z109" i="1" s="1"/>
  <c r="AB109" i="1" s="1"/>
  <c r="P109" i="1"/>
  <c r="Y109" i="1" s="1"/>
  <c r="AA109" i="1" s="1"/>
  <c r="O105" i="1"/>
  <c r="Z105" i="1" s="1"/>
  <c r="AB105" i="1" s="1"/>
  <c r="N105" i="1"/>
  <c r="P105" i="1" s="1"/>
  <c r="Y105" i="1" s="1"/>
  <c r="AA105" i="1" s="1"/>
  <c r="N101" i="1"/>
  <c r="P101" i="1" s="1"/>
  <c r="Y101" i="1" s="1"/>
  <c r="AA101" i="1" s="1"/>
  <c r="O101" i="1"/>
  <c r="Z101" i="1" s="1"/>
  <c r="AB101" i="1" s="1"/>
  <c r="O97" i="1"/>
  <c r="Z97" i="1" s="1"/>
  <c r="AB97" i="1" s="1"/>
  <c r="P97" i="1"/>
  <c r="Y97" i="1" s="1"/>
  <c r="AA97" i="1" s="1"/>
  <c r="O93" i="1"/>
  <c r="Z93" i="1" s="1"/>
  <c r="AB93" i="1" s="1"/>
  <c r="P93" i="1"/>
  <c r="Y93" i="1" s="1"/>
  <c r="AA93" i="1" s="1"/>
  <c r="O89" i="1"/>
  <c r="Z89" i="1" s="1"/>
  <c r="AB89" i="1" s="1"/>
  <c r="N89" i="1"/>
  <c r="P89" i="1" s="1"/>
  <c r="Y89" i="1" s="1"/>
  <c r="AA89" i="1" s="1"/>
  <c r="O81" i="1"/>
  <c r="Z81" i="1" s="1"/>
  <c r="AB81" i="1" s="1"/>
  <c r="P81" i="1"/>
  <c r="Y81" i="1" s="1"/>
  <c r="AA81" i="1" s="1"/>
  <c r="O77" i="1"/>
  <c r="Z77" i="1" s="1"/>
  <c r="AB77" i="1" s="1"/>
  <c r="P77" i="1"/>
  <c r="Y77" i="1" s="1"/>
  <c r="AA77" i="1" s="1"/>
  <c r="O73" i="1"/>
  <c r="Z73" i="1" s="1"/>
  <c r="AB73" i="1" s="1"/>
  <c r="N73" i="1"/>
  <c r="P73" i="1" s="1"/>
  <c r="Y73" i="1" s="1"/>
  <c r="AA73" i="1" s="1"/>
  <c r="P69" i="1"/>
  <c r="Y69" i="1" s="1"/>
  <c r="AA69" i="1" s="1"/>
  <c r="O69" i="1"/>
  <c r="Z69" i="1" s="1"/>
  <c r="AB69" i="1" s="1"/>
  <c r="O65" i="1"/>
  <c r="Z65" i="1" s="1"/>
  <c r="AB65" i="1" s="1"/>
  <c r="N65" i="1"/>
  <c r="P65" i="1" s="1"/>
  <c r="Y65" i="1" s="1"/>
  <c r="AA65" i="1" s="1"/>
  <c r="O61" i="1"/>
  <c r="Z61" i="1" s="1"/>
  <c r="AB61" i="1" s="1"/>
  <c r="P61" i="1"/>
  <c r="Y61" i="1" s="1"/>
  <c r="AA61" i="1" s="1"/>
  <c r="O57" i="1"/>
  <c r="Z57" i="1" s="1"/>
  <c r="AB57" i="1" s="1"/>
  <c r="P57" i="1"/>
  <c r="Y57" i="1" s="1"/>
  <c r="AA57" i="1" s="1"/>
  <c r="N53" i="1"/>
  <c r="P53" i="1" s="1"/>
  <c r="Y53" i="1" s="1"/>
  <c r="AA53" i="1" s="1"/>
  <c r="O53" i="1"/>
  <c r="Z53" i="1" s="1"/>
  <c r="AB53" i="1" s="1"/>
  <c r="O49" i="1"/>
  <c r="Z49" i="1" s="1"/>
  <c r="AB49" i="1" s="1"/>
  <c r="P49" i="1"/>
  <c r="Y49" i="1" s="1"/>
  <c r="AA49" i="1" s="1"/>
  <c r="O45" i="1"/>
  <c r="Z45" i="1" s="1"/>
  <c r="AB45" i="1" s="1"/>
  <c r="P45" i="1"/>
  <c r="Y45" i="1" s="1"/>
  <c r="AA45" i="1" s="1"/>
  <c r="O41" i="1"/>
  <c r="Z41" i="1" s="1"/>
  <c r="AB41" i="1" s="1"/>
  <c r="P41" i="1"/>
  <c r="Y41" i="1" s="1"/>
  <c r="AA41" i="1" s="1"/>
  <c r="P37" i="1"/>
  <c r="Y37" i="1" s="1"/>
  <c r="AA37" i="1" s="1"/>
  <c r="O37" i="1"/>
  <c r="Z37" i="1" s="1"/>
  <c r="AB37" i="1" s="1"/>
  <c r="O33" i="1"/>
  <c r="Z33" i="1" s="1"/>
  <c r="AB33" i="1" s="1"/>
  <c r="N33" i="1"/>
  <c r="P33" i="1" s="1"/>
  <c r="Y33" i="1" s="1"/>
  <c r="AA33" i="1" s="1"/>
  <c r="O29" i="1"/>
  <c r="Z29" i="1" s="1"/>
  <c r="AB29" i="1" s="1"/>
  <c r="P29" i="1"/>
  <c r="Y29" i="1" s="1"/>
  <c r="AA29" i="1" s="1"/>
  <c r="O25" i="1"/>
  <c r="Z25" i="1" s="1"/>
  <c r="AB25" i="1" s="1"/>
  <c r="P25" i="1"/>
  <c r="Y25" i="1" s="1"/>
  <c r="AA25" i="1" s="1"/>
  <c r="O17" i="1"/>
  <c r="Z17" i="1" s="1"/>
  <c r="AB17" i="1" s="1"/>
  <c r="N17" i="1"/>
  <c r="P17" i="1" s="1"/>
  <c r="Y17" i="1" s="1"/>
  <c r="AA17" i="1" s="1"/>
  <c r="O13" i="1"/>
  <c r="Z13" i="1" s="1"/>
  <c r="AB13" i="1" s="1"/>
  <c r="P13" i="1"/>
  <c r="Y13" i="1" s="1"/>
  <c r="AA13" i="1" s="1"/>
  <c r="O9" i="1"/>
  <c r="Z9" i="1" s="1"/>
  <c r="AB9" i="1" s="1"/>
  <c r="P9" i="1"/>
  <c r="Y9" i="1" s="1"/>
  <c r="AA9" i="1" s="1"/>
  <c r="O5" i="1"/>
  <c r="Z5" i="1" s="1"/>
  <c r="AB5" i="1" s="1"/>
  <c r="P5" i="1"/>
  <c r="Y5" i="1" s="1"/>
  <c r="AA5" i="1" s="1"/>
  <c r="O285" i="1"/>
  <c r="Z285" i="1" s="1"/>
  <c r="AB285" i="1" s="1"/>
  <c r="AC285" i="1" s="1"/>
  <c r="O269" i="1"/>
  <c r="Z269" i="1" s="1"/>
  <c r="AB269" i="1" s="1"/>
  <c r="AC269" i="1" s="1"/>
  <c r="O317" i="1"/>
  <c r="Z317" i="1" s="1"/>
  <c r="AB317" i="1" s="1"/>
  <c r="AC317" i="1" s="1"/>
  <c r="O85" i="1"/>
  <c r="Z85" i="1" s="1"/>
  <c r="AB85" i="1" s="1"/>
  <c r="O164" i="1"/>
  <c r="Z164" i="1" s="1"/>
  <c r="AB164" i="1" s="1"/>
  <c r="P164" i="1"/>
  <c r="Y164" i="1" s="1"/>
  <c r="AA164" i="1" s="1"/>
  <c r="O160" i="1"/>
  <c r="Z160" i="1" s="1"/>
  <c r="AB160" i="1" s="1"/>
  <c r="P160" i="1"/>
  <c r="Y160" i="1" s="1"/>
  <c r="AA160" i="1" s="1"/>
  <c r="O152" i="1"/>
  <c r="Z152" i="1" s="1"/>
  <c r="AB152" i="1" s="1"/>
  <c r="P152" i="1"/>
  <c r="Y152" i="1" s="1"/>
  <c r="AA152" i="1" s="1"/>
  <c r="O144" i="1"/>
  <c r="Z144" i="1" s="1"/>
  <c r="AB144" i="1" s="1"/>
  <c r="P144" i="1"/>
  <c r="Y144" i="1" s="1"/>
  <c r="AA144" i="1" s="1"/>
  <c r="O136" i="1"/>
  <c r="Z136" i="1" s="1"/>
  <c r="AB136" i="1" s="1"/>
  <c r="P136" i="1"/>
  <c r="Y136" i="1" s="1"/>
  <c r="AA136" i="1" s="1"/>
  <c r="O128" i="1"/>
  <c r="Z128" i="1" s="1"/>
  <c r="AB128" i="1" s="1"/>
  <c r="P128" i="1"/>
  <c r="Y128" i="1" s="1"/>
  <c r="AA128" i="1" s="1"/>
  <c r="O124" i="1"/>
  <c r="Z124" i="1" s="1"/>
  <c r="AB124" i="1" s="1"/>
  <c r="P124" i="1"/>
  <c r="Y124" i="1" s="1"/>
  <c r="AA124" i="1" s="1"/>
  <c r="O116" i="1"/>
  <c r="Z116" i="1" s="1"/>
  <c r="AB116" i="1" s="1"/>
  <c r="N116" i="1"/>
  <c r="P116" i="1" s="1"/>
  <c r="Y116" i="1" s="1"/>
  <c r="AA116" i="1" s="1"/>
  <c r="O112" i="1"/>
  <c r="Z112" i="1" s="1"/>
  <c r="AB112" i="1" s="1"/>
  <c r="P112" i="1"/>
  <c r="Y112" i="1" s="1"/>
  <c r="AA112" i="1" s="1"/>
  <c r="O104" i="1"/>
  <c r="Z104" i="1" s="1"/>
  <c r="AB104" i="1" s="1"/>
  <c r="N104" i="1"/>
  <c r="P104" i="1" s="1"/>
  <c r="Y104" i="1" s="1"/>
  <c r="AA104" i="1" s="1"/>
  <c r="O100" i="1"/>
  <c r="Z100" i="1" s="1"/>
  <c r="AB100" i="1" s="1"/>
  <c r="N100" i="1"/>
  <c r="P100" i="1" s="1"/>
  <c r="Y100" i="1" s="1"/>
  <c r="AA100" i="1" s="1"/>
  <c r="O92" i="1"/>
  <c r="Z92" i="1" s="1"/>
  <c r="AB92" i="1" s="1"/>
  <c r="P92" i="1"/>
  <c r="Y92" i="1" s="1"/>
  <c r="AA92" i="1" s="1"/>
  <c r="O84" i="1"/>
  <c r="Z84" i="1" s="1"/>
  <c r="AB84" i="1" s="1"/>
  <c r="N84" i="1"/>
  <c r="P84" i="1" s="1"/>
  <c r="Y84" i="1" s="1"/>
  <c r="AA84" i="1" s="1"/>
  <c r="O76" i="1"/>
  <c r="Z76" i="1" s="1"/>
  <c r="AB76" i="1" s="1"/>
  <c r="P76" i="1"/>
  <c r="Y76" i="1" s="1"/>
  <c r="AA76" i="1" s="1"/>
  <c r="O72" i="1"/>
  <c r="Z72" i="1" s="1"/>
  <c r="AB72" i="1" s="1"/>
  <c r="P72" i="1"/>
  <c r="Y72" i="1" s="1"/>
  <c r="AA72" i="1" s="1"/>
  <c r="O64" i="1"/>
  <c r="Z64" i="1" s="1"/>
  <c r="AB64" i="1" s="1"/>
  <c r="N64" i="1"/>
  <c r="P64" i="1" s="1"/>
  <c r="Y64" i="1" s="1"/>
  <c r="AA64" i="1" s="1"/>
  <c r="O52" i="1"/>
  <c r="Z52" i="1" s="1"/>
  <c r="AB52" i="1" s="1"/>
  <c r="P52" i="1"/>
  <c r="Y52" i="1" s="1"/>
  <c r="AA52" i="1" s="1"/>
  <c r="O44" i="1"/>
  <c r="Z44" i="1" s="1"/>
  <c r="AB44" i="1" s="1"/>
  <c r="P44" i="1"/>
  <c r="Y44" i="1" s="1"/>
  <c r="AA44" i="1" s="1"/>
  <c r="P312" i="1"/>
  <c r="Y312" i="1" s="1"/>
  <c r="AA312" i="1" s="1"/>
  <c r="AC312" i="1" s="1"/>
  <c r="AH312" i="1" s="1"/>
  <c r="P296" i="1"/>
  <c r="Y296" i="1" s="1"/>
  <c r="AA296" i="1" s="1"/>
  <c r="AC296" i="1" s="1"/>
  <c r="P280" i="1"/>
  <c r="Y280" i="1" s="1"/>
  <c r="AA280" i="1" s="1"/>
  <c r="AC280" i="1" s="1"/>
  <c r="P264" i="1"/>
  <c r="Y264" i="1" s="1"/>
  <c r="AA264" i="1" s="1"/>
  <c r="AC264" i="1" s="1"/>
  <c r="P248" i="1"/>
  <c r="Y248" i="1" s="1"/>
  <c r="AA248" i="1" s="1"/>
  <c r="AC248" i="1" s="1"/>
  <c r="N240" i="1"/>
  <c r="P240" i="1" s="1"/>
  <c r="Y240" i="1" s="1"/>
  <c r="AA240" i="1" s="1"/>
  <c r="AC240" i="1" s="1"/>
  <c r="N224" i="1"/>
  <c r="P224" i="1" s="1"/>
  <c r="Y224" i="1" s="1"/>
  <c r="AA224" i="1" s="1"/>
  <c r="AC224" i="1" s="1"/>
  <c r="P208" i="1"/>
  <c r="Y208" i="1" s="1"/>
  <c r="AA208" i="1" s="1"/>
  <c r="AC208" i="1" s="1"/>
  <c r="P192" i="1"/>
  <c r="Y192" i="1" s="1"/>
  <c r="AA192" i="1" s="1"/>
  <c r="AC192" i="1" s="1"/>
  <c r="P176" i="1"/>
  <c r="Y176" i="1" s="1"/>
  <c r="AA176" i="1" s="1"/>
  <c r="AC176" i="1" s="1"/>
  <c r="N323" i="1"/>
  <c r="P323" i="1" s="1"/>
  <c r="Y323" i="1" s="1"/>
  <c r="AA323" i="1" s="1"/>
  <c r="O323" i="1"/>
  <c r="Z323" i="1" s="1"/>
  <c r="AB323" i="1" s="1"/>
  <c r="N319" i="1"/>
  <c r="P319" i="1" s="1"/>
  <c r="Y319" i="1" s="1"/>
  <c r="AA319" i="1" s="1"/>
  <c r="O319" i="1"/>
  <c r="Z319" i="1" s="1"/>
  <c r="AB319" i="1" s="1"/>
  <c r="P315" i="1"/>
  <c r="Y315" i="1" s="1"/>
  <c r="AA315" i="1" s="1"/>
  <c r="O315" i="1"/>
  <c r="Z315" i="1" s="1"/>
  <c r="AB315" i="1" s="1"/>
  <c r="P311" i="1"/>
  <c r="Y311" i="1" s="1"/>
  <c r="AA311" i="1" s="1"/>
  <c r="O311" i="1"/>
  <c r="Z311" i="1" s="1"/>
  <c r="AB311" i="1" s="1"/>
  <c r="P307" i="1"/>
  <c r="Y307" i="1" s="1"/>
  <c r="AA307" i="1" s="1"/>
  <c r="O307" i="1"/>
  <c r="Z307" i="1" s="1"/>
  <c r="AB307" i="1" s="1"/>
  <c r="P303" i="1"/>
  <c r="Y303" i="1" s="1"/>
  <c r="AA303" i="1" s="1"/>
  <c r="O303" i="1"/>
  <c r="Z303" i="1" s="1"/>
  <c r="AB303" i="1" s="1"/>
  <c r="P299" i="1"/>
  <c r="Y299" i="1" s="1"/>
  <c r="AA299" i="1" s="1"/>
  <c r="O299" i="1"/>
  <c r="Z299" i="1" s="1"/>
  <c r="AB299" i="1" s="1"/>
  <c r="P295" i="1"/>
  <c r="Y295" i="1" s="1"/>
  <c r="AA295" i="1" s="1"/>
  <c r="O295" i="1"/>
  <c r="Z295" i="1" s="1"/>
  <c r="AB295" i="1" s="1"/>
  <c r="P291" i="1"/>
  <c r="Y291" i="1" s="1"/>
  <c r="AA291" i="1" s="1"/>
  <c r="O291" i="1"/>
  <c r="Z291" i="1" s="1"/>
  <c r="AB291" i="1" s="1"/>
  <c r="P287" i="1"/>
  <c r="Y287" i="1" s="1"/>
  <c r="AA287" i="1" s="1"/>
  <c r="O287" i="1"/>
  <c r="Z287" i="1" s="1"/>
  <c r="AB287" i="1" s="1"/>
  <c r="P283" i="1"/>
  <c r="Y283" i="1" s="1"/>
  <c r="AA283" i="1" s="1"/>
  <c r="O283" i="1"/>
  <c r="Z283" i="1" s="1"/>
  <c r="AB283" i="1" s="1"/>
  <c r="P279" i="1"/>
  <c r="Y279" i="1" s="1"/>
  <c r="AA279" i="1" s="1"/>
  <c r="O279" i="1"/>
  <c r="Z279" i="1" s="1"/>
  <c r="AB279" i="1" s="1"/>
  <c r="P275" i="1"/>
  <c r="Y275" i="1" s="1"/>
  <c r="AA275" i="1" s="1"/>
  <c r="O275" i="1"/>
  <c r="Z275" i="1" s="1"/>
  <c r="AB275" i="1" s="1"/>
  <c r="P271" i="1"/>
  <c r="Y271" i="1" s="1"/>
  <c r="AA271" i="1" s="1"/>
  <c r="O271" i="1"/>
  <c r="Z271" i="1" s="1"/>
  <c r="AB271" i="1" s="1"/>
  <c r="N267" i="1"/>
  <c r="P267" i="1" s="1"/>
  <c r="Y267" i="1" s="1"/>
  <c r="AA267" i="1" s="1"/>
  <c r="O267" i="1"/>
  <c r="Z267" i="1" s="1"/>
  <c r="AB267" i="1" s="1"/>
  <c r="P259" i="1"/>
  <c r="Y259" i="1" s="1"/>
  <c r="AA259" i="1" s="1"/>
  <c r="O259" i="1"/>
  <c r="Z259" i="1" s="1"/>
  <c r="AB259" i="1" s="1"/>
  <c r="P251" i="1"/>
  <c r="Y251" i="1" s="1"/>
  <c r="AA251" i="1" s="1"/>
  <c r="O251" i="1"/>
  <c r="Z251" i="1" s="1"/>
  <c r="AB251" i="1" s="1"/>
  <c r="N247" i="1"/>
  <c r="P247" i="1" s="1"/>
  <c r="Y247" i="1" s="1"/>
  <c r="AA247" i="1" s="1"/>
  <c r="P243" i="1"/>
  <c r="Y243" i="1" s="1"/>
  <c r="AA243" i="1" s="1"/>
  <c r="O243" i="1"/>
  <c r="Z243" i="1" s="1"/>
  <c r="AB243" i="1" s="1"/>
  <c r="N235" i="1"/>
  <c r="P235" i="1" s="1"/>
  <c r="Y235" i="1" s="1"/>
  <c r="AA235" i="1" s="1"/>
  <c r="O235" i="1"/>
  <c r="Z235" i="1" s="1"/>
  <c r="AB235" i="1" s="1"/>
  <c r="P227" i="1"/>
  <c r="Y227" i="1" s="1"/>
  <c r="AA227" i="1" s="1"/>
  <c r="O227" i="1"/>
  <c r="Z227" i="1" s="1"/>
  <c r="AB227" i="1" s="1"/>
  <c r="P219" i="1"/>
  <c r="Y219" i="1" s="1"/>
  <c r="AA219" i="1" s="1"/>
  <c r="O219" i="1"/>
  <c r="Z219" i="1" s="1"/>
  <c r="AB219" i="1" s="1"/>
  <c r="N211" i="1"/>
  <c r="P211" i="1" s="1"/>
  <c r="Y211" i="1" s="1"/>
  <c r="AA211" i="1" s="1"/>
  <c r="O211" i="1"/>
  <c r="Z211" i="1" s="1"/>
  <c r="AB211" i="1" s="1"/>
  <c r="P207" i="1"/>
  <c r="Y207" i="1" s="1"/>
  <c r="AA207" i="1" s="1"/>
  <c r="AC207" i="1" s="1"/>
  <c r="P203" i="1"/>
  <c r="Y203" i="1" s="1"/>
  <c r="AA203" i="1" s="1"/>
  <c r="O203" i="1"/>
  <c r="Z203" i="1" s="1"/>
  <c r="AB203" i="1" s="1"/>
  <c r="P195" i="1"/>
  <c r="Y195" i="1" s="1"/>
  <c r="AA195" i="1" s="1"/>
  <c r="O195" i="1"/>
  <c r="Z195" i="1" s="1"/>
  <c r="AB195" i="1" s="1"/>
  <c r="P187" i="1"/>
  <c r="Y187" i="1" s="1"/>
  <c r="AA187" i="1" s="1"/>
  <c r="O187" i="1"/>
  <c r="Z187" i="1" s="1"/>
  <c r="AB187" i="1" s="1"/>
  <c r="N179" i="1"/>
  <c r="P179" i="1" s="1"/>
  <c r="Y179" i="1" s="1"/>
  <c r="AA179" i="1" s="1"/>
  <c r="O179" i="1"/>
  <c r="Z179" i="1" s="1"/>
  <c r="AB179" i="1" s="1"/>
  <c r="N171" i="1"/>
  <c r="P171" i="1" s="1"/>
  <c r="Y171" i="1" s="1"/>
  <c r="AA171" i="1" s="1"/>
  <c r="O171" i="1"/>
  <c r="Z171" i="1" s="1"/>
  <c r="AB171" i="1" s="1"/>
  <c r="P163" i="1"/>
  <c r="Y163" i="1" s="1"/>
  <c r="AA163" i="1" s="1"/>
  <c r="O163" i="1"/>
  <c r="Z163" i="1" s="1"/>
  <c r="AB163" i="1" s="1"/>
  <c r="P159" i="1"/>
  <c r="Y159" i="1" s="1"/>
  <c r="AA159" i="1" s="1"/>
  <c r="P155" i="1"/>
  <c r="Y155" i="1" s="1"/>
  <c r="AA155" i="1" s="1"/>
  <c r="O155" i="1"/>
  <c r="Z155" i="1" s="1"/>
  <c r="AB155" i="1" s="1"/>
  <c r="N147" i="1"/>
  <c r="P147" i="1" s="1"/>
  <c r="Y147" i="1" s="1"/>
  <c r="AA147" i="1" s="1"/>
  <c r="O147" i="1"/>
  <c r="Z147" i="1" s="1"/>
  <c r="AB147" i="1" s="1"/>
  <c r="P139" i="1"/>
  <c r="Y139" i="1" s="1"/>
  <c r="AA139" i="1" s="1"/>
  <c r="O139" i="1"/>
  <c r="Z139" i="1" s="1"/>
  <c r="AB139" i="1" s="1"/>
  <c r="O135" i="1"/>
  <c r="Z135" i="1" s="1"/>
  <c r="AB135" i="1" s="1"/>
  <c r="P135" i="1"/>
  <c r="Y135" i="1" s="1"/>
  <c r="AA135" i="1" s="1"/>
  <c r="AC135" i="1" s="1"/>
  <c r="O131" i="1"/>
  <c r="Z131" i="1" s="1"/>
  <c r="AB131" i="1" s="1"/>
  <c r="P131" i="1"/>
  <c r="Y131" i="1" s="1"/>
  <c r="AA131" i="1" s="1"/>
  <c r="O127" i="1"/>
  <c r="Z127" i="1" s="1"/>
  <c r="AB127" i="1" s="1"/>
  <c r="P127" i="1"/>
  <c r="Y127" i="1" s="1"/>
  <c r="AA127" i="1" s="1"/>
  <c r="O123" i="1"/>
  <c r="Z123" i="1" s="1"/>
  <c r="AB123" i="1" s="1"/>
  <c r="P123" i="1"/>
  <c r="Y123" i="1" s="1"/>
  <c r="AA123" i="1" s="1"/>
  <c r="O119" i="1"/>
  <c r="Z119" i="1" s="1"/>
  <c r="AB119" i="1" s="1"/>
  <c r="N119" i="1"/>
  <c r="P119" i="1" s="1"/>
  <c r="Y119" i="1" s="1"/>
  <c r="AA119" i="1" s="1"/>
  <c r="AC119" i="1" s="1"/>
  <c r="O115" i="1"/>
  <c r="Z115" i="1" s="1"/>
  <c r="AB115" i="1" s="1"/>
  <c r="N115" i="1"/>
  <c r="P115" i="1" s="1"/>
  <c r="Y115" i="1" s="1"/>
  <c r="AA115" i="1" s="1"/>
  <c r="AC115" i="1" s="1"/>
  <c r="O111" i="1"/>
  <c r="Z111" i="1" s="1"/>
  <c r="AB111" i="1" s="1"/>
  <c r="N111" i="1"/>
  <c r="P111" i="1" s="1"/>
  <c r="Y111" i="1" s="1"/>
  <c r="AA111" i="1" s="1"/>
  <c r="AC111" i="1" s="1"/>
  <c r="O107" i="1"/>
  <c r="Z107" i="1" s="1"/>
  <c r="AB107" i="1" s="1"/>
  <c r="N107" i="1"/>
  <c r="P107" i="1" s="1"/>
  <c r="Y107" i="1" s="1"/>
  <c r="AA107" i="1" s="1"/>
  <c r="O103" i="1"/>
  <c r="Z103" i="1" s="1"/>
  <c r="AB103" i="1" s="1"/>
  <c r="N103" i="1"/>
  <c r="P103" i="1" s="1"/>
  <c r="Y103" i="1" s="1"/>
  <c r="AA103" i="1" s="1"/>
  <c r="O99" i="1"/>
  <c r="Z99" i="1" s="1"/>
  <c r="AB99" i="1" s="1"/>
  <c r="N99" i="1"/>
  <c r="P99" i="1" s="1"/>
  <c r="Y99" i="1" s="1"/>
  <c r="AA99" i="1" s="1"/>
  <c r="O95" i="1"/>
  <c r="Z95" i="1" s="1"/>
  <c r="AB95" i="1" s="1"/>
  <c r="N95" i="1"/>
  <c r="P95" i="1" s="1"/>
  <c r="Y95" i="1" s="1"/>
  <c r="AA95" i="1" s="1"/>
  <c r="AC95" i="1" s="1"/>
  <c r="O91" i="1"/>
  <c r="Z91" i="1" s="1"/>
  <c r="AB91" i="1" s="1"/>
  <c r="P91" i="1"/>
  <c r="Y91" i="1" s="1"/>
  <c r="AA91" i="1" s="1"/>
  <c r="AC91" i="1" s="1"/>
  <c r="O87" i="1"/>
  <c r="Z87" i="1" s="1"/>
  <c r="AB87" i="1" s="1"/>
  <c r="N87" i="1"/>
  <c r="P87" i="1" s="1"/>
  <c r="Y87" i="1" s="1"/>
  <c r="AA87" i="1" s="1"/>
  <c r="AC87" i="1" s="1"/>
  <c r="O83" i="1"/>
  <c r="Z83" i="1" s="1"/>
  <c r="AB83" i="1" s="1"/>
  <c r="P83" i="1"/>
  <c r="Y83" i="1" s="1"/>
  <c r="AA83" i="1" s="1"/>
  <c r="O79" i="1"/>
  <c r="Z79" i="1" s="1"/>
  <c r="AB79" i="1" s="1"/>
  <c r="P79" i="1"/>
  <c r="Y79" i="1" s="1"/>
  <c r="AA79" i="1" s="1"/>
  <c r="O75" i="1"/>
  <c r="Z75" i="1" s="1"/>
  <c r="AB75" i="1" s="1"/>
  <c r="P75" i="1"/>
  <c r="Y75" i="1" s="1"/>
  <c r="AA75" i="1" s="1"/>
  <c r="O71" i="1"/>
  <c r="Z71" i="1" s="1"/>
  <c r="AB71" i="1" s="1"/>
  <c r="P71" i="1"/>
  <c r="Y71" i="1" s="1"/>
  <c r="AA71" i="1" s="1"/>
  <c r="AC71" i="1" s="1"/>
  <c r="O67" i="1"/>
  <c r="Z67" i="1" s="1"/>
  <c r="AB67" i="1" s="1"/>
  <c r="N67" i="1"/>
  <c r="P67" i="1" s="1"/>
  <c r="Y67" i="1" s="1"/>
  <c r="AA67" i="1" s="1"/>
  <c r="AC67" i="1" s="1"/>
  <c r="O63" i="1"/>
  <c r="Z63" i="1" s="1"/>
  <c r="AB63" i="1" s="1"/>
  <c r="P63" i="1"/>
  <c r="Y63" i="1" s="1"/>
  <c r="AA63" i="1" s="1"/>
  <c r="AC63" i="1" s="1"/>
  <c r="O59" i="1"/>
  <c r="Z59" i="1" s="1"/>
  <c r="AB59" i="1" s="1"/>
  <c r="P59" i="1"/>
  <c r="Y59" i="1" s="1"/>
  <c r="AA59" i="1" s="1"/>
  <c r="O55" i="1"/>
  <c r="Z55" i="1" s="1"/>
  <c r="AB55" i="1" s="1"/>
  <c r="P55" i="1"/>
  <c r="Y55" i="1" s="1"/>
  <c r="AA55" i="1" s="1"/>
  <c r="O51" i="1"/>
  <c r="Z51" i="1" s="1"/>
  <c r="AB51" i="1" s="1"/>
  <c r="N51" i="1"/>
  <c r="P51" i="1" s="1"/>
  <c r="Y51" i="1" s="1"/>
  <c r="AA51" i="1" s="1"/>
  <c r="O47" i="1"/>
  <c r="Z47" i="1" s="1"/>
  <c r="AB47" i="1" s="1"/>
  <c r="N47" i="1"/>
  <c r="P47" i="1" s="1"/>
  <c r="Y47" i="1" s="1"/>
  <c r="AA47" i="1" s="1"/>
  <c r="AC47" i="1" s="1"/>
  <c r="O43" i="1"/>
  <c r="Z43" i="1" s="1"/>
  <c r="AB43" i="1" s="1"/>
  <c r="N43" i="1"/>
  <c r="P43" i="1" s="1"/>
  <c r="Y43" i="1" s="1"/>
  <c r="AA43" i="1" s="1"/>
  <c r="AC43" i="1" s="1"/>
  <c r="O39" i="1"/>
  <c r="Z39" i="1" s="1"/>
  <c r="AB39" i="1" s="1"/>
  <c r="P39" i="1"/>
  <c r="Y39" i="1" s="1"/>
  <c r="AA39" i="1" s="1"/>
  <c r="AC39" i="1" s="1"/>
  <c r="O35" i="1"/>
  <c r="Z35" i="1" s="1"/>
  <c r="AB35" i="1" s="1"/>
  <c r="N35" i="1"/>
  <c r="P35" i="1" s="1"/>
  <c r="Y35" i="1" s="1"/>
  <c r="AA35" i="1" s="1"/>
  <c r="O31" i="1"/>
  <c r="Z31" i="1" s="1"/>
  <c r="AB31" i="1" s="1"/>
  <c r="P31" i="1"/>
  <c r="Y31" i="1" s="1"/>
  <c r="AA31" i="1" s="1"/>
  <c r="O27" i="1"/>
  <c r="Z27" i="1" s="1"/>
  <c r="AB27" i="1" s="1"/>
  <c r="P27" i="1"/>
  <c r="Y27" i="1" s="1"/>
  <c r="AA27" i="1" s="1"/>
  <c r="O23" i="1"/>
  <c r="Z23" i="1" s="1"/>
  <c r="AB23" i="1" s="1"/>
  <c r="N23" i="1"/>
  <c r="P23" i="1" s="1"/>
  <c r="Y23" i="1" s="1"/>
  <c r="AA23" i="1" s="1"/>
  <c r="AC23" i="1" s="1"/>
  <c r="O19" i="1"/>
  <c r="Z19" i="1" s="1"/>
  <c r="AB19" i="1" s="1"/>
  <c r="N19" i="1"/>
  <c r="P19" i="1" s="1"/>
  <c r="Y19" i="1" s="1"/>
  <c r="AA19" i="1" s="1"/>
  <c r="AC19" i="1" s="1"/>
  <c r="O15" i="1"/>
  <c r="Z15" i="1" s="1"/>
  <c r="AB15" i="1" s="1"/>
  <c r="P15" i="1"/>
  <c r="Y15" i="1" s="1"/>
  <c r="AA15" i="1" s="1"/>
  <c r="AC15" i="1" s="1"/>
  <c r="O11" i="1"/>
  <c r="Z11" i="1" s="1"/>
  <c r="AB11" i="1" s="1"/>
  <c r="P11" i="1"/>
  <c r="Y11" i="1" s="1"/>
  <c r="AA11" i="1" s="1"/>
  <c r="O7" i="1"/>
  <c r="Z7" i="1" s="1"/>
  <c r="AB7" i="1" s="1"/>
  <c r="P7" i="1"/>
  <c r="Y7" i="1" s="1"/>
  <c r="AA7" i="1" s="1"/>
  <c r="P326" i="1"/>
  <c r="Y326" i="1" s="1"/>
  <c r="AA326" i="1" s="1"/>
  <c r="AC326" i="1" s="1"/>
  <c r="N318" i="1"/>
  <c r="P318" i="1" s="1"/>
  <c r="Y318" i="1" s="1"/>
  <c r="AA318" i="1" s="1"/>
  <c r="AC318" i="1" s="1"/>
  <c r="P294" i="1"/>
  <c r="Y294" i="1" s="1"/>
  <c r="AA294" i="1" s="1"/>
  <c r="AC294" i="1" s="1"/>
  <c r="P286" i="1"/>
  <c r="Y286" i="1" s="1"/>
  <c r="AA286" i="1" s="1"/>
  <c r="AC286" i="1" s="1"/>
  <c r="P278" i="1"/>
  <c r="Y278" i="1" s="1"/>
  <c r="AA278" i="1" s="1"/>
  <c r="AC278" i="1" s="1"/>
  <c r="N270" i="1"/>
  <c r="P270" i="1" s="1"/>
  <c r="Y270" i="1" s="1"/>
  <c r="AA270" i="1" s="1"/>
  <c r="AC270" i="1" s="1"/>
  <c r="P262" i="1"/>
  <c r="Y262" i="1" s="1"/>
  <c r="AA262" i="1" s="1"/>
  <c r="AC262" i="1" s="1"/>
  <c r="P254" i="1"/>
  <c r="Y254" i="1" s="1"/>
  <c r="AA254" i="1" s="1"/>
  <c r="AC254" i="1" s="1"/>
  <c r="N246" i="1"/>
  <c r="P246" i="1" s="1"/>
  <c r="Y246" i="1" s="1"/>
  <c r="AA246" i="1" s="1"/>
  <c r="AC246" i="1" s="1"/>
  <c r="P238" i="1"/>
  <c r="Y238" i="1" s="1"/>
  <c r="AA238" i="1" s="1"/>
  <c r="AC238" i="1" s="1"/>
  <c r="P230" i="1"/>
  <c r="Y230" i="1" s="1"/>
  <c r="AA230" i="1" s="1"/>
  <c r="AC230" i="1" s="1"/>
  <c r="P222" i="1"/>
  <c r="Y222" i="1" s="1"/>
  <c r="AA222" i="1" s="1"/>
  <c r="AC222" i="1" s="1"/>
  <c r="P214" i="1"/>
  <c r="Y214" i="1" s="1"/>
  <c r="AA214" i="1" s="1"/>
  <c r="AC214" i="1" s="1"/>
  <c r="P206" i="1"/>
  <c r="Y206" i="1" s="1"/>
  <c r="AA206" i="1" s="1"/>
  <c r="AC206" i="1" s="1"/>
  <c r="P198" i="1"/>
  <c r="Y198" i="1" s="1"/>
  <c r="AA198" i="1" s="1"/>
  <c r="AC198" i="1" s="1"/>
  <c r="P190" i="1"/>
  <c r="Y190" i="1" s="1"/>
  <c r="AA190" i="1" s="1"/>
  <c r="AC190" i="1" s="1"/>
  <c r="P182" i="1"/>
  <c r="Y182" i="1" s="1"/>
  <c r="AA182" i="1" s="1"/>
  <c r="AC182" i="1" s="1"/>
  <c r="P174" i="1"/>
  <c r="Y174" i="1" s="1"/>
  <c r="AA174" i="1" s="1"/>
  <c r="AC174" i="1" s="1"/>
  <c r="P162" i="1"/>
  <c r="Y162" i="1" s="1"/>
  <c r="AA162" i="1" s="1"/>
  <c r="AC162" i="1" s="1"/>
  <c r="P146" i="1"/>
  <c r="Y146" i="1" s="1"/>
  <c r="AA146" i="1" s="1"/>
  <c r="N114" i="1"/>
  <c r="P114" i="1" s="1"/>
  <c r="Y114" i="1" s="1"/>
  <c r="AA114" i="1" s="1"/>
  <c r="AC114" i="1" s="1"/>
  <c r="N98" i="1"/>
  <c r="P98" i="1" s="1"/>
  <c r="Y98" i="1" s="1"/>
  <c r="AA98" i="1" s="1"/>
  <c r="AC98" i="1" s="1"/>
  <c r="P82" i="1"/>
  <c r="Y82" i="1" s="1"/>
  <c r="AA82" i="1" s="1"/>
  <c r="AC82" i="1" s="1"/>
  <c r="N66" i="1"/>
  <c r="P66" i="1" s="1"/>
  <c r="Y66" i="1" s="1"/>
  <c r="AA66" i="1" s="1"/>
  <c r="AC66" i="1" s="1"/>
  <c r="N50" i="1"/>
  <c r="P50" i="1" s="1"/>
  <c r="Y50" i="1" s="1"/>
  <c r="AA50" i="1" s="1"/>
  <c r="AC50" i="1" s="1"/>
  <c r="N34" i="1"/>
  <c r="P34" i="1" s="1"/>
  <c r="Y34" i="1" s="1"/>
  <c r="AA34" i="1" s="1"/>
  <c r="AC34" i="1" s="1"/>
  <c r="O255" i="1"/>
  <c r="Z255" i="1" s="1"/>
  <c r="AB255" i="1" s="1"/>
  <c r="AC255" i="1" s="1"/>
  <c r="O223" i="1"/>
  <c r="Z223" i="1" s="1"/>
  <c r="AB223" i="1" s="1"/>
  <c r="AC223" i="1" s="1"/>
  <c r="O191" i="1"/>
  <c r="Z191" i="1" s="1"/>
  <c r="AB191" i="1" s="1"/>
  <c r="AC191" i="1" s="1"/>
  <c r="O159" i="1"/>
  <c r="Z159" i="1" s="1"/>
  <c r="AB159" i="1" s="1"/>
  <c r="O220" i="1"/>
  <c r="Z220" i="1" s="1"/>
  <c r="AB220" i="1" s="1"/>
  <c r="O168" i="1"/>
  <c r="Z168" i="1" s="1"/>
  <c r="AB168" i="1" s="1"/>
  <c r="P168" i="1"/>
  <c r="Y168" i="1" s="1"/>
  <c r="AA168" i="1" s="1"/>
  <c r="O156" i="1"/>
  <c r="Z156" i="1" s="1"/>
  <c r="AB156" i="1" s="1"/>
  <c r="P156" i="1"/>
  <c r="Y156" i="1" s="1"/>
  <c r="AA156" i="1" s="1"/>
  <c r="O148" i="1"/>
  <c r="Z148" i="1" s="1"/>
  <c r="AB148" i="1" s="1"/>
  <c r="P148" i="1"/>
  <c r="Y148" i="1" s="1"/>
  <c r="AA148" i="1" s="1"/>
  <c r="AC148" i="1" s="1"/>
  <c r="O140" i="1"/>
  <c r="Z140" i="1" s="1"/>
  <c r="AB140" i="1" s="1"/>
  <c r="P140" i="1"/>
  <c r="Y140" i="1" s="1"/>
  <c r="AA140" i="1" s="1"/>
  <c r="O132" i="1"/>
  <c r="Z132" i="1" s="1"/>
  <c r="AB132" i="1" s="1"/>
  <c r="P132" i="1"/>
  <c r="Y132" i="1" s="1"/>
  <c r="AA132" i="1" s="1"/>
  <c r="AC132" i="1" s="1"/>
  <c r="O120" i="1"/>
  <c r="Z120" i="1" s="1"/>
  <c r="AB120" i="1" s="1"/>
  <c r="N120" i="1"/>
  <c r="P120" i="1" s="1"/>
  <c r="Y120" i="1" s="1"/>
  <c r="AA120" i="1" s="1"/>
  <c r="AC120" i="1" s="1"/>
  <c r="O108" i="1"/>
  <c r="Z108" i="1" s="1"/>
  <c r="AB108" i="1" s="1"/>
  <c r="N108" i="1"/>
  <c r="P108" i="1" s="1"/>
  <c r="Y108" i="1" s="1"/>
  <c r="AA108" i="1" s="1"/>
  <c r="O96" i="1"/>
  <c r="Z96" i="1" s="1"/>
  <c r="AB96" i="1" s="1"/>
  <c r="P96" i="1"/>
  <c r="Y96" i="1" s="1"/>
  <c r="AA96" i="1" s="1"/>
  <c r="O88" i="1"/>
  <c r="Z88" i="1" s="1"/>
  <c r="AB88" i="1" s="1"/>
  <c r="P88" i="1"/>
  <c r="Y88" i="1" s="1"/>
  <c r="AA88" i="1" s="1"/>
  <c r="AC88" i="1" s="1"/>
  <c r="O80" i="1"/>
  <c r="Z80" i="1" s="1"/>
  <c r="AB80" i="1" s="1"/>
  <c r="P80" i="1"/>
  <c r="Y80" i="1" s="1"/>
  <c r="AA80" i="1" s="1"/>
  <c r="O68" i="1"/>
  <c r="Z68" i="1" s="1"/>
  <c r="AB68" i="1" s="1"/>
  <c r="P68" i="1"/>
  <c r="Y68" i="1" s="1"/>
  <c r="AA68" i="1" s="1"/>
  <c r="AC68" i="1" s="1"/>
  <c r="O60" i="1"/>
  <c r="Z60" i="1" s="1"/>
  <c r="AB60" i="1" s="1"/>
  <c r="P60" i="1"/>
  <c r="Y60" i="1" s="1"/>
  <c r="AA60" i="1" s="1"/>
  <c r="AC60" i="1" s="1"/>
  <c r="O56" i="1"/>
  <c r="Z56" i="1" s="1"/>
  <c r="AB56" i="1" s="1"/>
  <c r="P56" i="1"/>
  <c r="Y56" i="1" s="1"/>
  <c r="AA56" i="1" s="1"/>
  <c r="O48" i="1"/>
  <c r="Z48" i="1" s="1"/>
  <c r="AB48" i="1" s="1"/>
  <c r="P48" i="1"/>
  <c r="Y48" i="1" s="1"/>
  <c r="AA48" i="1" s="1"/>
  <c r="P288" i="1"/>
  <c r="Y288" i="1" s="1"/>
  <c r="AA288" i="1" s="1"/>
  <c r="AC288" i="1" s="1"/>
  <c r="N272" i="1"/>
  <c r="P272" i="1" s="1"/>
  <c r="Y272" i="1" s="1"/>
  <c r="AA272" i="1" s="1"/>
  <c r="AC272" i="1" s="1"/>
  <c r="P232" i="1"/>
  <c r="Y232" i="1" s="1"/>
  <c r="AA232" i="1" s="1"/>
  <c r="AC232" i="1" s="1"/>
  <c r="P200" i="1"/>
  <c r="Y200" i="1" s="1"/>
  <c r="AA200" i="1" s="1"/>
  <c r="AC200" i="1" s="1"/>
  <c r="P184" i="1"/>
  <c r="Y184" i="1" s="1"/>
  <c r="AA184" i="1" s="1"/>
  <c r="AC184" i="1" s="1"/>
  <c r="P316" i="1"/>
  <c r="Y316" i="1" s="1"/>
  <c r="AA316" i="1" s="1"/>
  <c r="AC316" i="1" s="1"/>
  <c r="P308" i="1"/>
  <c r="Y308" i="1" s="1"/>
  <c r="AA308" i="1" s="1"/>
  <c r="AC308" i="1" s="1"/>
  <c r="N300" i="1"/>
  <c r="P300" i="1" s="1"/>
  <c r="Y300" i="1" s="1"/>
  <c r="AA300" i="1" s="1"/>
  <c r="AC300" i="1" s="1"/>
  <c r="P292" i="1"/>
  <c r="Y292" i="1" s="1"/>
  <c r="AA292" i="1" s="1"/>
  <c r="AC292" i="1" s="1"/>
  <c r="N284" i="1"/>
  <c r="P284" i="1" s="1"/>
  <c r="Y284" i="1" s="1"/>
  <c r="AA284" i="1" s="1"/>
  <c r="AC284" i="1" s="1"/>
  <c r="N276" i="1"/>
  <c r="P276" i="1" s="1"/>
  <c r="Y276" i="1" s="1"/>
  <c r="AA276" i="1" s="1"/>
  <c r="AC276" i="1" s="1"/>
  <c r="P268" i="1"/>
  <c r="Y268" i="1" s="1"/>
  <c r="AA268" i="1" s="1"/>
  <c r="AC268" i="1" s="1"/>
  <c r="N260" i="1"/>
  <c r="P260" i="1" s="1"/>
  <c r="Y260" i="1" s="1"/>
  <c r="AA260" i="1" s="1"/>
  <c r="AC260" i="1" s="1"/>
  <c r="N252" i="1"/>
  <c r="P252" i="1" s="1"/>
  <c r="Y252" i="1" s="1"/>
  <c r="AA252" i="1" s="1"/>
  <c r="AC252" i="1" s="1"/>
  <c r="N244" i="1"/>
  <c r="P244" i="1" s="1"/>
  <c r="Y244" i="1" s="1"/>
  <c r="AA244" i="1" s="1"/>
  <c r="AC244" i="1" s="1"/>
  <c r="N228" i="1"/>
  <c r="P228" i="1" s="1"/>
  <c r="Y228" i="1" s="1"/>
  <c r="AA228" i="1" s="1"/>
  <c r="AC228" i="1" s="1"/>
  <c r="N220" i="1"/>
  <c r="P220" i="1" s="1"/>
  <c r="Y220" i="1" s="1"/>
  <c r="AA220" i="1" s="1"/>
  <c r="P212" i="1"/>
  <c r="Y212" i="1" s="1"/>
  <c r="AA212" i="1" s="1"/>
  <c r="AC212" i="1" s="1"/>
  <c r="P204" i="1"/>
  <c r="Y204" i="1" s="1"/>
  <c r="AA204" i="1" s="1"/>
  <c r="AC204" i="1" s="1"/>
  <c r="P196" i="1"/>
  <c r="Y196" i="1" s="1"/>
  <c r="AA196" i="1" s="1"/>
  <c r="AC196" i="1" s="1"/>
  <c r="P188" i="1"/>
  <c r="Y188" i="1" s="1"/>
  <c r="AA188" i="1" s="1"/>
  <c r="AC188" i="1" s="1"/>
  <c r="P172" i="1"/>
  <c r="Y172" i="1" s="1"/>
  <c r="AA172" i="1" s="1"/>
  <c r="AC172" i="1" s="1"/>
  <c r="P126" i="1"/>
  <c r="Y126" i="1" s="1"/>
  <c r="AA126" i="1" s="1"/>
  <c r="AC126" i="1" s="1"/>
  <c r="N110" i="1"/>
  <c r="P110" i="1" s="1"/>
  <c r="Y110" i="1" s="1"/>
  <c r="AA110" i="1" s="1"/>
  <c r="AC110" i="1" s="1"/>
  <c r="P94" i="1"/>
  <c r="Y94" i="1" s="1"/>
  <c r="AA94" i="1" s="1"/>
  <c r="AC94" i="1" s="1"/>
  <c r="P78" i="1"/>
  <c r="Y78" i="1" s="1"/>
  <c r="AA78" i="1" s="1"/>
  <c r="P62" i="1"/>
  <c r="Y62" i="1" s="1"/>
  <c r="AA62" i="1" s="1"/>
  <c r="AC62" i="1" s="1"/>
  <c r="P46" i="1"/>
  <c r="Y46" i="1" s="1"/>
  <c r="AA46" i="1" s="1"/>
  <c r="AC46" i="1" s="1"/>
  <c r="O247" i="1"/>
  <c r="Z247" i="1" s="1"/>
  <c r="AB247" i="1" s="1"/>
  <c r="O215" i="1"/>
  <c r="Z215" i="1" s="1"/>
  <c r="AB215" i="1" s="1"/>
  <c r="O183" i="1"/>
  <c r="Z183" i="1" s="1"/>
  <c r="AB183" i="1" s="1"/>
  <c r="AC183" i="1" s="1"/>
  <c r="O151" i="1"/>
  <c r="Z151" i="1" s="1"/>
  <c r="AB151" i="1" s="1"/>
  <c r="AC151" i="1" s="1"/>
  <c r="P36" i="1"/>
  <c r="Y36" i="1" s="1"/>
  <c r="AA36" i="1" s="1"/>
  <c r="AC36" i="1" s="1"/>
  <c r="N32" i="1"/>
  <c r="P32" i="1" s="1"/>
  <c r="Y32" i="1" s="1"/>
  <c r="AA32" i="1" s="1"/>
  <c r="AC32" i="1" s="1"/>
  <c r="P28" i="1"/>
  <c r="Y28" i="1" s="1"/>
  <c r="AA28" i="1" s="1"/>
  <c r="AC28" i="1" s="1"/>
  <c r="P24" i="1"/>
  <c r="Y24" i="1" s="1"/>
  <c r="AA24" i="1" s="1"/>
  <c r="AC24" i="1" s="1"/>
  <c r="P20" i="1"/>
  <c r="Y20" i="1" s="1"/>
  <c r="AA20" i="1" s="1"/>
  <c r="P16" i="1"/>
  <c r="Y16" i="1" s="1"/>
  <c r="AA16" i="1" s="1"/>
  <c r="AC16" i="1" s="1"/>
  <c r="P12" i="1"/>
  <c r="Y12" i="1" s="1"/>
  <c r="AA12" i="1" s="1"/>
  <c r="AC12" i="1" s="1"/>
  <c r="P8" i="1"/>
  <c r="Y8" i="1" s="1"/>
  <c r="AA8" i="1" s="1"/>
  <c r="AC8" i="1" s="1"/>
  <c r="N4" i="1"/>
  <c r="P4" i="1" s="1"/>
  <c r="AA4" i="1" s="1"/>
  <c r="AC31" i="2"/>
  <c r="AH31" i="2" s="1"/>
  <c r="AC15" i="2"/>
  <c r="AH15" i="2" s="1"/>
  <c r="AC10" i="2"/>
  <c r="AH10" i="2" s="1"/>
  <c r="AC126" i="2"/>
  <c r="AH126" i="2" s="1"/>
  <c r="AC118" i="2"/>
  <c r="AH118" i="2" s="1"/>
  <c r="AC19" i="4"/>
  <c r="AH19" i="4" s="1"/>
  <c r="AC11" i="4"/>
  <c r="AH11" i="4" s="1"/>
  <c r="AC7" i="4"/>
  <c r="AH7" i="4" s="1"/>
  <c r="AC18" i="4"/>
  <c r="AH18" i="4" s="1"/>
  <c r="AC10" i="4"/>
  <c r="AH10" i="4" s="1"/>
  <c r="AC6" i="4"/>
  <c r="AH6" i="4" s="1"/>
  <c r="AC23" i="4"/>
  <c r="AH23" i="4" s="1"/>
  <c r="AC15" i="4"/>
  <c r="AH15" i="4" s="1"/>
  <c r="AC25" i="4"/>
  <c r="AH25" i="4" s="1"/>
  <c r="AC21" i="4"/>
  <c r="AH21" i="4" s="1"/>
  <c r="AC17" i="4"/>
  <c r="AH17" i="4" s="1"/>
  <c r="AC13" i="4"/>
  <c r="AH13" i="4" s="1"/>
  <c r="AC9" i="4"/>
  <c r="AH9" i="4" s="1"/>
  <c r="AC5" i="4"/>
  <c r="AH5" i="4" s="1"/>
  <c r="AC22" i="4"/>
  <c r="AH22" i="4" s="1"/>
  <c r="AC14" i="4"/>
  <c r="AH14" i="4" s="1"/>
  <c r="AC24" i="4"/>
  <c r="AH24" i="4" s="1"/>
  <c r="AC20" i="4"/>
  <c r="AH20" i="4" s="1"/>
  <c r="AC16" i="4"/>
  <c r="AH16" i="4" s="1"/>
  <c r="AC12" i="4"/>
  <c r="AH12" i="4" s="1"/>
  <c r="AC8" i="4"/>
  <c r="AH8" i="4" s="1"/>
  <c r="AC4" i="4"/>
  <c r="AH4" i="4" s="1"/>
  <c r="M40" i="3"/>
  <c r="O40" i="3" s="1"/>
  <c r="Z40" i="3" s="1"/>
  <c r="AB40" i="3" s="1"/>
  <c r="M41" i="3"/>
  <c r="M42" i="3"/>
  <c r="M43" i="3"/>
  <c r="O43" i="3" s="1"/>
  <c r="Z43" i="3" s="1"/>
  <c r="AB43" i="3" s="1"/>
  <c r="M44" i="3"/>
  <c r="O44" i="3" s="1"/>
  <c r="Z44" i="3" s="1"/>
  <c r="AB44" i="3" s="1"/>
  <c r="M45" i="3"/>
  <c r="O45" i="3" s="1"/>
  <c r="Z45" i="3" s="1"/>
  <c r="AB45" i="3" s="1"/>
  <c r="M46" i="3"/>
  <c r="M47" i="3"/>
  <c r="M48" i="3"/>
  <c r="O48" i="3" s="1"/>
  <c r="Z48" i="3" s="1"/>
  <c r="AB48" i="3" s="1"/>
  <c r="AC48" i="3" s="1"/>
  <c r="AH48" i="3" s="1"/>
  <c r="M49" i="3"/>
  <c r="M50" i="3"/>
  <c r="M51" i="3"/>
  <c r="M52" i="3"/>
  <c r="O52" i="3" s="1"/>
  <c r="Z52" i="3" s="1"/>
  <c r="AB52" i="3" s="1"/>
  <c r="Z53" i="3"/>
  <c r="AB53" i="3" s="1"/>
  <c r="M54" i="3"/>
  <c r="M55" i="3"/>
  <c r="M56" i="3"/>
  <c r="M57" i="3"/>
  <c r="O57" i="3" s="1"/>
  <c r="Z57" i="3" s="1"/>
  <c r="AB57" i="3" s="1"/>
  <c r="M58" i="3"/>
  <c r="M59" i="3"/>
  <c r="M60" i="3"/>
  <c r="M61" i="3"/>
  <c r="O61" i="3" s="1"/>
  <c r="Z61" i="3" s="1"/>
  <c r="AB61" i="3" s="1"/>
  <c r="M62" i="3"/>
  <c r="M63" i="3"/>
  <c r="M64" i="3"/>
  <c r="M65" i="3"/>
  <c r="O65" i="3" s="1"/>
  <c r="Z65" i="3" s="1"/>
  <c r="AB65" i="3" s="1"/>
  <c r="M66" i="3"/>
  <c r="M67" i="3"/>
  <c r="M68" i="3"/>
  <c r="O68" i="3" s="1"/>
  <c r="Z68" i="3" s="1"/>
  <c r="AB68" i="3" s="1"/>
  <c r="M69" i="3"/>
  <c r="Z70" i="3"/>
  <c r="AB70" i="3" s="1"/>
  <c r="M71" i="3"/>
  <c r="M72" i="3"/>
  <c r="O72" i="3" s="1"/>
  <c r="Z72" i="3" s="1"/>
  <c r="AB72" i="3" s="1"/>
  <c r="M73" i="3"/>
  <c r="O73" i="3" s="1"/>
  <c r="Z73" i="3" s="1"/>
  <c r="AB73" i="3" s="1"/>
  <c r="M74" i="3"/>
  <c r="M75" i="3"/>
  <c r="M76" i="3"/>
  <c r="O76" i="3" s="1"/>
  <c r="Z76" i="3" s="1"/>
  <c r="AB76" i="3" s="1"/>
  <c r="M77" i="3"/>
  <c r="M78" i="3"/>
  <c r="M79" i="3"/>
  <c r="M80" i="3"/>
  <c r="O80" i="3" s="1"/>
  <c r="Z80" i="3" s="1"/>
  <c r="AB80" i="3" s="1"/>
  <c r="O81" i="3"/>
  <c r="Z81" i="3" s="1"/>
  <c r="AB81" i="3" s="1"/>
  <c r="M82" i="3"/>
  <c r="M83" i="3"/>
  <c r="M84" i="3"/>
  <c r="O84" i="3" s="1"/>
  <c r="Z84" i="3" s="1"/>
  <c r="AB84" i="3" s="1"/>
  <c r="M86" i="3"/>
  <c r="M88" i="3"/>
  <c r="O88" i="3" s="1"/>
  <c r="Z88" i="3" s="1"/>
  <c r="AB88" i="3" s="1"/>
  <c r="O89" i="3"/>
  <c r="Z89" i="3" s="1"/>
  <c r="AB89" i="3" s="1"/>
  <c r="M90" i="3"/>
  <c r="M92" i="3"/>
  <c r="O92" i="3" s="1"/>
  <c r="Z92" i="3" s="1"/>
  <c r="AB92" i="3" s="1"/>
  <c r="M93" i="3"/>
  <c r="M94" i="3"/>
  <c r="M95" i="3"/>
  <c r="M96" i="3"/>
  <c r="O96" i="3" s="1"/>
  <c r="Z96" i="3" s="1"/>
  <c r="AB96" i="3" s="1"/>
  <c r="M97" i="3"/>
  <c r="O97" i="3" s="1"/>
  <c r="M98" i="3"/>
  <c r="M99" i="3"/>
  <c r="M100" i="3"/>
  <c r="O100" i="3" s="1"/>
  <c r="Z100" i="3" s="1"/>
  <c r="AB100" i="3" s="1"/>
  <c r="M101" i="3"/>
  <c r="M102" i="3"/>
  <c r="M103" i="3"/>
  <c r="M104" i="3"/>
  <c r="O104" i="3" s="1"/>
  <c r="Z104" i="3" s="1"/>
  <c r="AB104" i="3" s="1"/>
  <c r="M105" i="3"/>
  <c r="O105" i="3" s="1"/>
  <c r="M106" i="3"/>
  <c r="M107" i="3"/>
  <c r="M108" i="3"/>
  <c r="O108" i="3" s="1"/>
  <c r="Z108" i="3" s="1"/>
  <c r="AB108" i="3" s="1"/>
  <c r="M109" i="3"/>
  <c r="M110" i="3"/>
  <c r="M111" i="3"/>
  <c r="M112" i="3"/>
  <c r="O112" i="3" s="1"/>
  <c r="Z112" i="3" s="1"/>
  <c r="AB112" i="3" s="1"/>
  <c r="M113" i="3"/>
  <c r="O113" i="3" s="1"/>
  <c r="M114" i="3"/>
  <c r="M115" i="3"/>
  <c r="M116" i="3"/>
  <c r="O116" i="3" s="1"/>
  <c r="Z116" i="3" s="1"/>
  <c r="AB116" i="3" s="1"/>
  <c r="M117" i="3"/>
  <c r="M118" i="3"/>
  <c r="M119" i="3"/>
  <c r="M120" i="3"/>
  <c r="O120" i="3" s="1"/>
  <c r="Z120" i="3" s="1"/>
  <c r="AB120" i="3" s="1"/>
  <c r="M121" i="3"/>
  <c r="O121" i="3" s="1"/>
  <c r="Z121" i="3" s="1"/>
  <c r="AB121" i="3" s="1"/>
  <c r="M122" i="3"/>
  <c r="M123" i="3"/>
  <c r="M124" i="3"/>
  <c r="O124" i="3" s="1"/>
  <c r="Z124" i="3" s="1"/>
  <c r="AB124" i="3" s="1"/>
  <c r="M125" i="3"/>
  <c r="M126" i="3"/>
  <c r="M127" i="3"/>
  <c r="M128" i="3"/>
  <c r="O128" i="3" s="1"/>
  <c r="Z128" i="3" s="1"/>
  <c r="AB128" i="3" s="1"/>
  <c r="M129" i="3"/>
  <c r="O129" i="3" s="1"/>
  <c r="M130" i="3"/>
  <c r="M131" i="3"/>
  <c r="M132" i="3"/>
  <c r="O132" i="3" s="1"/>
  <c r="Z132" i="3" s="1"/>
  <c r="AB132" i="3" s="1"/>
  <c r="M133" i="3"/>
  <c r="M134" i="3"/>
  <c r="M135" i="3"/>
  <c r="M136" i="3"/>
  <c r="O136" i="3" s="1"/>
  <c r="Z136" i="3" s="1"/>
  <c r="AB136" i="3" s="1"/>
  <c r="M137" i="3"/>
  <c r="O137" i="3" s="1"/>
  <c r="Z137" i="3" s="1"/>
  <c r="AB137" i="3" s="1"/>
  <c r="M138" i="3"/>
  <c r="M139" i="3"/>
  <c r="M140" i="3"/>
  <c r="O140" i="3" s="1"/>
  <c r="Z140" i="3" s="1"/>
  <c r="AB140" i="3" s="1"/>
  <c r="M141" i="3"/>
  <c r="M142" i="3"/>
  <c r="M143" i="3"/>
  <c r="M144" i="3"/>
  <c r="O144" i="3" s="1"/>
  <c r="Z144" i="3" s="1"/>
  <c r="AB144" i="3" s="1"/>
  <c r="M145" i="3"/>
  <c r="O145" i="3" s="1"/>
  <c r="Z145" i="3" s="1"/>
  <c r="AB145" i="3" s="1"/>
  <c r="M146" i="3"/>
  <c r="M147" i="3"/>
  <c r="M148" i="3"/>
  <c r="O148" i="3" s="1"/>
  <c r="Z148" i="3" s="1"/>
  <c r="AB148" i="3" s="1"/>
  <c r="M149" i="3"/>
  <c r="M150" i="3"/>
  <c r="M151" i="3"/>
  <c r="M152" i="3"/>
  <c r="O152" i="3" s="1"/>
  <c r="Z152" i="3" s="1"/>
  <c r="AB152" i="3" s="1"/>
  <c r="M153" i="3"/>
  <c r="O153" i="3" s="1"/>
  <c r="M154" i="3"/>
  <c r="M155" i="3"/>
  <c r="M156" i="3"/>
  <c r="O156" i="3" s="1"/>
  <c r="Z156" i="3" s="1"/>
  <c r="AB156" i="3" s="1"/>
  <c r="M157" i="3"/>
  <c r="M158" i="3"/>
  <c r="M159" i="3"/>
  <c r="M160" i="3"/>
  <c r="O160" i="3" s="1"/>
  <c r="Z160" i="3" s="1"/>
  <c r="AB160" i="3" s="1"/>
  <c r="M161" i="3"/>
  <c r="O161" i="3" s="1"/>
  <c r="Z161" i="3" s="1"/>
  <c r="AB161" i="3" s="1"/>
  <c r="M162" i="3"/>
  <c r="M163" i="3"/>
  <c r="M164" i="3"/>
  <c r="O164" i="3" s="1"/>
  <c r="Z164" i="3" s="1"/>
  <c r="AB164" i="3" s="1"/>
  <c r="M166" i="3"/>
  <c r="M167" i="3"/>
  <c r="M168" i="3"/>
  <c r="M169" i="3"/>
  <c r="O169" i="3" s="1"/>
  <c r="Z169" i="3" s="1"/>
  <c r="AB169" i="3" s="1"/>
  <c r="M170" i="3"/>
  <c r="O170" i="3" s="1"/>
  <c r="M171" i="3"/>
  <c r="M172" i="3"/>
  <c r="M173" i="3"/>
  <c r="O173" i="3" s="1"/>
  <c r="Z173" i="3" s="1"/>
  <c r="AB173" i="3" s="1"/>
  <c r="M174" i="3"/>
  <c r="M175" i="3"/>
  <c r="M176" i="3"/>
  <c r="M177" i="3"/>
  <c r="O177" i="3" s="1"/>
  <c r="Z177" i="3" s="1"/>
  <c r="AB177" i="3" s="1"/>
  <c r="M178" i="3"/>
  <c r="O178" i="3" s="1"/>
  <c r="O4" i="3"/>
  <c r="Z4" i="3" s="1"/>
  <c r="AB4" i="3" s="1"/>
  <c r="M5" i="3"/>
  <c r="M6" i="3"/>
  <c r="M7" i="3"/>
  <c r="M8" i="3"/>
  <c r="M9" i="3"/>
  <c r="M10" i="3"/>
  <c r="M11" i="3"/>
  <c r="M12" i="3"/>
  <c r="M13" i="3"/>
  <c r="M14" i="3"/>
  <c r="M15" i="3"/>
  <c r="M16" i="3"/>
  <c r="O16" i="3" s="1"/>
  <c r="Z16" i="3" s="1"/>
  <c r="AB16" i="3" s="1"/>
  <c r="M17" i="3"/>
  <c r="M18" i="3"/>
  <c r="O18" i="3" s="1"/>
  <c r="Z18" i="3" s="1"/>
  <c r="AB18" i="3" s="1"/>
  <c r="AC18" i="3" s="1"/>
  <c r="AH18" i="3" s="1"/>
  <c r="M19" i="3"/>
  <c r="O19" i="3" s="1"/>
  <c r="Z19" i="3" s="1"/>
  <c r="AB19" i="3" s="1"/>
  <c r="AC19" i="3" s="1"/>
  <c r="AH19" i="3" s="1"/>
  <c r="M20" i="3"/>
  <c r="M21" i="3"/>
  <c r="O21" i="3" s="1"/>
  <c r="Z21" i="3" s="1"/>
  <c r="AB21" i="3" s="1"/>
  <c r="AC21" i="3" s="1"/>
  <c r="AH21" i="3" s="1"/>
  <c r="M22" i="3"/>
  <c r="O22" i="3" s="1"/>
  <c r="Z22" i="3" s="1"/>
  <c r="AB22" i="3" s="1"/>
  <c r="M23" i="3"/>
  <c r="M24" i="3"/>
  <c r="M26" i="3"/>
  <c r="M27" i="3"/>
  <c r="O27" i="3" s="1"/>
  <c r="Z27" i="3" s="1"/>
  <c r="AB27" i="3" s="1"/>
  <c r="M28" i="3"/>
  <c r="O28" i="3" s="1"/>
  <c r="M29" i="3"/>
  <c r="M30" i="3"/>
  <c r="M31" i="3"/>
  <c r="O31" i="3" s="1"/>
  <c r="Z31" i="3" s="1"/>
  <c r="AB31" i="3" s="1"/>
  <c r="M32" i="3"/>
  <c r="O32" i="3" s="1"/>
  <c r="M33" i="3"/>
  <c r="O33" i="3" s="1"/>
  <c r="Z33" i="3" s="1"/>
  <c r="AB33" i="3" s="1"/>
  <c r="M34" i="3"/>
  <c r="M35" i="3"/>
  <c r="M36" i="3"/>
  <c r="O36" i="3" s="1"/>
  <c r="Z36" i="3" s="1"/>
  <c r="AB36" i="3" s="1"/>
  <c r="M37" i="3"/>
  <c r="M38" i="3"/>
  <c r="M39" i="3"/>
  <c r="O39" i="3" s="1"/>
  <c r="Z39" i="3" s="1"/>
  <c r="AB39" i="3" s="1"/>
  <c r="M179" i="3"/>
  <c r="M180" i="3"/>
  <c r="M181" i="3"/>
  <c r="O181" i="3" s="1"/>
  <c r="Z181" i="3" s="1"/>
  <c r="AB181" i="3" s="1"/>
  <c r="M184" i="3"/>
  <c r="M185" i="3"/>
  <c r="O185" i="3" s="1"/>
  <c r="M186" i="3"/>
  <c r="O186" i="3" s="1"/>
  <c r="M95" i="2"/>
  <c r="O95" i="2" s="1"/>
  <c r="Z95" i="2" s="1"/>
  <c r="AB95" i="2" s="1"/>
  <c r="AC95" i="2" s="1"/>
  <c r="AH95" i="2" s="1"/>
  <c r="M96" i="2"/>
  <c r="M49" i="2"/>
  <c r="M34" i="2"/>
  <c r="O34" i="2" s="1"/>
  <c r="Z34" i="2" s="1"/>
  <c r="AB34" i="2" s="1"/>
  <c r="M90" i="2"/>
  <c r="O90" i="2" s="1"/>
  <c r="Z90" i="2" s="1"/>
  <c r="AB90" i="2" s="1"/>
  <c r="M89" i="2"/>
  <c r="O89" i="2" s="1"/>
  <c r="Z89" i="2" s="1"/>
  <c r="AB89" i="2" s="1"/>
  <c r="M84" i="2"/>
  <c r="M123" i="2"/>
  <c r="O123" i="2" s="1"/>
  <c r="Z123" i="2" s="1"/>
  <c r="AB123" i="2" s="1"/>
  <c r="M28" i="2"/>
  <c r="M23" i="2"/>
  <c r="M18" i="2"/>
  <c r="O18" i="2" s="1"/>
  <c r="Z18" i="2" s="1"/>
  <c r="AB18" i="2" s="1"/>
  <c r="AC18" i="2" s="1"/>
  <c r="AH18" i="2" s="1"/>
  <c r="M15" i="2"/>
  <c r="O15" i="2" s="1"/>
  <c r="Z15" i="2" s="1"/>
  <c r="AB15" i="2" s="1"/>
  <c r="M14" i="2"/>
  <c r="O14" i="2" s="1"/>
  <c r="Z14" i="2" s="1"/>
  <c r="AB14" i="2" s="1"/>
  <c r="AC14" i="2" s="1"/>
  <c r="AH14" i="2" s="1"/>
  <c r="M13" i="2"/>
  <c r="O13" i="2" s="1"/>
  <c r="Z13" i="2" s="1"/>
  <c r="AB13" i="2" s="1"/>
  <c r="AC13" i="2" s="1"/>
  <c r="AH13" i="2" s="1"/>
  <c r="M8" i="2"/>
  <c r="O8" i="2" s="1"/>
  <c r="Z8" i="2" s="1"/>
  <c r="AB8" i="2" s="1"/>
  <c r="M75" i="2"/>
  <c r="O75" i="2" s="1"/>
  <c r="Z75" i="2" s="1"/>
  <c r="AB75" i="2" s="1"/>
  <c r="M87" i="2"/>
  <c r="O87" i="2" s="1"/>
  <c r="Z87" i="2" s="1"/>
  <c r="AB87" i="2" s="1"/>
  <c r="M77" i="2"/>
  <c r="O77" i="2" s="1"/>
  <c r="Z77" i="2" s="1"/>
  <c r="AB77" i="2" s="1"/>
  <c r="AC77" i="2" s="1"/>
  <c r="AH77" i="2" s="1"/>
  <c r="M108" i="2"/>
  <c r="O108" i="2" s="1"/>
  <c r="Z108" i="2" s="1"/>
  <c r="AB108" i="2" s="1"/>
  <c r="AC108" i="2" s="1"/>
  <c r="AH108" i="2" s="1"/>
  <c r="M107" i="2"/>
  <c r="O107" i="2" s="1"/>
  <c r="Z107" i="2" s="1"/>
  <c r="AB107" i="2" s="1"/>
  <c r="AC107" i="2" s="1"/>
  <c r="AH107" i="2" s="1"/>
  <c r="M104" i="2"/>
  <c r="O104" i="2" s="1"/>
  <c r="Z104" i="2" s="1"/>
  <c r="AB104" i="2" s="1"/>
  <c r="AC104" i="2" s="1"/>
  <c r="AH104" i="2" s="1"/>
  <c r="M105" i="2"/>
  <c r="O105" i="2" s="1"/>
  <c r="Z105" i="2" s="1"/>
  <c r="AB105" i="2" s="1"/>
  <c r="AC105" i="2" s="1"/>
  <c r="AH105" i="2" s="1"/>
  <c r="M58" i="2"/>
  <c r="O58" i="2" s="1"/>
  <c r="Z58" i="2" s="1"/>
  <c r="AB58" i="2" s="1"/>
  <c r="M64" i="2"/>
  <c r="O64" i="2" s="1"/>
  <c r="Z64" i="2" s="1"/>
  <c r="AB64" i="2" s="1"/>
  <c r="M6" i="2"/>
  <c r="M7" i="2"/>
  <c r="O7" i="2" s="1"/>
  <c r="Z7" i="2" s="1"/>
  <c r="AB7" i="2" s="1"/>
  <c r="AC7" i="2" s="1"/>
  <c r="AH7" i="2" s="1"/>
  <c r="M9" i="2"/>
  <c r="O9" i="2" s="1"/>
  <c r="Z9" i="2" s="1"/>
  <c r="AB9" i="2" s="1"/>
  <c r="AC9" i="2" s="1"/>
  <c r="AH9" i="2" s="1"/>
  <c r="M11" i="2"/>
  <c r="O11" i="2" s="1"/>
  <c r="Z11" i="2" s="1"/>
  <c r="AB11" i="2" s="1"/>
  <c r="M12" i="2"/>
  <c r="M16" i="2"/>
  <c r="M17" i="2"/>
  <c r="M19" i="2"/>
  <c r="O19" i="2" s="1"/>
  <c r="Z19" i="2" s="1"/>
  <c r="AB19" i="2" s="1"/>
  <c r="M20" i="2"/>
  <c r="M21" i="2"/>
  <c r="M22" i="2"/>
  <c r="M24" i="2"/>
  <c r="O24" i="2" s="1"/>
  <c r="Z24" i="2" s="1"/>
  <c r="AB24" i="2" s="1"/>
  <c r="M25" i="2"/>
  <c r="M26" i="2"/>
  <c r="M27" i="2"/>
  <c r="M29" i="2"/>
  <c r="O29" i="2" s="1"/>
  <c r="Z29" i="2" s="1"/>
  <c r="AB29" i="2" s="1"/>
  <c r="M30" i="2"/>
  <c r="M32" i="2"/>
  <c r="M33" i="2"/>
  <c r="M35" i="2"/>
  <c r="O35" i="2" s="1"/>
  <c r="Z35" i="2" s="1"/>
  <c r="AB35" i="2" s="1"/>
  <c r="M36" i="2"/>
  <c r="O36" i="2" s="1"/>
  <c r="Z36" i="2" s="1"/>
  <c r="AB36" i="2" s="1"/>
  <c r="M37" i="2"/>
  <c r="M38" i="2"/>
  <c r="O38" i="2" s="1"/>
  <c r="Z38" i="2" s="1"/>
  <c r="AB38" i="2" s="1"/>
  <c r="M39" i="2"/>
  <c r="O39" i="2" s="1"/>
  <c r="Z39" i="2" s="1"/>
  <c r="AB39" i="2" s="1"/>
  <c r="AC39" i="2" s="1"/>
  <c r="AH39" i="2" s="1"/>
  <c r="M40" i="2"/>
  <c r="O40" i="2" s="1"/>
  <c r="Z40" i="2" s="1"/>
  <c r="AB40" i="2" s="1"/>
  <c r="M41" i="2"/>
  <c r="M42" i="2"/>
  <c r="O42" i="2" s="1"/>
  <c r="Z42" i="2" s="1"/>
  <c r="AB42" i="2" s="1"/>
  <c r="M43" i="2"/>
  <c r="M44" i="2"/>
  <c r="O44" i="2" s="1"/>
  <c r="Z44" i="2" s="1"/>
  <c r="AB44" i="2" s="1"/>
  <c r="M45" i="2"/>
  <c r="O45" i="2" s="1"/>
  <c r="Z45" i="2" s="1"/>
  <c r="AB45" i="2" s="1"/>
  <c r="M46" i="2"/>
  <c r="O46" i="2" s="1"/>
  <c r="Z46" i="2" s="1"/>
  <c r="AB46" i="2" s="1"/>
  <c r="M47" i="2"/>
  <c r="M48" i="2"/>
  <c r="M50" i="2"/>
  <c r="M51" i="2"/>
  <c r="O51" i="2" s="1"/>
  <c r="Z51" i="2" s="1"/>
  <c r="AB51" i="2" s="1"/>
  <c r="M52" i="2"/>
  <c r="O52" i="2" s="1"/>
  <c r="Z52" i="2" s="1"/>
  <c r="AB52" i="2" s="1"/>
  <c r="AC52" i="2" s="1"/>
  <c r="AH52" i="2" s="1"/>
  <c r="M53" i="2"/>
  <c r="O53" i="2" s="1"/>
  <c r="Z53" i="2" s="1"/>
  <c r="AB53" i="2" s="1"/>
  <c r="AC53" i="2" s="1"/>
  <c r="AH53" i="2" s="1"/>
  <c r="M54" i="2"/>
  <c r="M55" i="2"/>
  <c r="O55" i="2" s="1"/>
  <c r="Z55" i="2" s="1"/>
  <c r="AB55" i="2" s="1"/>
  <c r="AC55" i="2" s="1"/>
  <c r="AH55" i="2" s="1"/>
  <c r="M56" i="2"/>
  <c r="M57" i="2"/>
  <c r="M59" i="2"/>
  <c r="O59" i="2" s="1"/>
  <c r="Z59" i="2" s="1"/>
  <c r="AB59" i="2" s="1"/>
  <c r="M60" i="2"/>
  <c r="O60" i="2" s="1"/>
  <c r="Z60" i="2" s="1"/>
  <c r="AB60" i="2" s="1"/>
  <c r="AC60" i="2" s="1"/>
  <c r="AH60" i="2" s="1"/>
  <c r="M61" i="2"/>
  <c r="M62" i="2"/>
  <c r="O62" i="2" s="1"/>
  <c r="Z62" i="2" s="1"/>
  <c r="AB62" i="2" s="1"/>
  <c r="M63" i="2"/>
  <c r="O63" i="2" s="1"/>
  <c r="Z63" i="2" s="1"/>
  <c r="AB63" i="2" s="1"/>
  <c r="M65" i="2"/>
  <c r="O65" i="2" s="1"/>
  <c r="Z65" i="2" s="1"/>
  <c r="AB65" i="2" s="1"/>
  <c r="M66" i="2"/>
  <c r="O66" i="2" s="1"/>
  <c r="Z66" i="2" s="1"/>
  <c r="AB66" i="2" s="1"/>
  <c r="M67" i="2"/>
  <c r="O67" i="2" s="1"/>
  <c r="Z67" i="2" s="1"/>
  <c r="AB67" i="2" s="1"/>
  <c r="M68" i="2"/>
  <c r="O68" i="2" s="1"/>
  <c r="Z68" i="2" s="1"/>
  <c r="AB68" i="2" s="1"/>
  <c r="M69" i="2"/>
  <c r="O69" i="2" s="1"/>
  <c r="Z69" i="2" s="1"/>
  <c r="AB69" i="2" s="1"/>
  <c r="M70" i="2"/>
  <c r="M71" i="2"/>
  <c r="M72" i="2"/>
  <c r="M73" i="2"/>
  <c r="O73" i="2" s="1"/>
  <c r="Z73" i="2" s="1"/>
  <c r="AB73" i="2" s="1"/>
  <c r="M74" i="2"/>
  <c r="O74" i="2" s="1"/>
  <c r="Z74" i="2" s="1"/>
  <c r="AB74" i="2" s="1"/>
  <c r="M76" i="2"/>
  <c r="O76" i="2" s="1"/>
  <c r="Z76" i="2" s="1"/>
  <c r="AB76" i="2" s="1"/>
  <c r="M78" i="2"/>
  <c r="M79" i="2"/>
  <c r="O79" i="2" s="1"/>
  <c r="Z79" i="2" s="1"/>
  <c r="AB79" i="2" s="1"/>
  <c r="M80" i="2"/>
  <c r="M81" i="2"/>
  <c r="O81" i="2" s="1"/>
  <c r="Z81" i="2" s="1"/>
  <c r="AB81" i="2" s="1"/>
  <c r="M82" i="2"/>
  <c r="O82" i="2" s="1"/>
  <c r="Z82" i="2" s="1"/>
  <c r="AB82" i="2" s="1"/>
  <c r="M83" i="2"/>
  <c r="O83" i="2" s="1"/>
  <c r="Z83" i="2" s="1"/>
  <c r="AB83" i="2" s="1"/>
  <c r="M85" i="2"/>
  <c r="M86" i="2"/>
  <c r="O86" i="2" s="1"/>
  <c r="Z86" i="2" s="1"/>
  <c r="AB86" i="2" s="1"/>
  <c r="M88" i="2"/>
  <c r="O88" i="2" s="1"/>
  <c r="Z88" i="2" s="1"/>
  <c r="AB88" i="2" s="1"/>
  <c r="M91" i="2"/>
  <c r="O91" i="2" s="1"/>
  <c r="Z91" i="2" s="1"/>
  <c r="AB91" i="2" s="1"/>
  <c r="M92" i="2"/>
  <c r="O92" i="2" s="1"/>
  <c r="Z92" i="2" s="1"/>
  <c r="AB92" i="2" s="1"/>
  <c r="M93" i="2"/>
  <c r="M94" i="2"/>
  <c r="O94" i="2" s="1"/>
  <c r="Z94" i="2" s="1"/>
  <c r="AB94" i="2" s="1"/>
  <c r="AC94" i="2" s="1"/>
  <c r="AH94" i="2" s="1"/>
  <c r="M97" i="2"/>
  <c r="O97" i="2" s="1"/>
  <c r="Z97" i="2" s="1"/>
  <c r="AB97" i="2" s="1"/>
  <c r="M98" i="2"/>
  <c r="O98" i="2" s="1"/>
  <c r="Z98" i="2" s="1"/>
  <c r="AB98" i="2" s="1"/>
  <c r="M99" i="2"/>
  <c r="O99" i="2" s="1"/>
  <c r="Z99" i="2" s="1"/>
  <c r="AB99" i="2" s="1"/>
  <c r="M100" i="2"/>
  <c r="O100" i="2" s="1"/>
  <c r="Z100" i="2" s="1"/>
  <c r="AB100" i="2" s="1"/>
  <c r="M101" i="2"/>
  <c r="M102" i="2"/>
  <c r="O102" i="2" s="1"/>
  <c r="Z102" i="2" s="1"/>
  <c r="AB102" i="2" s="1"/>
  <c r="M103" i="2"/>
  <c r="M106" i="2"/>
  <c r="O106" i="2" s="1"/>
  <c r="Z106" i="2" s="1"/>
  <c r="AB106" i="2" s="1"/>
  <c r="M109" i="2"/>
  <c r="M110" i="2"/>
  <c r="M111" i="2"/>
  <c r="M112" i="2"/>
  <c r="O112" i="2" s="1"/>
  <c r="Z112" i="2" s="1"/>
  <c r="AB112" i="2" s="1"/>
  <c r="M113" i="2"/>
  <c r="M114" i="2"/>
  <c r="M115" i="2"/>
  <c r="O115" i="2" s="1"/>
  <c r="Z115" i="2" s="1"/>
  <c r="AB115" i="2" s="1"/>
  <c r="AC115" i="2" s="1"/>
  <c r="AH115" i="2" s="1"/>
  <c r="M116" i="2"/>
  <c r="O116" i="2" s="1"/>
  <c r="Z116" i="2" s="1"/>
  <c r="AB116" i="2" s="1"/>
  <c r="M117" i="2"/>
  <c r="O117" i="2" s="1"/>
  <c r="Z117" i="2" s="1"/>
  <c r="AB117" i="2" s="1"/>
  <c r="M119" i="2"/>
  <c r="O119" i="2" s="1"/>
  <c r="Z119" i="2" s="1"/>
  <c r="AB119" i="2" s="1"/>
  <c r="M120" i="2"/>
  <c r="O120" i="2" s="1"/>
  <c r="Z120" i="2" s="1"/>
  <c r="AB120" i="2" s="1"/>
  <c r="M121" i="2"/>
  <c r="M122" i="2"/>
  <c r="O122" i="2" s="1"/>
  <c r="Z122" i="2" s="1"/>
  <c r="AB122" i="2" s="1"/>
  <c r="M124" i="2"/>
  <c r="M125" i="2"/>
  <c r="O125" i="2" s="1"/>
  <c r="Z125" i="2" s="1"/>
  <c r="AB125" i="2" s="1"/>
  <c r="M127" i="2"/>
  <c r="M4" i="2"/>
  <c r="M5" i="2"/>
  <c r="Y70" i="3"/>
  <c r="AA70" i="3" s="1"/>
  <c r="Y4" i="3"/>
  <c r="AA4" i="3" s="1"/>
  <c r="Y5" i="3"/>
  <c r="AA5" i="3" s="1"/>
  <c r="Y6" i="3"/>
  <c r="AA6" i="3" s="1"/>
  <c r="Y7" i="3"/>
  <c r="AA7" i="3" s="1"/>
  <c r="Y8" i="3"/>
  <c r="AA8" i="3" s="1"/>
  <c r="Y9" i="3"/>
  <c r="AA9" i="3" s="1"/>
  <c r="Y10" i="3"/>
  <c r="AA10" i="3" s="1"/>
  <c r="Y11" i="3"/>
  <c r="AA11" i="3" s="1"/>
  <c r="Y12" i="3"/>
  <c r="AA12" i="3" s="1"/>
  <c r="Y13" i="3"/>
  <c r="AA13" i="3" s="1"/>
  <c r="Y14" i="3"/>
  <c r="AA14" i="3" s="1"/>
  <c r="Y15" i="3"/>
  <c r="AA15" i="3" s="1"/>
  <c r="Y16" i="3"/>
  <c r="AA16" i="3" s="1"/>
  <c r="Y17" i="3"/>
  <c r="AA17" i="3" s="1"/>
  <c r="Y20" i="3"/>
  <c r="AA20" i="3" s="1"/>
  <c r="Y22" i="3"/>
  <c r="AA22" i="3" s="1"/>
  <c r="Y23" i="3"/>
  <c r="AA23" i="3" s="1"/>
  <c r="Y24" i="3"/>
  <c r="AA24" i="3" s="1"/>
  <c r="Y26" i="3"/>
  <c r="AA26" i="3" s="1"/>
  <c r="Y27" i="3"/>
  <c r="AA27" i="3" s="1"/>
  <c r="Y28" i="3"/>
  <c r="AA28" i="3" s="1"/>
  <c r="Y29" i="3"/>
  <c r="AA29" i="3" s="1"/>
  <c r="Y30" i="3"/>
  <c r="AA30" i="3" s="1"/>
  <c r="Y31" i="3"/>
  <c r="AA31" i="3" s="1"/>
  <c r="Y32" i="3"/>
  <c r="AA32" i="3" s="1"/>
  <c r="Y33" i="3"/>
  <c r="AA33" i="3" s="1"/>
  <c r="Y34" i="3"/>
  <c r="AA34" i="3" s="1"/>
  <c r="Y35" i="3"/>
  <c r="AA35" i="3" s="1"/>
  <c r="Y36" i="3"/>
  <c r="AA36" i="3" s="1"/>
  <c r="Y37" i="3"/>
  <c r="AA37" i="3" s="1"/>
  <c r="Y38" i="3"/>
  <c r="AA38" i="3" s="1"/>
  <c r="Y39" i="3"/>
  <c r="AA39" i="3" s="1"/>
  <c r="Y40" i="3"/>
  <c r="AA40" i="3" s="1"/>
  <c r="Y41" i="3"/>
  <c r="AA41" i="3" s="1"/>
  <c r="Y42" i="3"/>
  <c r="AA42" i="3" s="1"/>
  <c r="Y43" i="3"/>
  <c r="AA43" i="3" s="1"/>
  <c r="Y44" i="3"/>
  <c r="AA44" i="3" s="1"/>
  <c r="Y45" i="3"/>
  <c r="AA45" i="3" s="1"/>
  <c r="Y46" i="3"/>
  <c r="AA46" i="3" s="1"/>
  <c r="Y47" i="3"/>
  <c r="AA47" i="3" s="1"/>
  <c r="Y49" i="3"/>
  <c r="AA49" i="3" s="1"/>
  <c r="Y50" i="3"/>
  <c r="AA50" i="3" s="1"/>
  <c r="Y51" i="3"/>
  <c r="AA51" i="3" s="1"/>
  <c r="Y52" i="3"/>
  <c r="AA52" i="3" s="1"/>
  <c r="Y53" i="3"/>
  <c r="AA53" i="3" s="1"/>
  <c r="Y54" i="3"/>
  <c r="AA54" i="3" s="1"/>
  <c r="Y55" i="3"/>
  <c r="AA55" i="3" s="1"/>
  <c r="Y56" i="3"/>
  <c r="AA56" i="3" s="1"/>
  <c r="Y57" i="3"/>
  <c r="AA57" i="3" s="1"/>
  <c r="Y58" i="3"/>
  <c r="AA58" i="3" s="1"/>
  <c r="Y59" i="3"/>
  <c r="AA59" i="3" s="1"/>
  <c r="Y60" i="3"/>
  <c r="AA60" i="3" s="1"/>
  <c r="Y61" i="3"/>
  <c r="AA61" i="3" s="1"/>
  <c r="Y62" i="3"/>
  <c r="AA62" i="3" s="1"/>
  <c r="Y63" i="3"/>
  <c r="AA63" i="3" s="1"/>
  <c r="Y64" i="3"/>
  <c r="AA64" i="3" s="1"/>
  <c r="Y65" i="3"/>
  <c r="AA65" i="3" s="1"/>
  <c r="Y66" i="3"/>
  <c r="AA66" i="3" s="1"/>
  <c r="Y67" i="3"/>
  <c r="AA67" i="3" s="1"/>
  <c r="Y68" i="3"/>
  <c r="AA68" i="3" s="1"/>
  <c r="Y69" i="3"/>
  <c r="AA69" i="3" s="1"/>
  <c r="Y71" i="3"/>
  <c r="AA71" i="3" s="1"/>
  <c r="Y72" i="3"/>
  <c r="AA72" i="3" s="1"/>
  <c r="Y73" i="3"/>
  <c r="AA73" i="3" s="1"/>
  <c r="Y74" i="3"/>
  <c r="AA74" i="3" s="1"/>
  <c r="Y75" i="3"/>
  <c r="AA75" i="3" s="1"/>
  <c r="Y76" i="3"/>
  <c r="AA76" i="3" s="1"/>
  <c r="Y77" i="3"/>
  <c r="AA77" i="3" s="1"/>
  <c r="Y78" i="3"/>
  <c r="AA78" i="3" s="1"/>
  <c r="Y79" i="3"/>
  <c r="AA79" i="3" s="1"/>
  <c r="Y80" i="3"/>
  <c r="AA80" i="3" s="1"/>
  <c r="Y81" i="3"/>
  <c r="AA81" i="3" s="1"/>
  <c r="Y82" i="3"/>
  <c r="AA82" i="3" s="1"/>
  <c r="Y83" i="3"/>
  <c r="AA83" i="3" s="1"/>
  <c r="Y84" i="3"/>
  <c r="AA84" i="3" s="1"/>
  <c r="Y85" i="3"/>
  <c r="AA85" i="3" s="1"/>
  <c r="Y86" i="3"/>
  <c r="AA86" i="3" s="1"/>
  <c r="Y87" i="3"/>
  <c r="AA87" i="3" s="1"/>
  <c r="Y88" i="3"/>
  <c r="AA88" i="3" s="1"/>
  <c r="Y89" i="3"/>
  <c r="AA89" i="3" s="1"/>
  <c r="Y90" i="3"/>
  <c r="AA90" i="3" s="1"/>
  <c r="Y91" i="3"/>
  <c r="AA91" i="3" s="1"/>
  <c r="Y92" i="3"/>
  <c r="AA92" i="3" s="1"/>
  <c r="Y93" i="3"/>
  <c r="AA93" i="3" s="1"/>
  <c r="Y94" i="3"/>
  <c r="AA94" i="3" s="1"/>
  <c r="Y95" i="3"/>
  <c r="AA95" i="3" s="1"/>
  <c r="Y96" i="3"/>
  <c r="AA96" i="3" s="1"/>
  <c r="Y97" i="3"/>
  <c r="AA97" i="3" s="1"/>
  <c r="Y98" i="3"/>
  <c r="AA98" i="3" s="1"/>
  <c r="Y99" i="3"/>
  <c r="AA99" i="3" s="1"/>
  <c r="Y100" i="3"/>
  <c r="AA100" i="3" s="1"/>
  <c r="Y101" i="3"/>
  <c r="AA101" i="3" s="1"/>
  <c r="Y102" i="3"/>
  <c r="AA102" i="3" s="1"/>
  <c r="Y103" i="3"/>
  <c r="AA103" i="3" s="1"/>
  <c r="Y104" i="3"/>
  <c r="AA104" i="3" s="1"/>
  <c r="Y105" i="3"/>
  <c r="AA105" i="3" s="1"/>
  <c r="Y106" i="3"/>
  <c r="AA106" i="3" s="1"/>
  <c r="Y107" i="3"/>
  <c r="AA107" i="3" s="1"/>
  <c r="Y108" i="3"/>
  <c r="AA108" i="3" s="1"/>
  <c r="Y109" i="3"/>
  <c r="AA109" i="3" s="1"/>
  <c r="Y110" i="3"/>
  <c r="AA110" i="3" s="1"/>
  <c r="Y111" i="3"/>
  <c r="AA111" i="3" s="1"/>
  <c r="Y112" i="3"/>
  <c r="AA112" i="3" s="1"/>
  <c r="Y113" i="3"/>
  <c r="AA113" i="3" s="1"/>
  <c r="Y114" i="3"/>
  <c r="AA114" i="3" s="1"/>
  <c r="Y115" i="3"/>
  <c r="AA115" i="3" s="1"/>
  <c r="Y116" i="3"/>
  <c r="AA116" i="3" s="1"/>
  <c r="Y117" i="3"/>
  <c r="AA117" i="3" s="1"/>
  <c r="Y118" i="3"/>
  <c r="AA118" i="3" s="1"/>
  <c r="Y119" i="3"/>
  <c r="AA119" i="3" s="1"/>
  <c r="Y120" i="3"/>
  <c r="AA120" i="3" s="1"/>
  <c r="Y121" i="3"/>
  <c r="AA121" i="3" s="1"/>
  <c r="Y122" i="3"/>
  <c r="AA122" i="3" s="1"/>
  <c r="Y123" i="3"/>
  <c r="AA123" i="3" s="1"/>
  <c r="Y124" i="3"/>
  <c r="AA124" i="3" s="1"/>
  <c r="Y125" i="3"/>
  <c r="AA125" i="3" s="1"/>
  <c r="Y126" i="3"/>
  <c r="AA126" i="3" s="1"/>
  <c r="Y127" i="3"/>
  <c r="AA127" i="3" s="1"/>
  <c r="Y128" i="3"/>
  <c r="AA128" i="3" s="1"/>
  <c r="Y129" i="3"/>
  <c r="AA129" i="3" s="1"/>
  <c r="Y130" i="3"/>
  <c r="AA130" i="3" s="1"/>
  <c r="Y131" i="3"/>
  <c r="AA131" i="3" s="1"/>
  <c r="Y132" i="3"/>
  <c r="AA132" i="3" s="1"/>
  <c r="Y133" i="3"/>
  <c r="AA133" i="3" s="1"/>
  <c r="Y134" i="3"/>
  <c r="AA134" i="3" s="1"/>
  <c r="Y135" i="3"/>
  <c r="AA135" i="3" s="1"/>
  <c r="Y136" i="3"/>
  <c r="AA136" i="3" s="1"/>
  <c r="Y137" i="3"/>
  <c r="AA137" i="3" s="1"/>
  <c r="Y138" i="3"/>
  <c r="AA138" i="3" s="1"/>
  <c r="Y139" i="3"/>
  <c r="AA139" i="3" s="1"/>
  <c r="Y140" i="3"/>
  <c r="AA140" i="3" s="1"/>
  <c r="Y141" i="3"/>
  <c r="AA141" i="3" s="1"/>
  <c r="Y142" i="3"/>
  <c r="AA142" i="3" s="1"/>
  <c r="Y143" i="3"/>
  <c r="AA143" i="3" s="1"/>
  <c r="Y144" i="3"/>
  <c r="AA144" i="3" s="1"/>
  <c r="Y145" i="3"/>
  <c r="AA145" i="3" s="1"/>
  <c r="Y146" i="3"/>
  <c r="AA146" i="3" s="1"/>
  <c r="Y147" i="3"/>
  <c r="AA147" i="3" s="1"/>
  <c r="Y148" i="3"/>
  <c r="AA148" i="3" s="1"/>
  <c r="Y149" i="3"/>
  <c r="AA149" i="3" s="1"/>
  <c r="Y150" i="3"/>
  <c r="AA150" i="3" s="1"/>
  <c r="Y151" i="3"/>
  <c r="AA151" i="3" s="1"/>
  <c r="Y152" i="3"/>
  <c r="AA152" i="3" s="1"/>
  <c r="Y153" i="3"/>
  <c r="AA153" i="3" s="1"/>
  <c r="Y154" i="3"/>
  <c r="AA154" i="3" s="1"/>
  <c r="Y155" i="3"/>
  <c r="AA155" i="3" s="1"/>
  <c r="Y156" i="3"/>
  <c r="AA156" i="3" s="1"/>
  <c r="Y157" i="3"/>
  <c r="AA157" i="3" s="1"/>
  <c r="Y158" i="3"/>
  <c r="AA158" i="3" s="1"/>
  <c r="Y159" i="3"/>
  <c r="AA159" i="3" s="1"/>
  <c r="Y160" i="3"/>
  <c r="AA160" i="3" s="1"/>
  <c r="Y161" i="3"/>
  <c r="AA161" i="3" s="1"/>
  <c r="Y162" i="3"/>
  <c r="AA162" i="3" s="1"/>
  <c r="Y163" i="3"/>
  <c r="AA163" i="3" s="1"/>
  <c r="Y164" i="3"/>
  <c r="AA164" i="3" s="1"/>
  <c r="Y166" i="3"/>
  <c r="AA166" i="3" s="1"/>
  <c r="Y167" i="3"/>
  <c r="AA167" i="3" s="1"/>
  <c r="Y168" i="3"/>
  <c r="AA168" i="3" s="1"/>
  <c r="Y169" i="3"/>
  <c r="AA169" i="3" s="1"/>
  <c r="Y170" i="3"/>
  <c r="AA170" i="3" s="1"/>
  <c r="Y171" i="3"/>
  <c r="AA171" i="3" s="1"/>
  <c r="Y172" i="3"/>
  <c r="AA172" i="3" s="1"/>
  <c r="Y173" i="3"/>
  <c r="AA173" i="3" s="1"/>
  <c r="Y174" i="3"/>
  <c r="AA174" i="3" s="1"/>
  <c r="Y175" i="3"/>
  <c r="AA175" i="3" s="1"/>
  <c r="Y176" i="3"/>
  <c r="AA176" i="3" s="1"/>
  <c r="Y177" i="3"/>
  <c r="AA177" i="3" s="1"/>
  <c r="Y178" i="3"/>
  <c r="AA178" i="3" s="1"/>
  <c r="Y179" i="3"/>
  <c r="AA179" i="3" s="1"/>
  <c r="Y180" i="3"/>
  <c r="AA180" i="3" s="1"/>
  <c r="Y181" i="3"/>
  <c r="AA181" i="3" s="1"/>
  <c r="Y182" i="3"/>
  <c r="AA182" i="3" s="1"/>
  <c r="Y183" i="3"/>
  <c r="AA183" i="3" s="1"/>
  <c r="Y184" i="3"/>
  <c r="AA184" i="3" s="1"/>
  <c r="Y185" i="3"/>
  <c r="AA185" i="3" s="1"/>
  <c r="Y186" i="3"/>
  <c r="AA186" i="3" s="1"/>
  <c r="Z28" i="3"/>
  <c r="AB28" i="3" s="1"/>
  <c r="Z32" i="3"/>
  <c r="AB32" i="3" s="1"/>
  <c r="Z97" i="3"/>
  <c r="AB97" i="3" s="1"/>
  <c r="Z105" i="3"/>
  <c r="AB105" i="3" s="1"/>
  <c r="Z113" i="3"/>
  <c r="AB113" i="3" s="1"/>
  <c r="Z129" i="3"/>
  <c r="AB129" i="3" s="1"/>
  <c r="Z153" i="3"/>
  <c r="AB153" i="3" s="1"/>
  <c r="Z170" i="3"/>
  <c r="AB170" i="3" s="1"/>
  <c r="Z178" i="3"/>
  <c r="AB178" i="3" s="1"/>
  <c r="Z185" i="3"/>
  <c r="AB185" i="3" s="1"/>
  <c r="Z186" i="3"/>
  <c r="AB186" i="3" s="1"/>
  <c r="Z4" i="1"/>
  <c r="AB4" i="1" s="1"/>
  <c r="AC56" i="1" l="1"/>
  <c r="AC108" i="1"/>
  <c r="AH108" i="1" s="1"/>
  <c r="AC168" i="1"/>
  <c r="AC78" i="1"/>
  <c r="AC20" i="1"/>
  <c r="AC80" i="1"/>
  <c r="AC140" i="1"/>
  <c r="AH140" i="1" s="1"/>
  <c r="AC6" i="1"/>
  <c r="AH6" i="1" s="1"/>
  <c r="AC106" i="1"/>
  <c r="AH106" i="1" s="1"/>
  <c r="AC194" i="1"/>
  <c r="AH194" i="1" s="1"/>
  <c r="AC11" i="1"/>
  <c r="AH11" i="1" s="1"/>
  <c r="AC35" i="1"/>
  <c r="AC59" i="1"/>
  <c r="AC83" i="1"/>
  <c r="AH83" i="1" s="1"/>
  <c r="AC107" i="1"/>
  <c r="AH107" i="1" s="1"/>
  <c r="AC131" i="1"/>
  <c r="AC163" i="1"/>
  <c r="AC251" i="1"/>
  <c r="AC283" i="1"/>
  <c r="AC307" i="1"/>
  <c r="AC133" i="1"/>
  <c r="AH133" i="1" s="1"/>
  <c r="AC281" i="1"/>
  <c r="AC171" i="1"/>
  <c r="AH171" i="1" s="1"/>
  <c r="AC287" i="1"/>
  <c r="AH287" i="1" s="1"/>
  <c r="AC321" i="1"/>
  <c r="AH321" i="1" s="1"/>
  <c r="AC291" i="1"/>
  <c r="AH291" i="1" s="1"/>
  <c r="AC117" i="1"/>
  <c r="AH117" i="1" s="1"/>
  <c r="AC293" i="1"/>
  <c r="AH293" i="1" s="1"/>
  <c r="AC187" i="1"/>
  <c r="AC271" i="1"/>
  <c r="AC295" i="1"/>
  <c r="AH295" i="1" s="1"/>
  <c r="AC319" i="1"/>
  <c r="AH319" i="1" s="1"/>
  <c r="AC69" i="1"/>
  <c r="AH69" i="1" s="1"/>
  <c r="AC27" i="1"/>
  <c r="AH27" i="1" s="1"/>
  <c r="AC51" i="1"/>
  <c r="AH51" i="1" s="1"/>
  <c r="AC75" i="1"/>
  <c r="AH75" i="1" s="1"/>
  <c r="AC99" i="1"/>
  <c r="AH99" i="1" s="1"/>
  <c r="AC123" i="1"/>
  <c r="AH123" i="1" s="1"/>
  <c r="AC195" i="1"/>
  <c r="AH195" i="1" s="1"/>
  <c r="AC275" i="1"/>
  <c r="AC299" i="1"/>
  <c r="AC323" i="1"/>
  <c r="AC101" i="1"/>
  <c r="AC273" i="1"/>
  <c r="AC305" i="1"/>
  <c r="AH305" i="1" s="1"/>
  <c r="AC259" i="1"/>
  <c r="AC311" i="1"/>
  <c r="AH311" i="1" s="1"/>
  <c r="AC37" i="1"/>
  <c r="AH37" i="1" s="1"/>
  <c r="AC289" i="1"/>
  <c r="AH289" i="1" s="1"/>
  <c r="AC179" i="1"/>
  <c r="AH179" i="1" s="1"/>
  <c r="AC267" i="1"/>
  <c r="AH267" i="1" s="1"/>
  <c r="AC315" i="1"/>
  <c r="AH315" i="1" s="1"/>
  <c r="AC236" i="1"/>
  <c r="AC85" i="1"/>
  <c r="AH85" i="1" s="1"/>
  <c r="AC7" i="1"/>
  <c r="AH7" i="1" s="1"/>
  <c r="AC31" i="1"/>
  <c r="AC55" i="1"/>
  <c r="AH55" i="1" s="1"/>
  <c r="AC79" i="1"/>
  <c r="AH79" i="1" s="1"/>
  <c r="AC103" i="1"/>
  <c r="AH103" i="1" s="1"/>
  <c r="AC127" i="1"/>
  <c r="AH127" i="1" s="1"/>
  <c r="AC159" i="1"/>
  <c r="AH159" i="1" s="1"/>
  <c r="AC203" i="1"/>
  <c r="AH203" i="1" s="1"/>
  <c r="AC247" i="1"/>
  <c r="AC279" i="1"/>
  <c r="AC303" i="1"/>
  <c r="AC53" i="1"/>
  <c r="AC277" i="1"/>
  <c r="AC309" i="1"/>
  <c r="AH309" i="1" s="1"/>
  <c r="AC14" i="1"/>
  <c r="AH14" i="1" s="1"/>
  <c r="AH26" i="4"/>
  <c r="AC48" i="1"/>
  <c r="AH48" i="1" s="1"/>
  <c r="AC96" i="1"/>
  <c r="AH96" i="1" s="1"/>
  <c r="AC156" i="1"/>
  <c r="AH156" i="1" s="1"/>
  <c r="AC30" i="1"/>
  <c r="AH30" i="1" s="1"/>
  <c r="AC313" i="1"/>
  <c r="AC302" i="1"/>
  <c r="AH302" i="1" s="1"/>
  <c r="AC178" i="1"/>
  <c r="AC186" i="1"/>
  <c r="AC325" i="1"/>
  <c r="AC250" i="1"/>
  <c r="AC297" i="1"/>
  <c r="AH297" i="1" s="1"/>
  <c r="AC220" i="1"/>
  <c r="AH220" i="1" s="1"/>
  <c r="AC147" i="1"/>
  <c r="AH147" i="1" s="1"/>
  <c r="AC219" i="1"/>
  <c r="AH219" i="1" s="1"/>
  <c r="AC235" i="1"/>
  <c r="AH235" i="1" s="1"/>
  <c r="AC44" i="1"/>
  <c r="AH44" i="1" s="1"/>
  <c r="AC64" i="1"/>
  <c r="AH64" i="1" s="1"/>
  <c r="AC76" i="1"/>
  <c r="AC92" i="1"/>
  <c r="AH92" i="1" s="1"/>
  <c r="AC104" i="1"/>
  <c r="AC116" i="1"/>
  <c r="AC128" i="1"/>
  <c r="AC144" i="1"/>
  <c r="AH144" i="1" s="1"/>
  <c r="AC160" i="1"/>
  <c r="AH160" i="1" s="1"/>
  <c r="AC5" i="1"/>
  <c r="AH5" i="1" s="1"/>
  <c r="AC13" i="1"/>
  <c r="AC25" i="1"/>
  <c r="AH25" i="1" s="1"/>
  <c r="AC33" i="1"/>
  <c r="AH33" i="1" s="1"/>
  <c r="AC41" i="1"/>
  <c r="AH41" i="1" s="1"/>
  <c r="AC49" i="1"/>
  <c r="AH49" i="1" s="1"/>
  <c r="AC57" i="1"/>
  <c r="AH57" i="1" s="1"/>
  <c r="AC65" i="1"/>
  <c r="AH65" i="1" s="1"/>
  <c r="AC73" i="1"/>
  <c r="AC81" i="1"/>
  <c r="AH81" i="1" s="1"/>
  <c r="AC93" i="1"/>
  <c r="AH93" i="1" s="1"/>
  <c r="AC109" i="1"/>
  <c r="AH109" i="1" s="1"/>
  <c r="AC125" i="1"/>
  <c r="AH125" i="1" s="1"/>
  <c r="AC141" i="1"/>
  <c r="AH141" i="1" s="1"/>
  <c r="AC149" i="1"/>
  <c r="AH149" i="1" s="1"/>
  <c r="AC157" i="1"/>
  <c r="AH157" i="1" s="1"/>
  <c r="AC165" i="1"/>
  <c r="AH165" i="1" s="1"/>
  <c r="AC173" i="1"/>
  <c r="AH173" i="1" s="1"/>
  <c r="AC181" i="1"/>
  <c r="AC189" i="1"/>
  <c r="AC197" i="1"/>
  <c r="AC205" i="1"/>
  <c r="AC213" i="1"/>
  <c r="AC221" i="1"/>
  <c r="AC229" i="1"/>
  <c r="AH229" i="1" s="1"/>
  <c r="AC237" i="1"/>
  <c r="AH237" i="1" s="1"/>
  <c r="AC245" i="1"/>
  <c r="AH245" i="1" s="1"/>
  <c r="AC253" i="1"/>
  <c r="AH253" i="1" s="1"/>
  <c r="AC261" i="1"/>
  <c r="AH261" i="1" s="1"/>
  <c r="AC234" i="1"/>
  <c r="AC167" i="1"/>
  <c r="AH167" i="1" s="1"/>
  <c r="AC10" i="1"/>
  <c r="AC215" i="1"/>
  <c r="AH215" i="1" s="1"/>
  <c r="AC199" i="1"/>
  <c r="AH199" i="1" s="1"/>
  <c r="AC146" i="1"/>
  <c r="AC139" i="1"/>
  <c r="AH139" i="1" s="1"/>
  <c r="AC155" i="1"/>
  <c r="AH155" i="1" s="1"/>
  <c r="AC211" i="1"/>
  <c r="AH211" i="1" s="1"/>
  <c r="AC227" i="1"/>
  <c r="AH227" i="1" s="1"/>
  <c r="AC243" i="1"/>
  <c r="AC52" i="1"/>
  <c r="AH52" i="1" s="1"/>
  <c r="AC72" i="1"/>
  <c r="AH72" i="1" s="1"/>
  <c r="AC84" i="1"/>
  <c r="AC100" i="1"/>
  <c r="AC112" i="1"/>
  <c r="AH112" i="1" s="1"/>
  <c r="AC124" i="1"/>
  <c r="AH124" i="1" s="1"/>
  <c r="AC136" i="1"/>
  <c r="AH136" i="1" s="1"/>
  <c r="AC152" i="1"/>
  <c r="AH152" i="1" s="1"/>
  <c r="AC164" i="1"/>
  <c r="AH164" i="1" s="1"/>
  <c r="AC9" i="1"/>
  <c r="AC17" i="1"/>
  <c r="AH17" i="1" s="1"/>
  <c r="AC29" i="1"/>
  <c r="AH29" i="1" s="1"/>
  <c r="AC45" i="1"/>
  <c r="AH45" i="1" s="1"/>
  <c r="AC61" i="1"/>
  <c r="AC77" i="1"/>
  <c r="AC89" i="1"/>
  <c r="AC97" i="1"/>
  <c r="AH97" i="1" s="1"/>
  <c r="AC105" i="1"/>
  <c r="AH105" i="1" s="1"/>
  <c r="AC113" i="1"/>
  <c r="AH113" i="1" s="1"/>
  <c r="AC121" i="1"/>
  <c r="AC129" i="1"/>
  <c r="AH129" i="1" s="1"/>
  <c r="AC137" i="1"/>
  <c r="AC145" i="1"/>
  <c r="AH145" i="1" s="1"/>
  <c r="AC153" i="1"/>
  <c r="AH153" i="1" s="1"/>
  <c r="AC161" i="1"/>
  <c r="AH161" i="1" s="1"/>
  <c r="AC169" i="1"/>
  <c r="AH169" i="1" s="1"/>
  <c r="AC177" i="1"/>
  <c r="AC185" i="1"/>
  <c r="AC193" i="1"/>
  <c r="AH193" i="1" s="1"/>
  <c r="AC201" i="1"/>
  <c r="AH201" i="1" s="1"/>
  <c r="AC209" i="1"/>
  <c r="AH209" i="1" s="1"/>
  <c r="AC217" i="1"/>
  <c r="AH217" i="1" s="1"/>
  <c r="AC225" i="1"/>
  <c r="AH225" i="1" s="1"/>
  <c r="AC233" i="1"/>
  <c r="AH233" i="1" s="1"/>
  <c r="AC241" i="1"/>
  <c r="AH241" i="1" s="1"/>
  <c r="AC249" i="1"/>
  <c r="AH249" i="1" s="1"/>
  <c r="AC257" i="1"/>
  <c r="AH257" i="1" s="1"/>
  <c r="AC265" i="1"/>
  <c r="AH265" i="1" s="1"/>
  <c r="AC42" i="1"/>
  <c r="AC150" i="1"/>
  <c r="N4" i="2"/>
  <c r="P4" i="2" s="1"/>
  <c r="Y4" i="2" s="1"/>
  <c r="AA4" i="2" s="1"/>
  <c r="O4" i="2"/>
  <c r="Z4" i="2" s="1"/>
  <c r="AB4" i="2" s="1"/>
  <c r="N50" i="2"/>
  <c r="P50" i="2" s="1"/>
  <c r="Y50" i="2" s="1"/>
  <c r="AA50" i="2" s="1"/>
  <c r="O50" i="2"/>
  <c r="Z50" i="2" s="1"/>
  <c r="AB50" i="2" s="1"/>
  <c r="N111" i="2"/>
  <c r="P111" i="2" s="1"/>
  <c r="Y111" i="2" s="1"/>
  <c r="AA111" i="2" s="1"/>
  <c r="O111" i="2"/>
  <c r="Z111" i="2" s="1"/>
  <c r="AB111" i="2" s="1"/>
  <c r="N103" i="2"/>
  <c r="P103" i="2" s="1"/>
  <c r="Y103" i="2" s="1"/>
  <c r="AA103" i="2" s="1"/>
  <c r="O103" i="2"/>
  <c r="Z103" i="2" s="1"/>
  <c r="AB103" i="2" s="1"/>
  <c r="N93" i="2"/>
  <c r="P93" i="2" s="1"/>
  <c r="Y93" i="2" s="1"/>
  <c r="AA93" i="2" s="1"/>
  <c r="O93" i="2"/>
  <c r="Z93" i="2" s="1"/>
  <c r="AB93" i="2" s="1"/>
  <c r="N71" i="2"/>
  <c r="P71" i="2" s="1"/>
  <c r="Y71" i="2" s="1"/>
  <c r="AA71" i="2" s="1"/>
  <c r="O71" i="2"/>
  <c r="Z71" i="2" s="1"/>
  <c r="AB71" i="2" s="1"/>
  <c r="N57" i="2"/>
  <c r="P57" i="2" s="1"/>
  <c r="Y57" i="2" s="1"/>
  <c r="AA57" i="2" s="1"/>
  <c r="O57" i="2"/>
  <c r="Z57" i="2" s="1"/>
  <c r="AB57" i="2" s="1"/>
  <c r="N48" i="2"/>
  <c r="P48" i="2" s="1"/>
  <c r="Y48" i="2" s="1"/>
  <c r="AA48" i="2" s="1"/>
  <c r="O48" i="2"/>
  <c r="Z48" i="2" s="1"/>
  <c r="AB48" i="2" s="1"/>
  <c r="N30" i="2"/>
  <c r="P30" i="2" s="1"/>
  <c r="Y30" i="2" s="1"/>
  <c r="AA30" i="2" s="1"/>
  <c r="O30" i="2"/>
  <c r="Z30" i="2" s="1"/>
  <c r="AB30" i="2" s="1"/>
  <c r="N25" i="2"/>
  <c r="P25" i="2" s="1"/>
  <c r="Y25" i="2" s="1"/>
  <c r="AA25" i="2" s="1"/>
  <c r="O25" i="2"/>
  <c r="Z25" i="2" s="1"/>
  <c r="AB25" i="2" s="1"/>
  <c r="N20" i="2"/>
  <c r="P20" i="2" s="1"/>
  <c r="Y20" i="2" s="1"/>
  <c r="AA20" i="2" s="1"/>
  <c r="O20" i="2"/>
  <c r="Z20" i="2" s="1"/>
  <c r="AB20" i="2" s="1"/>
  <c r="N12" i="2"/>
  <c r="P12" i="2" s="1"/>
  <c r="Y12" i="2" s="1"/>
  <c r="AA12" i="2" s="1"/>
  <c r="O12" i="2"/>
  <c r="Z12" i="2" s="1"/>
  <c r="AB12" i="2" s="1"/>
  <c r="N6" i="2"/>
  <c r="P6" i="2" s="1"/>
  <c r="Y6" i="2" s="1"/>
  <c r="AA6" i="2" s="1"/>
  <c r="O6" i="2"/>
  <c r="Z6" i="2" s="1"/>
  <c r="AB6" i="2" s="1"/>
  <c r="N28" i="2"/>
  <c r="P28" i="2" s="1"/>
  <c r="Y28" i="2" s="1"/>
  <c r="AA28" i="2" s="1"/>
  <c r="O28" i="2"/>
  <c r="Z28" i="2" s="1"/>
  <c r="AB28" i="2" s="1"/>
  <c r="N127" i="2"/>
  <c r="P127" i="2" s="1"/>
  <c r="Y127" i="2" s="1"/>
  <c r="AA127" i="2" s="1"/>
  <c r="O127" i="2"/>
  <c r="Z127" i="2" s="1"/>
  <c r="AB127" i="2" s="1"/>
  <c r="N5" i="2"/>
  <c r="P5" i="2" s="1"/>
  <c r="Y5" i="2" s="1"/>
  <c r="AA5" i="2" s="1"/>
  <c r="O5" i="2"/>
  <c r="Z5" i="2" s="1"/>
  <c r="AB5" i="2" s="1"/>
  <c r="N124" i="2"/>
  <c r="P124" i="2" s="1"/>
  <c r="Y124" i="2" s="1"/>
  <c r="AA124" i="2" s="1"/>
  <c r="O124" i="2"/>
  <c r="Z124" i="2" s="1"/>
  <c r="AB124" i="2" s="1"/>
  <c r="N114" i="2"/>
  <c r="P114" i="2" s="1"/>
  <c r="Y114" i="2" s="1"/>
  <c r="AA114" i="2" s="1"/>
  <c r="O114" i="2"/>
  <c r="Z114" i="2" s="1"/>
  <c r="AB114" i="2" s="1"/>
  <c r="N110" i="2"/>
  <c r="P110" i="2" s="1"/>
  <c r="Y110" i="2" s="1"/>
  <c r="AA110" i="2" s="1"/>
  <c r="O110" i="2"/>
  <c r="Z110" i="2" s="1"/>
  <c r="AB110" i="2" s="1"/>
  <c r="N85" i="2"/>
  <c r="P85" i="2" s="1"/>
  <c r="Y85" i="2" s="1"/>
  <c r="AA85" i="2" s="1"/>
  <c r="O85" i="2"/>
  <c r="Z85" i="2" s="1"/>
  <c r="AB85" i="2" s="1"/>
  <c r="N80" i="2"/>
  <c r="P80" i="2" s="1"/>
  <c r="Y80" i="2" s="1"/>
  <c r="AA80" i="2" s="1"/>
  <c r="O80" i="2"/>
  <c r="Z80" i="2" s="1"/>
  <c r="AB80" i="2" s="1"/>
  <c r="N70" i="2"/>
  <c r="P70" i="2" s="1"/>
  <c r="Y70" i="2" s="1"/>
  <c r="AA70" i="2" s="1"/>
  <c r="O70" i="2"/>
  <c r="Z70" i="2" s="1"/>
  <c r="AB70" i="2" s="1"/>
  <c r="N61" i="2"/>
  <c r="P61" i="2" s="1"/>
  <c r="Y61" i="2" s="1"/>
  <c r="AA61" i="2" s="1"/>
  <c r="AC61" i="2" s="1"/>
  <c r="AH61" i="2" s="1"/>
  <c r="O61" i="2"/>
  <c r="Z61" i="2" s="1"/>
  <c r="AB61" i="2" s="1"/>
  <c r="N56" i="2"/>
  <c r="P56" i="2" s="1"/>
  <c r="Y56" i="2" s="1"/>
  <c r="AA56" i="2" s="1"/>
  <c r="O56" i="2"/>
  <c r="Z56" i="2" s="1"/>
  <c r="AB56" i="2" s="1"/>
  <c r="N47" i="2"/>
  <c r="P47" i="2" s="1"/>
  <c r="Y47" i="2" s="1"/>
  <c r="AA47" i="2" s="1"/>
  <c r="O47" i="2"/>
  <c r="Z47" i="2" s="1"/>
  <c r="AB47" i="2" s="1"/>
  <c r="N43" i="2"/>
  <c r="P43" i="2" s="1"/>
  <c r="Y43" i="2" s="1"/>
  <c r="AA43" i="2" s="1"/>
  <c r="O43" i="2"/>
  <c r="Z43" i="2" s="1"/>
  <c r="AB43" i="2" s="1"/>
  <c r="N113" i="2"/>
  <c r="P113" i="2" s="1"/>
  <c r="Y113" i="2" s="1"/>
  <c r="AA113" i="2" s="1"/>
  <c r="O113" i="2"/>
  <c r="Z113" i="2" s="1"/>
  <c r="AB113" i="2" s="1"/>
  <c r="N109" i="2"/>
  <c r="P109" i="2" s="1"/>
  <c r="Y109" i="2" s="1"/>
  <c r="AA109" i="2" s="1"/>
  <c r="O109" i="2"/>
  <c r="Z109" i="2" s="1"/>
  <c r="AB109" i="2" s="1"/>
  <c r="N33" i="2"/>
  <c r="P33" i="2" s="1"/>
  <c r="Y33" i="2" s="1"/>
  <c r="AA33" i="2" s="1"/>
  <c r="AC33" i="2" s="1"/>
  <c r="AH33" i="2" s="1"/>
  <c r="O33" i="2"/>
  <c r="Z33" i="2" s="1"/>
  <c r="AB33" i="2" s="1"/>
  <c r="N27" i="2"/>
  <c r="P27" i="2" s="1"/>
  <c r="Y27" i="2" s="1"/>
  <c r="AA27" i="2" s="1"/>
  <c r="O27" i="2"/>
  <c r="Z27" i="2" s="1"/>
  <c r="AB27" i="2" s="1"/>
  <c r="N22" i="2"/>
  <c r="P22" i="2" s="1"/>
  <c r="Y22" i="2" s="1"/>
  <c r="AA22" i="2" s="1"/>
  <c r="O22" i="2"/>
  <c r="Z22" i="2" s="1"/>
  <c r="AB22" i="2" s="1"/>
  <c r="N17" i="2"/>
  <c r="P17" i="2" s="1"/>
  <c r="Y17" i="2" s="1"/>
  <c r="AA17" i="2" s="1"/>
  <c r="O17" i="2"/>
  <c r="Z17" i="2" s="1"/>
  <c r="AB17" i="2" s="1"/>
  <c r="N84" i="2"/>
  <c r="P84" i="2" s="1"/>
  <c r="Y84" i="2" s="1"/>
  <c r="AA84" i="2" s="1"/>
  <c r="O84" i="2"/>
  <c r="Z84" i="2" s="1"/>
  <c r="AB84" i="2" s="1"/>
  <c r="N49" i="2"/>
  <c r="P49" i="2" s="1"/>
  <c r="Y49" i="2" s="1"/>
  <c r="AA49" i="2" s="1"/>
  <c r="O49" i="2"/>
  <c r="Z49" i="2" s="1"/>
  <c r="AB49" i="2" s="1"/>
  <c r="N101" i="2"/>
  <c r="P101" i="2" s="1"/>
  <c r="Y101" i="2" s="1"/>
  <c r="AA101" i="2" s="1"/>
  <c r="AC101" i="2" s="1"/>
  <c r="AH101" i="2" s="1"/>
  <c r="O101" i="2"/>
  <c r="Z101" i="2" s="1"/>
  <c r="AB101" i="2" s="1"/>
  <c r="N121" i="2"/>
  <c r="P121" i="2" s="1"/>
  <c r="Y121" i="2" s="1"/>
  <c r="AA121" i="2" s="1"/>
  <c r="O121" i="2"/>
  <c r="Z121" i="2" s="1"/>
  <c r="AB121" i="2" s="1"/>
  <c r="N78" i="2"/>
  <c r="P78" i="2" s="1"/>
  <c r="Y78" i="2" s="1"/>
  <c r="AA78" i="2" s="1"/>
  <c r="O78" i="2"/>
  <c r="Z78" i="2" s="1"/>
  <c r="AB78" i="2" s="1"/>
  <c r="N72" i="2"/>
  <c r="P72" i="2" s="1"/>
  <c r="Y72" i="2" s="1"/>
  <c r="AA72" i="2" s="1"/>
  <c r="O72" i="2"/>
  <c r="Z72" i="2" s="1"/>
  <c r="AB72" i="2" s="1"/>
  <c r="N54" i="2"/>
  <c r="P54" i="2" s="1"/>
  <c r="Y54" i="2" s="1"/>
  <c r="AA54" i="2" s="1"/>
  <c r="O54" i="2"/>
  <c r="Z54" i="2" s="1"/>
  <c r="AB54" i="2" s="1"/>
  <c r="N41" i="2"/>
  <c r="P41" i="2" s="1"/>
  <c r="Y41" i="2" s="1"/>
  <c r="AA41" i="2" s="1"/>
  <c r="O41" i="2"/>
  <c r="Z41" i="2" s="1"/>
  <c r="AB41" i="2" s="1"/>
  <c r="N37" i="2"/>
  <c r="P37" i="2" s="1"/>
  <c r="Y37" i="2" s="1"/>
  <c r="AA37" i="2" s="1"/>
  <c r="AC37" i="2" s="1"/>
  <c r="AH37" i="2" s="1"/>
  <c r="O37" i="2"/>
  <c r="Z37" i="2" s="1"/>
  <c r="AB37" i="2" s="1"/>
  <c r="N32" i="2"/>
  <c r="P32" i="2" s="1"/>
  <c r="Y32" i="2" s="1"/>
  <c r="AA32" i="2" s="1"/>
  <c r="O32" i="2"/>
  <c r="Z32" i="2" s="1"/>
  <c r="AB32" i="2" s="1"/>
  <c r="N26" i="2"/>
  <c r="P26" i="2" s="1"/>
  <c r="Y26" i="2" s="1"/>
  <c r="AA26" i="2" s="1"/>
  <c r="O26" i="2"/>
  <c r="Z26" i="2" s="1"/>
  <c r="AB26" i="2" s="1"/>
  <c r="N21" i="2"/>
  <c r="P21" i="2" s="1"/>
  <c r="Y21" i="2" s="1"/>
  <c r="AA21" i="2" s="1"/>
  <c r="O21" i="2"/>
  <c r="Z21" i="2" s="1"/>
  <c r="AB21" i="2" s="1"/>
  <c r="N16" i="2"/>
  <c r="P16" i="2" s="1"/>
  <c r="Y16" i="2" s="1"/>
  <c r="AA16" i="2" s="1"/>
  <c r="O16" i="2"/>
  <c r="Z16" i="2" s="1"/>
  <c r="AB16" i="2" s="1"/>
  <c r="N23" i="2"/>
  <c r="P23" i="2" s="1"/>
  <c r="Y23" i="2" s="1"/>
  <c r="AA23" i="2" s="1"/>
  <c r="O23" i="2"/>
  <c r="Z23" i="2" s="1"/>
  <c r="AB23" i="2" s="1"/>
  <c r="N96" i="2"/>
  <c r="P96" i="2" s="1"/>
  <c r="Y96" i="2" s="1"/>
  <c r="AA96" i="2" s="1"/>
  <c r="AC96" i="2" s="1"/>
  <c r="AH96" i="2" s="1"/>
  <c r="O96" i="2"/>
  <c r="Z96" i="2" s="1"/>
  <c r="AB96" i="2" s="1"/>
  <c r="AH263" i="1"/>
  <c r="AH239" i="1"/>
  <c r="AH317" i="1"/>
  <c r="AH143" i="1"/>
  <c r="AH78" i="1"/>
  <c r="AH188" i="1"/>
  <c r="AH252" i="1"/>
  <c r="AH288" i="1"/>
  <c r="AH50" i="1"/>
  <c r="AH174" i="1"/>
  <c r="AH270" i="1"/>
  <c r="AH23" i="1"/>
  <c r="AH47" i="1"/>
  <c r="AH71" i="1"/>
  <c r="AH95" i="1"/>
  <c r="AH119" i="1"/>
  <c r="AH135" i="1"/>
  <c r="AH187" i="1"/>
  <c r="AH259" i="1"/>
  <c r="AH271" i="1"/>
  <c r="AH192" i="1"/>
  <c r="AH248" i="1"/>
  <c r="AH84" i="1"/>
  <c r="AH269" i="1"/>
  <c r="AH9" i="1"/>
  <c r="AH61" i="1"/>
  <c r="AH77" i="1"/>
  <c r="AH89" i="1"/>
  <c r="AH177" i="1"/>
  <c r="AH42" i="1"/>
  <c r="AH170" i="1"/>
  <c r="AH298" i="1"/>
  <c r="AH26" i="1"/>
  <c r="AH150" i="1"/>
  <c r="AH274" i="1"/>
  <c r="AH218" i="1"/>
  <c r="AH70" i="1"/>
  <c r="AH40" i="1"/>
  <c r="AH94" i="1"/>
  <c r="AH196" i="1"/>
  <c r="AH228" i="1"/>
  <c r="AH260" i="1"/>
  <c r="AH232" i="1"/>
  <c r="AH182" i="1"/>
  <c r="AH214" i="1"/>
  <c r="AH278" i="1"/>
  <c r="AH207" i="1"/>
  <c r="AH264" i="1"/>
  <c r="AH53" i="1"/>
  <c r="AH231" i="1"/>
  <c r="AH175" i="1"/>
  <c r="AH28" i="1"/>
  <c r="AH110" i="1"/>
  <c r="AH204" i="1"/>
  <c r="AH60" i="1"/>
  <c r="AH190" i="1"/>
  <c r="AH318" i="1"/>
  <c r="AH67" i="1"/>
  <c r="AH91" i="1"/>
  <c r="AH163" i="1"/>
  <c r="AH299" i="1"/>
  <c r="AH323" i="1"/>
  <c r="AH104" i="1"/>
  <c r="AH128" i="1"/>
  <c r="AH181" i="1"/>
  <c r="AH189" i="1"/>
  <c r="AH197" i="1"/>
  <c r="AH205" i="1"/>
  <c r="AH213" i="1"/>
  <c r="AH221" i="1"/>
  <c r="AH234" i="1"/>
  <c r="AH86" i="1"/>
  <c r="AH210" i="1"/>
  <c r="AH154" i="1"/>
  <c r="AH282" i="1"/>
  <c r="AH18" i="1"/>
  <c r="AH134" i="1"/>
  <c r="AH20" i="1"/>
  <c r="AH284" i="1"/>
  <c r="AH148" i="1"/>
  <c r="AH191" i="1"/>
  <c r="AH206" i="1"/>
  <c r="AH238" i="1"/>
  <c r="AH15" i="1"/>
  <c r="AH39" i="1"/>
  <c r="AH87" i="1"/>
  <c r="AH279" i="1"/>
  <c r="AH208" i="1"/>
  <c r="AH320" i="1"/>
  <c r="AH277" i="1"/>
  <c r="AH74" i="1"/>
  <c r="AH202" i="1"/>
  <c r="AH54" i="1"/>
  <c r="AH122" i="1"/>
  <c r="AH250" i="1"/>
  <c r="AH102" i="1"/>
  <c r="AH12" i="1"/>
  <c r="AH151" i="1"/>
  <c r="AH46" i="1"/>
  <c r="AH172" i="1"/>
  <c r="AH236" i="1"/>
  <c r="AH300" i="1"/>
  <c r="AH184" i="1"/>
  <c r="AH80" i="1"/>
  <c r="AH120" i="1"/>
  <c r="AH255" i="1"/>
  <c r="AH82" i="1"/>
  <c r="AH146" i="1"/>
  <c r="AH222" i="1"/>
  <c r="AH254" i="1"/>
  <c r="AH286" i="1"/>
  <c r="AH43" i="1"/>
  <c r="AH59" i="1"/>
  <c r="AH115" i="1"/>
  <c r="AH131" i="1"/>
  <c r="AH251" i="1"/>
  <c r="AH275" i="1"/>
  <c r="AH283" i="1"/>
  <c r="AH307" i="1"/>
  <c r="AH224" i="1"/>
  <c r="AH280" i="1"/>
  <c r="AH76" i="1"/>
  <c r="AH116" i="1"/>
  <c r="AH13" i="1"/>
  <c r="AH16" i="1"/>
  <c r="AH183" i="1"/>
  <c r="AH62" i="1"/>
  <c r="AH126" i="1"/>
  <c r="AH180" i="1"/>
  <c r="AH212" i="1"/>
  <c r="AH244" i="1"/>
  <c r="AH276" i="1"/>
  <c r="AH308" i="1"/>
  <c r="AH200" i="1"/>
  <c r="AH272" i="1"/>
  <c r="AH34" i="1"/>
  <c r="AH98" i="1"/>
  <c r="AH162" i="1"/>
  <c r="AH198" i="1"/>
  <c r="AH262" i="1"/>
  <c r="AH294" i="1"/>
  <c r="AH326" i="1"/>
  <c r="AH176" i="1"/>
  <c r="AH296" i="1"/>
  <c r="AH101" i="1"/>
  <c r="AH273" i="1"/>
  <c r="AH138" i="1"/>
  <c r="AH10" i="1"/>
  <c r="AH118" i="1"/>
  <c r="AH242" i="1"/>
  <c r="AH186" i="1"/>
  <c r="AH290" i="1"/>
  <c r="AH268" i="1"/>
  <c r="AH306" i="1"/>
  <c r="AH24" i="1"/>
  <c r="AH8" i="1"/>
  <c r="AH316" i="1"/>
  <c r="AH292" i="1"/>
  <c r="AH178" i="1"/>
  <c r="AH324" i="1"/>
  <c r="AH31" i="1"/>
  <c r="AH121" i="1"/>
  <c r="AH100" i="1"/>
  <c r="AH185" i="1"/>
  <c r="AH137" i="1"/>
  <c r="AH63" i="1"/>
  <c r="AH230" i="1"/>
  <c r="AH158" i="1"/>
  <c r="AH32" i="1"/>
  <c r="AH130" i="1"/>
  <c r="AH90" i="1"/>
  <c r="AH314" i="1"/>
  <c r="AH303" i="1"/>
  <c r="AH281" i="1"/>
  <c r="AH310" i="1"/>
  <c r="AH58" i="1"/>
  <c r="AH304" i="1"/>
  <c r="AH38" i="1"/>
  <c r="AH142" i="1"/>
  <c r="AH56" i="1"/>
  <c r="AH240" i="1"/>
  <c r="AH246" i="1"/>
  <c r="AH73" i="1"/>
  <c r="AH66" i="1"/>
  <c r="AH266" i="1"/>
  <c r="AH223" i="1"/>
  <c r="AH114" i="1"/>
  <c r="AH301" i="1"/>
  <c r="AH285" i="1"/>
  <c r="N99" i="2"/>
  <c r="P99" i="2" s="1"/>
  <c r="Y99" i="2" s="1"/>
  <c r="AA99" i="2" s="1"/>
  <c r="AC99" i="2" s="1"/>
  <c r="AH99" i="2" s="1"/>
  <c r="N86" i="2"/>
  <c r="P86" i="2" s="1"/>
  <c r="Y86" i="2" s="1"/>
  <c r="AA86" i="2" s="1"/>
  <c r="AC86" i="2" s="1"/>
  <c r="AH86" i="2" s="1"/>
  <c r="N81" i="2"/>
  <c r="P81" i="2" s="1"/>
  <c r="Y81" i="2" s="1"/>
  <c r="AA81" i="2" s="1"/>
  <c r="AC81" i="2" s="1"/>
  <c r="AH81" i="2" s="1"/>
  <c r="N40" i="2"/>
  <c r="P40" i="2" s="1"/>
  <c r="Y40" i="2" s="1"/>
  <c r="AA40" i="2" s="1"/>
  <c r="AC40" i="2" s="1"/>
  <c r="AH40" i="2" s="1"/>
  <c r="N87" i="2"/>
  <c r="P87" i="2" s="1"/>
  <c r="Y87" i="2" s="1"/>
  <c r="AA87" i="2" s="1"/>
  <c r="AC87" i="2" s="1"/>
  <c r="AH87" i="2" s="1"/>
  <c r="N122" i="2"/>
  <c r="P122" i="2" s="1"/>
  <c r="Y122" i="2" s="1"/>
  <c r="AA122" i="2" s="1"/>
  <c r="AC122" i="2" s="1"/>
  <c r="AH122" i="2" s="1"/>
  <c r="N102" i="2"/>
  <c r="P102" i="2" s="1"/>
  <c r="Y102" i="2" s="1"/>
  <c r="AA102" i="2" s="1"/>
  <c r="AC102" i="2" s="1"/>
  <c r="AH102" i="2" s="1"/>
  <c r="N92" i="2"/>
  <c r="P92" i="2" s="1"/>
  <c r="Y92" i="2" s="1"/>
  <c r="AA92" i="2" s="1"/>
  <c r="AC92" i="2" s="1"/>
  <c r="AH92" i="2" s="1"/>
  <c r="N74" i="2"/>
  <c r="P74" i="2" s="1"/>
  <c r="Y74" i="2" s="1"/>
  <c r="AA74" i="2" s="1"/>
  <c r="AC74" i="2" s="1"/>
  <c r="AH74" i="2" s="1"/>
  <c r="N75" i="2"/>
  <c r="P75" i="2" s="1"/>
  <c r="Y75" i="2" s="1"/>
  <c r="AA75" i="2" s="1"/>
  <c r="AC75" i="2" s="1"/>
  <c r="AH75" i="2" s="1"/>
  <c r="N97" i="2"/>
  <c r="P97" i="2" s="1"/>
  <c r="Y97" i="2" s="1"/>
  <c r="AA97" i="2" s="1"/>
  <c r="AC97" i="2" s="1"/>
  <c r="AH97" i="2" s="1"/>
  <c r="N88" i="2"/>
  <c r="P88" i="2" s="1"/>
  <c r="Y88" i="2" s="1"/>
  <c r="AA88" i="2" s="1"/>
  <c r="AC88" i="2" s="1"/>
  <c r="AH88" i="2" s="1"/>
  <c r="N63" i="2"/>
  <c r="P63" i="2" s="1"/>
  <c r="Y63" i="2" s="1"/>
  <c r="AA63" i="2" s="1"/>
  <c r="AC63" i="2" s="1"/>
  <c r="AH63" i="2" s="1"/>
  <c r="N119" i="2"/>
  <c r="P119" i="2" s="1"/>
  <c r="Y119" i="2" s="1"/>
  <c r="AA119" i="2" s="1"/>
  <c r="AC119" i="2" s="1"/>
  <c r="AH119" i="2" s="1"/>
  <c r="N76" i="2"/>
  <c r="P76" i="2" s="1"/>
  <c r="Y76" i="2" s="1"/>
  <c r="AA76" i="2" s="1"/>
  <c r="AC76" i="2" s="1"/>
  <c r="AH76" i="2" s="1"/>
  <c r="N67" i="2"/>
  <c r="P67" i="2" s="1"/>
  <c r="Y67" i="2" s="1"/>
  <c r="AA67" i="2" s="1"/>
  <c r="AC67" i="2" s="1"/>
  <c r="AH67" i="2" s="1"/>
  <c r="N62" i="2"/>
  <c r="P62" i="2" s="1"/>
  <c r="Y62" i="2" s="1"/>
  <c r="AA62" i="2" s="1"/>
  <c r="AC62" i="2" s="1"/>
  <c r="AH62" i="2" s="1"/>
  <c r="N44" i="2"/>
  <c r="P44" i="2" s="1"/>
  <c r="Y44" i="2" s="1"/>
  <c r="AA44" i="2" s="1"/>
  <c r="AC44" i="2" s="1"/>
  <c r="AH44" i="2" s="1"/>
  <c r="N36" i="2"/>
  <c r="P36" i="2" s="1"/>
  <c r="Y36" i="2" s="1"/>
  <c r="AA36" i="2" s="1"/>
  <c r="AC36" i="2" s="1"/>
  <c r="AH36" i="2" s="1"/>
  <c r="N45" i="2"/>
  <c r="P45" i="2" s="1"/>
  <c r="Y45" i="2" s="1"/>
  <c r="AA45" i="2" s="1"/>
  <c r="AC45" i="2" s="1"/>
  <c r="AH45" i="2" s="1"/>
  <c r="N98" i="2"/>
  <c r="P98" i="2" s="1"/>
  <c r="Y98" i="2" s="1"/>
  <c r="AA98" i="2" s="1"/>
  <c r="AC98" i="2" s="1"/>
  <c r="AH98" i="2" s="1"/>
  <c r="N66" i="2"/>
  <c r="P66" i="2" s="1"/>
  <c r="Y66" i="2" s="1"/>
  <c r="AA66" i="2" s="1"/>
  <c r="AC66" i="2" s="1"/>
  <c r="AH66" i="2" s="1"/>
  <c r="N82" i="2"/>
  <c r="P82" i="2" s="1"/>
  <c r="Y82" i="2" s="1"/>
  <c r="AA82" i="2" s="1"/>
  <c r="AC82" i="2" s="1"/>
  <c r="AH82" i="2" s="1"/>
  <c r="N117" i="2"/>
  <c r="P117" i="2" s="1"/>
  <c r="Y117" i="2" s="1"/>
  <c r="AA117" i="2" s="1"/>
  <c r="AC117" i="2" s="1"/>
  <c r="AH117" i="2" s="1"/>
  <c r="O184" i="3"/>
  <c r="Z184" i="3" s="1"/>
  <c r="AB184" i="3" s="1"/>
  <c r="AC184" i="3" s="1"/>
  <c r="AH184" i="3" s="1"/>
  <c r="O180" i="3"/>
  <c r="Z180" i="3" s="1"/>
  <c r="AB180" i="3" s="1"/>
  <c r="AC180" i="3" s="1"/>
  <c r="AH180" i="3" s="1"/>
  <c r="O38" i="3"/>
  <c r="Z38" i="3" s="1"/>
  <c r="AB38" i="3" s="1"/>
  <c r="AC38" i="3" s="1"/>
  <c r="AH38" i="3" s="1"/>
  <c r="O34" i="3"/>
  <c r="Z34" i="3" s="1"/>
  <c r="AB34" i="3" s="1"/>
  <c r="AC34" i="3" s="1"/>
  <c r="AH34" i="3" s="1"/>
  <c r="O30" i="3"/>
  <c r="Z30" i="3" s="1"/>
  <c r="AB30" i="3" s="1"/>
  <c r="AC30" i="3" s="1"/>
  <c r="AH30" i="3" s="1"/>
  <c r="O26" i="3"/>
  <c r="Z26" i="3" s="1"/>
  <c r="AB26" i="3" s="1"/>
  <c r="AC26" i="3" s="1"/>
  <c r="AH26" i="3" s="1"/>
  <c r="O17" i="3"/>
  <c r="Z17" i="3" s="1"/>
  <c r="AB17" i="3" s="1"/>
  <c r="AC17" i="3" s="1"/>
  <c r="AH17" i="3" s="1"/>
  <c r="O13" i="3"/>
  <c r="Z13" i="3" s="1"/>
  <c r="AB13" i="3" s="1"/>
  <c r="AC13" i="3" s="1"/>
  <c r="AH13" i="3" s="1"/>
  <c r="O9" i="3"/>
  <c r="Z9" i="3" s="1"/>
  <c r="AB9" i="3" s="1"/>
  <c r="AC9" i="3" s="1"/>
  <c r="AH9" i="3" s="1"/>
  <c r="O5" i="3"/>
  <c r="Z5" i="3" s="1"/>
  <c r="AB5" i="3" s="1"/>
  <c r="AC5" i="3" s="1"/>
  <c r="AH5" i="3" s="1"/>
  <c r="O176" i="3"/>
  <c r="Z176" i="3" s="1"/>
  <c r="AB176" i="3" s="1"/>
  <c r="AC176" i="3" s="1"/>
  <c r="AH176" i="3" s="1"/>
  <c r="O172" i="3"/>
  <c r="Z172" i="3" s="1"/>
  <c r="AB172" i="3" s="1"/>
  <c r="AC172" i="3" s="1"/>
  <c r="AH172" i="3" s="1"/>
  <c r="O168" i="3"/>
  <c r="Z168" i="3" s="1"/>
  <c r="AB168" i="3" s="1"/>
  <c r="AC168" i="3" s="1"/>
  <c r="AH168" i="3" s="1"/>
  <c r="O163" i="3"/>
  <c r="Z163" i="3" s="1"/>
  <c r="AB163" i="3" s="1"/>
  <c r="AC163" i="3" s="1"/>
  <c r="AH163" i="3" s="1"/>
  <c r="O159" i="3"/>
  <c r="Z159" i="3" s="1"/>
  <c r="AB159" i="3" s="1"/>
  <c r="AC159" i="3" s="1"/>
  <c r="AH159" i="3" s="1"/>
  <c r="O155" i="3"/>
  <c r="Z155" i="3" s="1"/>
  <c r="AB155" i="3" s="1"/>
  <c r="AC155" i="3" s="1"/>
  <c r="AH155" i="3" s="1"/>
  <c r="O151" i="3"/>
  <c r="Z151" i="3" s="1"/>
  <c r="AB151" i="3" s="1"/>
  <c r="AC151" i="3" s="1"/>
  <c r="AH151" i="3" s="1"/>
  <c r="O147" i="3"/>
  <c r="Z147" i="3" s="1"/>
  <c r="AB147" i="3" s="1"/>
  <c r="AC147" i="3" s="1"/>
  <c r="AH147" i="3" s="1"/>
  <c r="O143" i="3"/>
  <c r="Z143" i="3" s="1"/>
  <c r="AB143" i="3" s="1"/>
  <c r="AC143" i="3" s="1"/>
  <c r="AH143" i="3" s="1"/>
  <c r="O139" i="3"/>
  <c r="Z139" i="3" s="1"/>
  <c r="AB139" i="3" s="1"/>
  <c r="AC139" i="3" s="1"/>
  <c r="AH139" i="3" s="1"/>
  <c r="O135" i="3"/>
  <c r="Z135" i="3" s="1"/>
  <c r="AB135" i="3" s="1"/>
  <c r="AC135" i="3" s="1"/>
  <c r="AH135" i="3" s="1"/>
  <c r="O131" i="3"/>
  <c r="Z131" i="3" s="1"/>
  <c r="AB131" i="3" s="1"/>
  <c r="AC131" i="3" s="1"/>
  <c r="AH131" i="3" s="1"/>
  <c r="O127" i="3"/>
  <c r="Z127" i="3" s="1"/>
  <c r="AB127" i="3" s="1"/>
  <c r="AC127" i="3" s="1"/>
  <c r="AH127" i="3" s="1"/>
  <c r="O123" i="3"/>
  <c r="Z123" i="3" s="1"/>
  <c r="AB123" i="3" s="1"/>
  <c r="AC123" i="3" s="1"/>
  <c r="AH123" i="3" s="1"/>
  <c r="O119" i="3"/>
  <c r="Z119" i="3" s="1"/>
  <c r="AB119" i="3" s="1"/>
  <c r="AC119" i="3" s="1"/>
  <c r="AH119" i="3" s="1"/>
  <c r="O115" i="3"/>
  <c r="Z115" i="3" s="1"/>
  <c r="AB115" i="3" s="1"/>
  <c r="AC115" i="3" s="1"/>
  <c r="AH115" i="3" s="1"/>
  <c r="O111" i="3"/>
  <c r="Z111" i="3" s="1"/>
  <c r="AB111" i="3" s="1"/>
  <c r="AC111" i="3" s="1"/>
  <c r="AH111" i="3" s="1"/>
  <c r="O107" i="3"/>
  <c r="Z107" i="3" s="1"/>
  <c r="AB107" i="3" s="1"/>
  <c r="AC107" i="3" s="1"/>
  <c r="AH107" i="3" s="1"/>
  <c r="O103" i="3"/>
  <c r="Z103" i="3" s="1"/>
  <c r="AB103" i="3" s="1"/>
  <c r="AC103" i="3" s="1"/>
  <c r="AH103" i="3" s="1"/>
  <c r="O99" i="3"/>
  <c r="Z99" i="3" s="1"/>
  <c r="AB99" i="3" s="1"/>
  <c r="AC99" i="3" s="1"/>
  <c r="AH99" i="3" s="1"/>
  <c r="O95" i="3"/>
  <c r="Z95" i="3" s="1"/>
  <c r="AB95" i="3" s="1"/>
  <c r="AC95" i="3" s="1"/>
  <c r="AH95" i="3" s="1"/>
  <c r="O91" i="3"/>
  <c r="Z91" i="3" s="1"/>
  <c r="AB91" i="3" s="1"/>
  <c r="AC91" i="3" s="1"/>
  <c r="AH91" i="3" s="1"/>
  <c r="O87" i="3"/>
  <c r="Z87" i="3" s="1"/>
  <c r="AB87" i="3" s="1"/>
  <c r="AC87" i="3" s="1"/>
  <c r="AH87" i="3" s="1"/>
  <c r="O83" i="3"/>
  <c r="Z83" i="3" s="1"/>
  <c r="AB83" i="3" s="1"/>
  <c r="AC83" i="3" s="1"/>
  <c r="AH83" i="3" s="1"/>
  <c r="O79" i="3"/>
  <c r="Z79" i="3" s="1"/>
  <c r="AB79" i="3" s="1"/>
  <c r="AC79" i="3" s="1"/>
  <c r="AH79" i="3" s="1"/>
  <c r="O75" i="3"/>
  <c r="Z75" i="3" s="1"/>
  <c r="AB75" i="3" s="1"/>
  <c r="AC75" i="3" s="1"/>
  <c r="AH75" i="3" s="1"/>
  <c r="O71" i="3"/>
  <c r="Z71" i="3" s="1"/>
  <c r="AB71" i="3" s="1"/>
  <c r="AC71" i="3" s="1"/>
  <c r="AH71" i="3" s="1"/>
  <c r="O67" i="3"/>
  <c r="Z67" i="3" s="1"/>
  <c r="AB67" i="3" s="1"/>
  <c r="AC67" i="3" s="1"/>
  <c r="AH67" i="3" s="1"/>
  <c r="O63" i="3"/>
  <c r="Z63" i="3" s="1"/>
  <c r="AB63" i="3" s="1"/>
  <c r="AC63" i="3" s="1"/>
  <c r="AH63" i="3" s="1"/>
  <c r="O59" i="3"/>
  <c r="Z59" i="3" s="1"/>
  <c r="AB59" i="3" s="1"/>
  <c r="AC59" i="3" s="1"/>
  <c r="AH59" i="3" s="1"/>
  <c r="O55" i="3"/>
  <c r="Z55" i="3" s="1"/>
  <c r="AB55" i="3" s="1"/>
  <c r="AC55" i="3" s="1"/>
  <c r="AH55" i="3" s="1"/>
  <c r="O51" i="3"/>
  <c r="Z51" i="3" s="1"/>
  <c r="AB51" i="3" s="1"/>
  <c r="AC51" i="3" s="1"/>
  <c r="AH51" i="3" s="1"/>
  <c r="O47" i="3"/>
  <c r="Z47" i="3" s="1"/>
  <c r="AB47" i="3" s="1"/>
  <c r="AC47" i="3" s="1"/>
  <c r="AH47" i="3" s="1"/>
  <c r="O183" i="3"/>
  <c r="Z183" i="3" s="1"/>
  <c r="AB183" i="3" s="1"/>
  <c r="AC183" i="3" s="1"/>
  <c r="AH183" i="3" s="1"/>
  <c r="O179" i="3"/>
  <c r="Z179" i="3" s="1"/>
  <c r="AB179" i="3" s="1"/>
  <c r="AC179" i="3" s="1"/>
  <c r="AH179" i="3" s="1"/>
  <c r="O37" i="3"/>
  <c r="Z37" i="3" s="1"/>
  <c r="AB37" i="3" s="1"/>
  <c r="AC37" i="3" s="1"/>
  <c r="AH37" i="3" s="1"/>
  <c r="O29" i="3"/>
  <c r="Z29" i="3" s="1"/>
  <c r="AB29" i="3" s="1"/>
  <c r="AC29" i="3" s="1"/>
  <c r="AH29" i="3" s="1"/>
  <c r="O24" i="3"/>
  <c r="Z24" i="3" s="1"/>
  <c r="AB24" i="3" s="1"/>
  <c r="AC24" i="3" s="1"/>
  <c r="AH24" i="3" s="1"/>
  <c r="O20" i="3"/>
  <c r="Z20" i="3" s="1"/>
  <c r="AB20" i="3" s="1"/>
  <c r="AC20" i="3" s="1"/>
  <c r="AH20" i="3" s="1"/>
  <c r="O12" i="3"/>
  <c r="Z12" i="3" s="1"/>
  <c r="AB12" i="3" s="1"/>
  <c r="AC12" i="3" s="1"/>
  <c r="AH12" i="3" s="1"/>
  <c r="O8" i="3"/>
  <c r="Z8" i="3" s="1"/>
  <c r="AB8" i="3" s="1"/>
  <c r="AC8" i="3" s="1"/>
  <c r="AH8" i="3" s="1"/>
  <c r="O175" i="3"/>
  <c r="Z175" i="3" s="1"/>
  <c r="AB175" i="3" s="1"/>
  <c r="AC175" i="3" s="1"/>
  <c r="AH175" i="3" s="1"/>
  <c r="O171" i="3"/>
  <c r="Z171" i="3" s="1"/>
  <c r="AB171" i="3" s="1"/>
  <c r="AC171" i="3" s="1"/>
  <c r="AH171" i="3" s="1"/>
  <c r="O167" i="3"/>
  <c r="Z167" i="3" s="1"/>
  <c r="AB167" i="3" s="1"/>
  <c r="AC167" i="3" s="1"/>
  <c r="AH167" i="3" s="1"/>
  <c r="O162" i="3"/>
  <c r="Z162" i="3" s="1"/>
  <c r="AB162" i="3" s="1"/>
  <c r="AC162" i="3" s="1"/>
  <c r="AH162" i="3" s="1"/>
  <c r="O158" i="3"/>
  <c r="Z158" i="3" s="1"/>
  <c r="AB158" i="3" s="1"/>
  <c r="AC158" i="3" s="1"/>
  <c r="AH158" i="3" s="1"/>
  <c r="O154" i="3"/>
  <c r="Z154" i="3" s="1"/>
  <c r="AB154" i="3" s="1"/>
  <c r="AC154" i="3" s="1"/>
  <c r="AH154" i="3" s="1"/>
  <c r="O150" i="3"/>
  <c r="Z150" i="3" s="1"/>
  <c r="AB150" i="3" s="1"/>
  <c r="AC150" i="3" s="1"/>
  <c r="AH150" i="3" s="1"/>
  <c r="O146" i="3"/>
  <c r="Z146" i="3" s="1"/>
  <c r="AB146" i="3" s="1"/>
  <c r="AC146" i="3" s="1"/>
  <c r="AH146" i="3" s="1"/>
  <c r="O142" i="3"/>
  <c r="Z142" i="3" s="1"/>
  <c r="AB142" i="3" s="1"/>
  <c r="AC142" i="3" s="1"/>
  <c r="AH142" i="3" s="1"/>
  <c r="O138" i="3"/>
  <c r="Z138" i="3" s="1"/>
  <c r="AB138" i="3" s="1"/>
  <c r="AC138" i="3" s="1"/>
  <c r="AH138" i="3" s="1"/>
  <c r="O134" i="3"/>
  <c r="Z134" i="3" s="1"/>
  <c r="AB134" i="3" s="1"/>
  <c r="AC134" i="3" s="1"/>
  <c r="AH134" i="3" s="1"/>
  <c r="O130" i="3"/>
  <c r="Z130" i="3" s="1"/>
  <c r="AB130" i="3" s="1"/>
  <c r="AC130" i="3" s="1"/>
  <c r="AH130" i="3" s="1"/>
  <c r="O126" i="3"/>
  <c r="Z126" i="3" s="1"/>
  <c r="AB126" i="3" s="1"/>
  <c r="AC126" i="3" s="1"/>
  <c r="AH126" i="3" s="1"/>
  <c r="O122" i="3"/>
  <c r="Z122" i="3" s="1"/>
  <c r="AB122" i="3" s="1"/>
  <c r="AC122" i="3" s="1"/>
  <c r="AH122" i="3" s="1"/>
  <c r="O118" i="3"/>
  <c r="Z118" i="3" s="1"/>
  <c r="AB118" i="3" s="1"/>
  <c r="AC118" i="3" s="1"/>
  <c r="AH118" i="3" s="1"/>
  <c r="O114" i="3"/>
  <c r="Z114" i="3" s="1"/>
  <c r="AB114" i="3" s="1"/>
  <c r="AC114" i="3" s="1"/>
  <c r="AH114" i="3" s="1"/>
  <c r="O110" i="3"/>
  <c r="Z110" i="3" s="1"/>
  <c r="AB110" i="3" s="1"/>
  <c r="AC110" i="3" s="1"/>
  <c r="AH110" i="3" s="1"/>
  <c r="O106" i="3"/>
  <c r="Z106" i="3" s="1"/>
  <c r="AB106" i="3" s="1"/>
  <c r="AC106" i="3" s="1"/>
  <c r="AH106" i="3" s="1"/>
  <c r="O102" i="3"/>
  <c r="Z102" i="3" s="1"/>
  <c r="AB102" i="3" s="1"/>
  <c r="AC102" i="3" s="1"/>
  <c r="AH102" i="3" s="1"/>
  <c r="O98" i="3"/>
  <c r="Z98" i="3" s="1"/>
  <c r="AB98" i="3" s="1"/>
  <c r="AC98" i="3" s="1"/>
  <c r="AH98" i="3" s="1"/>
  <c r="O94" i="3"/>
  <c r="Z94" i="3" s="1"/>
  <c r="AB94" i="3" s="1"/>
  <c r="AC94" i="3" s="1"/>
  <c r="AH94" i="3" s="1"/>
  <c r="O90" i="3"/>
  <c r="Z90" i="3" s="1"/>
  <c r="AB90" i="3" s="1"/>
  <c r="AC90" i="3" s="1"/>
  <c r="AH90" i="3" s="1"/>
  <c r="O86" i="3"/>
  <c r="Z86" i="3" s="1"/>
  <c r="AB86" i="3" s="1"/>
  <c r="AC86" i="3" s="1"/>
  <c r="AH86" i="3" s="1"/>
  <c r="O82" i="3"/>
  <c r="Z82" i="3" s="1"/>
  <c r="AB82" i="3" s="1"/>
  <c r="AC82" i="3" s="1"/>
  <c r="AH82" i="3" s="1"/>
  <c r="O78" i="3"/>
  <c r="Z78" i="3" s="1"/>
  <c r="AB78" i="3" s="1"/>
  <c r="AC78" i="3" s="1"/>
  <c r="AH78" i="3" s="1"/>
  <c r="O74" i="3"/>
  <c r="Z74" i="3" s="1"/>
  <c r="AB74" i="3" s="1"/>
  <c r="AC74" i="3" s="1"/>
  <c r="AH74" i="3" s="1"/>
  <c r="O66" i="3"/>
  <c r="Z66" i="3" s="1"/>
  <c r="AB66" i="3" s="1"/>
  <c r="AC66" i="3" s="1"/>
  <c r="AH66" i="3" s="1"/>
  <c r="O62" i="3"/>
  <c r="Z62" i="3" s="1"/>
  <c r="AB62" i="3" s="1"/>
  <c r="AC62" i="3" s="1"/>
  <c r="AH62" i="3" s="1"/>
  <c r="O58" i="3"/>
  <c r="Z58" i="3" s="1"/>
  <c r="AB58" i="3" s="1"/>
  <c r="AC58" i="3" s="1"/>
  <c r="AH58" i="3" s="1"/>
  <c r="O54" i="3"/>
  <c r="Z54" i="3" s="1"/>
  <c r="AB54" i="3" s="1"/>
  <c r="AC54" i="3" s="1"/>
  <c r="AH54" i="3" s="1"/>
  <c r="O50" i="3"/>
  <c r="Z50" i="3" s="1"/>
  <c r="AB50" i="3" s="1"/>
  <c r="AC50" i="3" s="1"/>
  <c r="AH50" i="3" s="1"/>
  <c r="O46" i="3"/>
  <c r="Z46" i="3" s="1"/>
  <c r="AB46" i="3" s="1"/>
  <c r="AC46" i="3" s="1"/>
  <c r="AH46" i="3" s="1"/>
  <c r="O42" i="3"/>
  <c r="Z42" i="3" s="1"/>
  <c r="AB42" i="3" s="1"/>
  <c r="AC42" i="3" s="1"/>
  <c r="AH42" i="3" s="1"/>
  <c r="O182" i="3"/>
  <c r="Z182" i="3" s="1"/>
  <c r="AB182" i="3" s="1"/>
  <c r="AC182" i="3" s="1"/>
  <c r="AH182" i="3" s="1"/>
  <c r="O23" i="3"/>
  <c r="Z23" i="3" s="1"/>
  <c r="AB23" i="3" s="1"/>
  <c r="AC23" i="3" s="1"/>
  <c r="AH23" i="3" s="1"/>
  <c r="O15" i="3"/>
  <c r="Z15" i="3" s="1"/>
  <c r="AB15" i="3" s="1"/>
  <c r="AC15" i="3" s="1"/>
  <c r="AH15" i="3" s="1"/>
  <c r="O11" i="3"/>
  <c r="Z11" i="3" s="1"/>
  <c r="AB11" i="3" s="1"/>
  <c r="AC11" i="3" s="1"/>
  <c r="AH11" i="3" s="1"/>
  <c r="O7" i="3"/>
  <c r="Z7" i="3" s="1"/>
  <c r="AB7" i="3" s="1"/>
  <c r="AC7" i="3" s="1"/>
  <c r="AH7" i="3" s="1"/>
  <c r="O174" i="3"/>
  <c r="Z174" i="3" s="1"/>
  <c r="AB174" i="3" s="1"/>
  <c r="AC174" i="3" s="1"/>
  <c r="AH174" i="3" s="1"/>
  <c r="O166" i="3"/>
  <c r="Z166" i="3" s="1"/>
  <c r="AB166" i="3" s="1"/>
  <c r="AC166" i="3" s="1"/>
  <c r="AH166" i="3" s="1"/>
  <c r="O157" i="3"/>
  <c r="Z157" i="3" s="1"/>
  <c r="AB157" i="3" s="1"/>
  <c r="AC157" i="3" s="1"/>
  <c r="AH157" i="3" s="1"/>
  <c r="O149" i="3"/>
  <c r="Z149" i="3" s="1"/>
  <c r="AB149" i="3" s="1"/>
  <c r="AC149" i="3" s="1"/>
  <c r="AH149" i="3" s="1"/>
  <c r="O141" i="3"/>
  <c r="Z141" i="3" s="1"/>
  <c r="AB141" i="3" s="1"/>
  <c r="AC141" i="3" s="1"/>
  <c r="AH141" i="3" s="1"/>
  <c r="O133" i="3"/>
  <c r="Z133" i="3" s="1"/>
  <c r="AB133" i="3" s="1"/>
  <c r="AC133" i="3" s="1"/>
  <c r="AH133" i="3" s="1"/>
  <c r="O125" i="3"/>
  <c r="Z125" i="3" s="1"/>
  <c r="AB125" i="3" s="1"/>
  <c r="AC125" i="3" s="1"/>
  <c r="AH125" i="3" s="1"/>
  <c r="O117" i="3"/>
  <c r="Z117" i="3" s="1"/>
  <c r="AB117" i="3" s="1"/>
  <c r="AC117" i="3" s="1"/>
  <c r="AH117" i="3" s="1"/>
  <c r="O109" i="3"/>
  <c r="Z109" i="3" s="1"/>
  <c r="AB109" i="3" s="1"/>
  <c r="AC109" i="3" s="1"/>
  <c r="AH109" i="3" s="1"/>
  <c r="O101" i="3"/>
  <c r="Z101" i="3" s="1"/>
  <c r="AB101" i="3" s="1"/>
  <c r="AC101" i="3" s="1"/>
  <c r="AH101" i="3" s="1"/>
  <c r="O93" i="3"/>
  <c r="Z93" i="3" s="1"/>
  <c r="AB93" i="3" s="1"/>
  <c r="AC93" i="3" s="1"/>
  <c r="AH93" i="3" s="1"/>
  <c r="O85" i="3"/>
  <c r="Z85" i="3" s="1"/>
  <c r="AB85" i="3" s="1"/>
  <c r="AC85" i="3" s="1"/>
  <c r="AH85" i="3" s="1"/>
  <c r="O77" i="3"/>
  <c r="Z77" i="3" s="1"/>
  <c r="AB77" i="3" s="1"/>
  <c r="AC77" i="3" s="1"/>
  <c r="AH77" i="3" s="1"/>
  <c r="O69" i="3"/>
  <c r="Z69" i="3" s="1"/>
  <c r="AB69" i="3" s="1"/>
  <c r="AC69" i="3" s="1"/>
  <c r="AH69" i="3" s="1"/>
  <c r="O49" i="3"/>
  <c r="Z49" i="3" s="1"/>
  <c r="AB49" i="3" s="1"/>
  <c r="AC49" i="3" s="1"/>
  <c r="AH49" i="3" s="1"/>
  <c r="O41" i="3"/>
  <c r="Z41" i="3" s="1"/>
  <c r="AB41" i="3" s="1"/>
  <c r="AC41" i="3" s="1"/>
  <c r="AH41" i="3" s="1"/>
  <c r="O35" i="3"/>
  <c r="Z35" i="3" s="1"/>
  <c r="AB35" i="3" s="1"/>
  <c r="AC35" i="3" s="1"/>
  <c r="AH35" i="3" s="1"/>
  <c r="O14" i="3"/>
  <c r="Z14" i="3" s="1"/>
  <c r="AB14" i="3" s="1"/>
  <c r="AC14" i="3" s="1"/>
  <c r="AH14" i="3" s="1"/>
  <c r="O10" i="3"/>
  <c r="Z10" i="3" s="1"/>
  <c r="AB10" i="3" s="1"/>
  <c r="AC10" i="3" s="1"/>
  <c r="AH10" i="3" s="1"/>
  <c r="O6" i="3"/>
  <c r="Z6" i="3" s="1"/>
  <c r="AB6" i="3" s="1"/>
  <c r="AC6" i="3" s="1"/>
  <c r="AH6" i="3" s="1"/>
  <c r="O64" i="3"/>
  <c r="Z64" i="3" s="1"/>
  <c r="AB64" i="3" s="1"/>
  <c r="AC64" i="3" s="1"/>
  <c r="AH64" i="3" s="1"/>
  <c r="O60" i="3"/>
  <c r="Z60" i="3" s="1"/>
  <c r="AB60" i="3" s="1"/>
  <c r="AC60" i="3" s="1"/>
  <c r="AH60" i="3" s="1"/>
  <c r="O56" i="3"/>
  <c r="Z56" i="3" s="1"/>
  <c r="AB56" i="3" s="1"/>
  <c r="AC56" i="3" s="1"/>
  <c r="AH56" i="3" s="1"/>
  <c r="AC33" i="3"/>
  <c r="AH33" i="3" s="1"/>
  <c r="AC185" i="3"/>
  <c r="AH185" i="3" s="1"/>
  <c r="AC181" i="3"/>
  <c r="AH181" i="3" s="1"/>
  <c r="AC177" i="3"/>
  <c r="AH177" i="3" s="1"/>
  <c r="AC169" i="3"/>
  <c r="AH169" i="3" s="1"/>
  <c r="AC160" i="3"/>
  <c r="AH160" i="3" s="1"/>
  <c r="AC152" i="3"/>
  <c r="AH152" i="3" s="1"/>
  <c r="AC144" i="3"/>
  <c r="AH144" i="3" s="1"/>
  <c r="AC136" i="3"/>
  <c r="AH136" i="3" s="1"/>
  <c r="AC128" i="3"/>
  <c r="AH128" i="3" s="1"/>
  <c r="AC120" i="3"/>
  <c r="AH120" i="3" s="1"/>
  <c r="AC112" i="3"/>
  <c r="AH112" i="3" s="1"/>
  <c r="AC104" i="3"/>
  <c r="AH104" i="3" s="1"/>
  <c r="AC96" i="3"/>
  <c r="AH96" i="3" s="1"/>
  <c r="AC88" i="3"/>
  <c r="AH88" i="3" s="1"/>
  <c r="AC80" i="3"/>
  <c r="AH80" i="3" s="1"/>
  <c r="AC72" i="3"/>
  <c r="AH72" i="3" s="1"/>
  <c r="AC65" i="3"/>
  <c r="AH65" i="3" s="1"/>
  <c r="AC57" i="3"/>
  <c r="AH57" i="3" s="1"/>
  <c r="AC43" i="3"/>
  <c r="AH43" i="3" s="1"/>
  <c r="AC31" i="3"/>
  <c r="AH31" i="3" s="1"/>
  <c r="AC27" i="3"/>
  <c r="AH27" i="3" s="1"/>
  <c r="AC22" i="3"/>
  <c r="AH22" i="3" s="1"/>
  <c r="AC170" i="3"/>
  <c r="AH170" i="3" s="1"/>
  <c r="AC145" i="3"/>
  <c r="AH145" i="3" s="1"/>
  <c r="AC121" i="3"/>
  <c r="AH121" i="3" s="1"/>
  <c r="AC105" i="3"/>
  <c r="AH105" i="3" s="1"/>
  <c r="AC81" i="3"/>
  <c r="AH81" i="3" s="1"/>
  <c r="AC44" i="3"/>
  <c r="AH44" i="3" s="1"/>
  <c r="AC32" i="3"/>
  <c r="AH32" i="3" s="1"/>
  <c r="AC40" i="3"/>
  <c r="AH40" i="3" s="1"/>
  <c r="AC186" i="3"/>
  <c r="AH186" i="3" s="1"/>
  <c r="AC178" i="3"/>
  <c r="AH178" i="3" s="1"/>
  <c r="AC161" i="3"/>
  <c r="AH161" i="3" s="1"/>
  <c r="AC153" i="3"/>
  <c r="AH153" i="3" s="1"/>
  <c r="AC137" i="3"/>
  <c r="AH137" i="3" s="1"/>
  <c r="AC129" i="3"/>
  <c r="AH129" i="3" s="1"/>
  <c r="AC113" i="3"/>
  <c r="AH113" i="3" s="1"/>
  <c r="AC97" i="3"/>
  <c r="AH97" i="3" s="1"/>
  <c r="AC89" i="3"/>
  <c r="AH89" i="3" s="1"/>
  <c r="AC73" i="3"/>
  <c r="AH73" i="3" s="1"/>
  <c r="AC52" i="3"/>
  <c r="AH52" i="3" s="1"/>
  <c r="AC36" i="3"/>
  <c r="AH36" i="3" s="1"/>
  <c r="AC28" i="3"/>
  <c r="AH28" i="3" s="1"/>
  <c r="AC173" i="3"/>
  <c r="AH173" i="3" s="1"/>
  <c r="AC164" i="3"/>
  <c r="AH164" i="3" s="1"/>
  <c r="AC156" i="3"/>
  <c r="AH156" i="3" s="1"/>
  <c r="AC148" i="3"/>
  <c r="AH148" i="3" s="1"/>
  <c r="AC140" i="3"/>
  <c r="AH140" i="3" s="1"/>
  <c r="AC132" i="3"/>
  <c r="AH132" i="3" s="1"/>
  <c r="AC124" i="3"/>
  <c r="AH124" i="3" s="1"/>
  <c r="AC116" i="3"/>
  <c r="AH116" i="3" s="1"/>
  <c r="AC108" i="3"/>
  <c r="AH108" i="3" s="1"/>
  <c r="AC100" i="3"/>
  <c r="AH100" i="3" s="1"/>
  <c r="AC92" i="3"/>
  <c r="AH92" i="3" s="1"/>
  <c r="AC84" i="3"/>
  <c r="AH84" i="3" s="1"/>
  <c r="AC76" i="3"/>
  <c r="AH76" i="3" s="1"/>
  <c r="AC68" i="3"/>
  <c r="AH68" i="3" s="1"/>
  <c r="AC61" i="3"/>
  <c r="AH61" i="3" s="1"/>
  <c r="AC45" i="3"/>
  <c r="AH45" i="3" s="1"/>
  <c r="AC16" i="3"/>
  <c r="AH16" i="3" s="1"/>
  <c r="AC4" i="3"/>
  <c r="AH4" i="3" s="1"/>
  <c r="AC70" i="3"/>
  <c r="AH70" i="3" s="1"/>
  <c r="AC39" i="3"/>
  <c r="AH39" i="3" s="1"/>
  <c r="AC53" i="3"/>
  <c r="AH53" i="3" s="1"/>
  <c r="N8" i="2"/>
  <c r="P8" i="2" s="1"/>
  <c r="Y8" i="2" s="1"/>
  <c r="AA8" i="2" s="1"/>
  <c r="AC8" i="2" s="1"/>
  <c r="AH8" i="2" s="1"/>
  <c r="N125" i="2"/>
  <c r="P125" i="2" s="1"/>
  <c r="Y125" i="2" s="1"/>
  <c r="AA125" i="2" s="1"/>
  <c r="AC125" i="2" s="1"/>
  <c r="AH125" i="2" s="1"/>
  <c r="N69" i="2"/>
  <c r="P69" i="2" s="1"/>
  <c r="Y69" i="2" s="1"/>
  <c r="AA69" i="2" s="1"/>
  <c r="AC69" i="2" s="1"/>
  <c r="AH69" i="2" s="1"/>
  <c r="N29" i="2"/>
  <c r="P29" i="2" s="1"/>
  <c r="Y29" i="2" s="1"/>
  <c r="AA29" i="2" s="1"/>
  <c r="AC29" i="2" s="1"/>
  <c r="AH29" i="2" s="1"/>
  <c r="N64" i="2"/>
  <c r="P64" i="2" s="1"/>
  <c r="Y64" i="2" s="1"/>
  <c r="AA64" i="2" s="1"/>
  <c r="AC64" i="2" s="1"/>
  <c r="AH64" i="2" s="1"/>
  <c r="N123" i="2"/>
  <c r="P123" i="2" s="1"/>
  <c r="Y123" i="2" s="1"/>
  <c r="AA123" i="2" s="1"/>
  <c r="AC123" i="2" s="1"/>
  <c r="AH123" i="2" s="1"/>
  <c r="N116" i="2"/>
  <c r="P116" i="2" s="1"/>
  <c r="Y116" i="2" s="1"/>
  <c r="AA116" i="2" s="1"/>
  <c r="AC116" i="2" s="1"/>
  <c r="AH116" i="2" s="1"/>
  <c r="N58" i="2"/>
  <c r="P58" i="2" s="1"/>
  <c r="Y58" i="2" s="1"/>
  <c r="AA58" i="2" s="1"/>
  <c r="AC58" i="2" s="1"/>
  <c r="AH58" i="2" s="1"/>
  <c r="N91" i="2"/>
  <c r="P91" i="2" s="1"/>
  <c r="Y91" i="2" s="1"/>
  <c r="AA91" i="2" s="1"/>
  <c r="AC91" i="2" s="1"/>
  <c r="AH91" i="2" s="1"/>
  <c r="N79" i="2"/>
  <c r="P79" i="2" s="1"/>
  <c r="Y79" i="2" s="1"/>
  <c r="AA79" i="2" s="1"/>
  <c r="AC79" i="2" s="1"/>
  <c r="AH79" i="2" s="1"/>
  <c r="N51" i="2"/>
  <c r="P51" i="2" s="1"/>
  <c r="Y51" i="2" s="1"/>
  <c r="AA51" i="2" s="1"/>
  <c r="AC51" i="2" s="1"/>
  <c r="AH51" i="2" s="1"/>
  <c r="N35" i="2"/>
  <c r="P35" i="2" s="1"/>
  <c r="Y35" i="2" s="1"/>
  <c r="AA35" i="2" s="1"/>
  <c r="AC35" i="2" s="1"/>
  <c r="AH35" i="2" s="1"/>
  <c r="N34" i="2"/>
  <c r="P34" i="2" s="1"/>
  <c r="Y34" i="2" s="1"/>
  <c r="AA34" i="2" s="1"/>
  <c r="AC34" i="2" s="1"/>
  <c r="AH34" i="2" s="1"/>
  <c r="AC4" i="1"/>
  <c r="AH4" i="1" s="1"/>
  <c r="N112" i="2"/>
  <c r="P112" i="2" s="1"/>
  <c r="Y112" i="2" s="1"/>
  <c r="AA112" i="2" s="1"/>
  <c r="AC112" i="2" s="1"/>
  <c r="AH112" i="2" s="1"/>
  <c r="N46" i="2"/>
  <c r="P46" i="2" s="1"/>
  <c r="Y46" i="2" s="1"/>
  <c r="AA46" i="2" s="1"/>
  <c r="AC46" i="2" s="1"/>
  <c r="AH46" i="2" s="1"/>
  <c r="N38" i="2"/>
  <c r="P38" i="2" s="1"/>
  <c r="Y38" i="2" s="1"/>
  <c r="AA38" i="2" s="1"/>
  <c r="AC38" i="2" s="1"/>
  <c r="AH38" i="2" s="1"/>
  <c r="N90" i="2"/>
  <c r="P90" i="2" s="1"/>
  <c r="Y90" i="2" s="1"/>
  <c r="AA90" i="2" s="1"/>
  <c r="AC90" i="2" s="1"/>
  <c r="AH90" i="2" s="1"/>
  <c r="N89" i="2"/>
  <c r="P89" i="2" s="1"/>
  <c r="Y89" i="2" s="1"/>
  <c r="AA89" i="2" s="1"/>
  <c r="AC89" i="2" s="1"/>
  <c r="AH89" i="2" s="1"/>
  <c r="N83" i="2"/>
  <c r="P83" i="2" s="1"/>
  <c r="Y83" i="2" s="1"/>
  <c r="AA83" i="2" s="1"/>
  <c r="AC83" i="2" s="1"/>
  <c r="AH83" i="2" s="1"/>
  <c r="N100" i="2"/>
  <c r="P100" i="2" s="1"/>
  <c r="Y100" i="2" s="1"/>
  <c r="AA100" i="2" s="1"/>
  <c r="AC100" i="2" s="1"/>
  <c r="AH100" i="2" s="1"/>
  <c r="N73" i="2"/>
  <c r="P73" i="2" s="1"/>
  <c r="Y73" i="2" s="1"/>
  <c r="AA73" i="2" s="1"/>
  <c r="AC73" i="2" s="1"/>
  <c r="AH73" i="2" s="1"/>
  <c r="N24" i="2"/>
  <c r="P24" i="2" s="1"/>
  <c r="Y24" i="2" s="1"/>
  <c r="AA24" i="2" s="1"/>
  <c r="AC24" i="2" s="1"/>
  <c r="AH24" i="2" s="1"/>
  <c r="N19" i="2"/>
  <c r="P19" i="2" s="1"/>
  <c r="Y19" i="2" s="1"/>
  <c r="AA19" i="2" s="1"/>
  <c r="AC19" i="2" s="1"/>
  <c r="AH19" i="2" s="1"/>
  <c r="N11" i="2"/>
  <c r="P11" i="2" s="1"/>
  <c r="Y11" i="2" s="1"/>
  <c r="AA11" i="2" s="1"/>
  <c r="AC11" i="2" s="1"/>
  <c r="AH11" i="2" s="1"/>
  <c r="N42" i="2"/>
  <c r="P42" i="2" s="1"/>
  <c r="Y42" i="2" s="1"/>
  <c r="AA42" i="2" s="1"/>
  <c r="AC42" i="2" s="1"/>
  <c r="AH42" i="2" s="1"/>
  <c r="N120" i="2"/>
  <c r="P120" i="2" s="1"/>
  <c r="Y120" i="2" s="1"/>
  <c r="AA120" i="2" s="1"/>
  <c r="AC120" i="2" s="1"/>
  <c r="AH120" i="2" s="1"/>
  <c r="N106" i="2"/>
  <c r="P106" i="2" s="1"/>
  <c r="Y106" i="2" s="1"/>
  <c r="AA106" i="2" s="1"/>
  <c r="AC106" i="2" s="1"/>
  <c r="AH106" i="2" s="1"/>
  <c r="N65" i="2"/>
  <c r="P65" i="2" s="1"/>
  <c r="Y65" i="2" s="1"/>
  <c r="AA65" i="2" s="1"/>
  <c r="AC65" i="2" s="1"/>
  <c r="AH65" i="2" s="1"/>
  <c r="N68" i="2"/>
  <c r="P68" i="2" s="1"/>
  <c r="Y68" i="2" s="1"/>
  <c r="AA68" i="2" s="1"/>
  <c r="AC68" i="2" s="1"/>
  <c r="AH68" i="2" s="1"/>
  <c r="N59" i="2"/>
  <c r="P59" i="2" s="1"/>
  <c r="Y59" i="2" s="1"/>
  <c r="AA59" i="2" s="1"/>
  <c r="AC59" i="2" s="1"/>
  <c r="AH59" i="2" s="1"/>
  <c r="AH36" i="1"/>
  <c r="AH21" i="1"/>
  <c r="AH22" i="1"/>
  <c r="AH35" i="1"/>
  <c r="AC16" i="2" l="1"/>
  <c r="AH16" i="2" s="1"/>
  <c r="AC84" i="2"/>
  <c r="AH84" i="2" s="1"/>
  <c r="AC26" i="2"/>
  <c r="AH26" i="2" s="1"/>
  <c r="AC78" i="2"/>
  <c r="AH78" i="2" s="1"/>
  <c r="AC22" i="2"/>
  <c r="AH22" i="2" s="1"/>
  <c r="AC47" i="2"/>
  <c r="AH47" i="2" s="1"/>
  <c r="AC54" i="2"/>
  <c r="AH54" i="2" s="1"/>
  <c r="AC113" i="2"/>
  <c r="AH113" i="2" s="1"/>
  <c r="AC80" i="2"/>
  <c r="AH80" i="2" s="1"/>
  <c r="AC23" i="2"/>
  <c r="AH23" i="2" s="1"/>
  <c r="AC21" i="2"/>
  <c r="AH21" i="2" s="1"/>
  <c r="AC32" i="2"/>
  <c r="AH32" i="2" s="1"/>
  <c r="AC41" i="2"/>
  <c r="AH41" i="2" s="1"/>
  <c r="AC72" i="2"/>
  <c r="AH72" i="2" s="1"/>
  <c r="AC121" i="2"/>
  <c r="AH121" i="2" s="1"/>
  <c r="AC49" i="2"/>
  <c r="AH49" i="2" s="1"/>
  <c r="AC17" i="2"/>
  <c r="AH17" i="2" s="1"/>
  <c r="AC27" i="2"/>
  <c r="AH27" i="2" s="1"/>
  <c r="AC109" i="2"/>
  <c r="AH109" i="2" s="1"/>
  <c r="AC43" i="2"/>
  <c r="AH43" i="2" s="1"/>
  <c r="AC56" i="2"/>
  <c r="AH56" i="2" s="1"/>
  <c r="AC70" i="2"/>
  <c r="AH70" i="2" s="1"/>
  <c r="AC85" i="2"/>
  <c r="AH85" i="2" s="1"/>
  <c r="AC114" i="2"/>
  <c r="AH114" i="2" s="1"/>
  <c r="AC5" i="2"/>
  <c r="AH5" i="2" s="1"/>
  <c r="AC28" i="2"/>
  <c r="AH28" i="2" s="1"/>
  <c r="AC12" i="2"/>
  <c r="AH12" i="2" s="1"/>
  <c r="AC25" i="2"/>
  <c r="AH25" i="2" s="1"/>
  <c r="AC48" i="2"/>
  <c r="AH48" i="2" s="1"/>
  <c r="AC71" i="2"/>
  <c r="AH71" i="2" s="1"/>
  <c r="AC103" i="2"/>
  <c r="AH103" i="2" s="1"/>
  <c r="AC50" i="2"/>
  <c r="AH50" i="2" s="1"/>
  <c r="AC110" i="2"/>
  <c r="AH110" i="2" s="1"/>
  <c r="AC124" i="2"/>
  <c r="AH124" i="2" s="1"/>
  <c r="AC127" i="2"/>
  <c r="AH127" i="2" s="1"/>
  <c r="AC6" i="2"/>
  <c r="AH6" i="2" s="1"/>
  <c r="AC20" i="2"/>
  <c r="AH20" i="2" s="1"/>
  <c r="AC30" i="2"/>
  <c r="AH30" i="2" s="1"/>
  <c r="AC57" i="2"/>
  <c r="AH57" i="2" s="1"/>
  <c r="AC93" i="2"/>
  <c r="AH93" i="2" s="1"/>
  <c r="AC111" i="2"/>
  <c r="AH111" i="2" s="1"/>
  <c r="AC4" i="2"/>
  <c r="AH4" i="2" s="1"/>
  <c r="AH313" i="1"/>
  <c r="AH243" i="1"/>
  <c r="AH88" i="1"/>
  <c r="AH132" i="1"/>
  <c r="AH325" i="1"/>
  <c r="AH68" i="1"/>
  <c r="AH168" i="1"/>
  <c r="AH111" i="1"/>
  <c r="AH247" i="1"/>
  <c r="AH19" i="1"/>
</calcChain>
</file>

<file path=xl/sharedStrings.xml><?xml version="1.0" encoding="utf-8"?>
<sst xmlns="http://schemas.openxmlformats.org/spreadsheetml/2006/main" count="4443" uniqueCount="607">
  <si>
    <t>अ.क्र.</t>
  </si>
  <si>
    <t>मालमत्ता क्र.</t>
  </si>
  <si>
    <t xml:space="preserve">मालमत्तेचे वर्णन </t>
  </si>
  <si>
    <t xml:space="preserve">इमारतीचा वापर </t>
  </si>
  <si>
    <t xml:space="preserve">मालकाचे नाव </t>
  </si>
  <si>
    <t xml:space="preserve">भोगवट दारकरणाऱ्याचे नाव </t>
  </si>
  <si>
    <t xml:space="preserve">पत्नीचे नाव </t>
  </si>
  <si>
    <t>एकूण जागेचे केत्रफळ</t>
  </si>
  <si>
    <t>त्यापैकी बांधकाम केलेले क्षेत्रफळ</t>
  </si>
  <si>
    <t xml:space="preserve">शिल्लक असलेल्या मूल्य जागेचे एकूण क्षेत्रफळ </t>
  </si>
  <si>
    <t xml:space="preserve">चौरस मीटर </t>
  </si>
  <si>
    <t xml:space="preserve">भारांक </t>
  </si>
  <si>
    <t>इमारतीचे वयोमान</t>
  </si>
  <si>
    <t xml:space="preserve">रेडीनेकर दर </t>
  </si>
  <si>
    <t xml:space="preserve">घसारा दर इमारत </t>
  </si>
  <si>
    <t xml:space="preserve">कराचा दर  </t>
  </si>
  <si>
    <t xml:space="preserve">भांडवली मूल्य </t>
  </si>
  <si>
    <t xml:space="preserve">आकारणी केलेल्या कराची रक्कम </t>
  </si>
  <si>
    <t xml:space="preserve">एकून आकारलेले घर कर </t>
  </si>
  <si>
    <t>शेरा</t>
  </si>
  <si>
    <t xml:space="preserve">लांबी </t>
  </si>
  <si>
    <t xml:space="preserve">रुंदी </t>
  </si>
  <si>
    <t>एकूण क्षेत्रफळ</t>
  </si>
  <si>
    <t xml:space="preserve">इमारत </t>
  </si>
  <si>
    <t xml:space="preserve">खाली जागा </t>
  </si>
  <si>
    <t xml:space="preserve">खुल्या जागेवरील </t>
  </si>
  <si>
    <t xml:space="preserve">बांधकामकेलेल्या जागे वरील </t>
  </si>
  <si>
    <t xml:space="preserve">एकूण </t>
  </si>
  <si>
    <t xml:space="preserve">वीज कर </t>
  </si>
  <si>
    <t xml:space="preserve">आरोग्य कर </t>
  </si>
  <si>
    <t xml:space="preserve">पाणी कर </t>
  </si>
  <si>
    <t xml:space="preserve">विशेष पाणी कर </t>
  </si>
  <si>
    <t>खाली जागा</t>
  </si>
  <si>
    <t xml:space="preserve">निवासी </t>
  </si>
  <si>
    <t xml:space="preserve">स्वतः </t>
  </si>
  <si>
    <t>पिंटू/प्रफुल रामजी माथनकर</t>
  </si>
  <si>
    <t xml:space="preserve">रामचंद्र आनंदराव माहुरे </t>
  </si>
  <si>
    <t xml:space="preserve">किशोर शामराव माहुरे </t>
  </si>
  <si>
    <t xml:space="preserve">महेंद्र शामराव माहुरे </t>
  </si>
  <si>
    <t xml:space="preserve">जागेश्वर सीताराम कावळे </t>
  </si>
  <si>
    <t xml:space="preserve">बाबा सीताराम कावळे </t>
  </si>
  <si>
    <t xml:space="preserve">कोठीराम बकाराम कावळे </t>
  </si>
  <si>
    <t xml:space="preserve">सुधाकर श्रावण कावळे </t>
  </si>
  <si>
    <t xml:space="preserve">अंकुश शालिक कावळे </t>
  </si>
  <si>
    <t>कवडू पांडुरंग वऱ्हाडे</t>
  </si>
  <si>
    <t>पांडुरंग पुजाराम वळथरे</t>
  </si>
  <si>
    <t xml:space="preserve">मंगला राजू धोटे </t>
  </si>
  <si>
    <t xml:space="preserve">पांडुरंग अर्जुन पिंपळकर </t>
  </si>
  <si>
    <t xml:space="preserve">सुरेश विठोबा पिंपळकर </t>
  </si>
  <si>
    <t xml:space="preserve">नारायण लक्ष्मण बोंडे </t>
  </si>
  <si>
    <t xml:space="preserve">महादेव बापूराव बोंडे सुरेखा मधुकर बोंडे </t>
  </si>
  <si>
    <t xml:space="preserve">उमाकांत किसन कावळे </t>
  </si>
  <si>
    <t xml:space="preserve">स्वनिल ईश्वर कावळे </t>
  </si>
  <si>
    <t xml:space="preserve">लता किसन कावळे </t>
  </si>
  <si>
    <t xml:space="preserve">गजानन विनायक पवार </t>
  </si>
  <si>
    <t xml:space="preserve">मनोज बापूराव पोहनकर </t>
  </si>
  <si>
    <t xml:space="preserve">जागो महादेव गोमासे </t>
  </si>
  <si>
    <t xml:space="preserve">बबनराव शेषराव देशमुख </t>
  </si>
  <si>
    <t>पुरुषोत्तम महदेव रहाटे</t>
  </si>
  <si>
    <t xml:space="preserve">अतुल बबनराव देशमुख </t>
  </si>
  <si>
    <t xml:space="preserve">मनोहर गणपत आदमने </t>
  </si>
  <si>
    <t xml:space="preserve">जयंत मनोहर दहीकर </t>
  </si>
  <si>
    <t xml:space="preserve">नत्थूजी बालाजी डहाके </t>
  </si>
  <si>
    <t xml:space="preserve">नत्थूजी  बालाजी डहाके </t>
  </si>
  <si>
    <t>सुरेश रामकृष्ण टोंगे</t>
  </si>
  <si>
    <t>विनोद सीताराम टोंगे</t>
  </si>
  <si>
    <t>भाऊराव दौलतराव टोंगे</t>
  </si>
  <si>
    <t>शेषराव दौलतराव टोंगे</t>
  </si>
  <si>
    <t>पांडुरंग सीताराम टोंगे</t>
  </si>
  <si>
    <t>अरविंद नारायण टोंगे</t>
  </si>
  <si>
    <t>शुभाष लक्ष्मण टोंगे</t>
  </si>
  <si>
    <t xml:space="preserve">भीमराव रामाजी कावळे </t>
  </si>
  <si>
    <t>माणिक रामभाऊ वऱ्हाडे</t>
  </si>
  <si>
    <t>ज्ञानेश्वर महादेव वऱ्हाडे</t>
  </si>
  <si>
    <t xml:space="preserve">रोमा गोविंदा निमकर </t>
  </si>
  <si>
    <t>जगदीश गणपत वनकर</t>
  </si>
  <si>
    <t>वसंत बाळकृष्ण खिरटकर</t>
  </si>
  <si>
    <t>नरेश वसंता खिरटकर</t>
  </si>
  <si>
    <t xml:space="preserve">शामराव बाळकृष्ण खिरटकर </t>
  </si>
  <si>
    <t>गोविंदा किसन खिरटकर</t>
  </si>
  <si>
    <t xml:space="preserve">सहानुर इस्मैल शेख </t>
  </si>
  <si>
    <t xml:space="preserve">गणपत आत्माराम ठाकरे </t>
  </si>
  <si>
    <t>वेणूबाई गणपत ठाकरे</t>
  </si>
  <si>
    <t xml:space="preserve">कांताबाई संतोष मोहतकर </t>
  </si>
  <si>
    <t>गोपाल संपत ढोवारे</t>
  </si>
  <si>
    <t xml:space="preserve">गणपत महादेव धोवारे </t>
  </si>
  <si>
    <t>दिलीप प्रभाकर चौधरी</t>
  </si>
  <si>
    <t xml:space="preserve">संजय नीलकंठ कोरडे </t>
  </si>
  <si>
    <t xml:space="preserve">विठ्ठल रखमाई देवस्थान </t>
  </si>
  <si>
    <t xml:space="preserve">रवींद्र उमराव पवार </t>
  </si>
  <si>
    <t>जितेंद्र उमराव पवार</t>
  </si>
  <si>
    <t xml:space="preserve">लीलाधर तुकाराम कडवे </t>
  </si>
  <si>
    <t>मनोरमा सुभाष कडवे</t>
  </si>
  <si>
    <t xml:space="preserve">चुडामण तिमाजी बोडे </t>
  </si>
  <si>
    <t xml:space="preserve">रफिक दादामिया शाहा </t>
  </si>
  <si>
    <t xml:space="preserve">अरुण नथ्थू शेंडे </t>
  </si>
  <si>
    <t xml:space="preserve">प्रमोद नथ्थू सुरनशेंडे </t>
  </si>
  <si>
    <t xml:space="preserve">गजानन बळीराम सुरणशेंडे  </t>
  </si>
  <si>
    <t xml:space="preserve">सुरेश बळीराम सुरनशेंडे </t>
  </si>
  <si>
    <t xml:space="preserve">गणेश पांडुरंग पारसे </t>
  </si>
  <si>
    <t xml:space="preserve">भैया नागो पारसे </t>
  </si>
  <si>
    <t xml:space="preserve">रवींद्र भाऊराव पारसे </t>
  </si>
  <si>
    <t xml:space="preserve">अनंता जागो पारसे </t>
  </si>
  <si>
    <t xml:space="preserve">सीता महादेव पारसे </t>
  </si>
  <si>
    <t xml:space="preserve">मनोहर नथ्थू पारसे </t>
  </si>
  <si>
    <t xml:space="preserve">दिलीप नीलकंठ पारसे </t>
  </si>
  <si>
    <t xml:space="preserve">अनिल नथ्थू पारसे </t>
  </si>
  <si>
    <t xml:space="preserve">संजय सूर्यभान पारसे </t>
  </si>
  <si>
    <t xml:space="preserve">सेवंताबाई नथ्थू वनकर </t>
  </si>
  <si>
    <t xml:space="preserve">विकास शामराव पोहरकर </t>
  </si>
  <si>
    <t xml:space="preserve">मारुती किसन सुरणशेंडे </t>
  </si>
  <si>
    <t xml:space="preserve">गंगुबाई बुध्दू पारसे </t>
  </si>
  <si>
    <t xml:space="preserve">लक्ष्मण बुध्दू पारसे </t>
  </si>
  <si>
    <t xml:space="preserve">विजय गंगाराम पारसे </t>
  </si>
  <si>
    <t xml:space="preserve">हरी गंगाराम पारसे </t>
  </si>
  <si>
    <t xml:space="preserve">जागेश्वर पुरुषोत्तम पारसे </t>
  </si>
  <si>
    <t xml:space="preserve">शांताबाई रामदास पारसे </t>
  </si>
  <si>
    <t xml:space="preserve">तुळशीराम संतोष पारसे </t>
  </si>
  <si>
    <t xml:space="preserve">राजू धोंडाबा पारसे </t>
  </si>
  <si>
    <t>तुळशीराम गणपत कुवाडे</t>
  </si>
  <si>
    <t xml:space="preserve">शेषराव रामदास पारसे </t>
  </si>
  <si>
    <t xml:space="preserve">मधुकर धोंडाबा नान्हे </t>
  </si>
  <si>
    <t xml:space="preserve">भगवान बरसू नान्हे </t>
  </si>
  <si>
    <t xml:space="preserve">कवडू तुकाराम डायरे </t>
  </si>
  <si>
    <t xml:space="preserve">कलावती बालाजी नगरे </t>
  </si>
  <si>
    <t xml:space="preserve">मनोहर  भदु वाघधरे </t>
  </si>
  <si>
    <t xml:space="preserve">अशोक बाबाराव पारसे </t>
  </si>
  <si>
    <t xml:space="preserve">महादेव बाबाराव पारसे </t>
  </si>
  <si>
    <t xml:space="preserve">बबन रामाजी पारसे </t>
  </si>
  <si>
    <t xml:space="preserve">हरिचंद्र रामाजी पारसे </t>
  </si>
  <si>
    <t xml:space="preserve">नारायण शंकर पारसे </t>
  </si>
  <si>
    <t xml:space="preserve">माणिक सुभाष गंगाराम पारसे </t>
  </si>
  <si>
    <t xml:space="preserve">लक्ष्मीबाई रामचंद्र भाजीपाले </t>
  </si>
  <si>
    <t xml:space="preserve">कल्पना दिलीप भाजीपाले </t>
  </si>
  <si>
    <t xml:space="preserve">रमेश रामचंद्र भाजीपाले </t>
  </si>
  <si>
    <t xml:space="preserve">राजेंद्र संतोष भाजीपाले </t>
  </si>
  <si>
    <t xml:space="preserve">दिलीप रामचंद्र भाजीपाले </t>
  </si>
  <si>
    <t>पुष्पाबाई वसंता आसोडे</t>
  </si>
  <si>
    <t xml:space="preserve">सचिन वसंता आसोडे </t>
  </si>
  <si>
    <t xml:space="preserve">रवींद्र अंबादास वासाडे </t>
  </si>
  <si>
    <t xml:space="preserve">पंडित किसन वासाडे </t>
  </si>
  <si>
    <t xml:space="preserve">प्रकाश किसन वासाडे </t>
  </si>
  <si>
    <t xml:space="preserve">ईश्वर तुळशीराम राणे </t>
  </si>
  <si>
    <t xml:space="preserve">इकबाल रशिदखा पठाण </t>
  </si>
  <si>
    <t>राजेंद्र शंकर वऱ्हाडे</t>
  </si>
  <si>
    <t xml:space="preserve">रेगुबाई बळवंत राहाटे </t>
  </si>
  <si>
    <t xml:space="preserve">पंढरी विठोबा दडमल </t>
  </si>
  <si>
    <t xml:space="preserve">पंकज ईश्वर यशवंत शेडामे  </t>
  </si>
  <si>
    <t xml:space="preserve">जाईबाई अंतू नारनवरे </t>
  </si>
  <si>
    <t xml:space="preserve">कृष्णा नथ्थू गडमडे </t>
  </si>
  <si>
    <t>मधुकर नथ्थू गडमडे</t>
  </si>
  <si>
    <t xml:space="preserve">आनंदराव किसन चाफेकर </t>
  </si>
  <si>
    <t xml:space="preserve">लीलाबाई गंगाराम राउत </t>
  </si>
  <si>
    <t xml:space="preserve">अब्दुल रशीदखा पठाण </t>
  </si>
  <si>
    <t xml:space="preserve">अब्दुल हाफिज अब्दुल रशीद पठाण </t>
  </si>
  <si>
    <t xml:space="preserve">शंकर पांडुरंग पिंपळकर </t>
  </si>
  <si>
    <t xml:space="preserve">दिलीप पांडुरंग पिंपळकर </t>
  </si>
  <si>
    <t xml:space="preserve">देवराव विठोबा पिंपळकर </t>
  </si>
  <si>
    <t xml:space="preserve">शाम विठोबा पिंपळकर </t>
  </si>
  <si>
    <t xml:space="preserve">महादेव नागो कावळे </t>
  </si>
  <si>
    <t xml:space="preserve">गणेश महादेव कावळे </t>
  </si>
  <si>
    <t xml:space="preserve">दुर्गा यशवंत गोमासे </t>
  </si>
  <si>
    <t xml:space="preserve">किसन रामाजी आसोडे </t>
  </si>
  <si>
    <t xml:space="preserve">ताराबाई विठोबा इरूट कर </t>
  </si>
  <si>
    <t xml:space="preserve">संजय विठोबा इरूटकर </t>
  </si>
  <si>
    <t xml:space="preserve">प्रगती हरीश वासाडे </t>
  </si>
  <si>
    <t xml:space="preserve">गणपत तुकाराम कुबडे </t>
  </si>
  <si>
    <t xml:space="preserve">यमुनाबाई गंगाबाई निमकर </t>
  </si>
  <si>
    <t xml:space="preserve">राधाकिसन रामरतन विस्वकर्मा </t>
  </si>
  <si>
    <t xml:space="preserve">लता गजानन निमकर </t>
  </si>
  <si>
    <t xml:space="preserve">लीलाबाई देविदास चौधरी </t>
  </si>
  <si>
    <t xml:space="preserve">मनोहर भदु वाघधरे </t>
  </si>
  <si>
    <t xml:space="preserve">लहानू गणपत मोहनकर </t>
  </si>
  <si>
    <t xml:space="preserve">महादेव जागो गोमासे </t>
  </si>
  <si>
    <t xml:space="preserve">महादेव बापूराव पवार </t>
  </si>
  <si>
    <t xml:space="preserve">मीना संजय सावरकर </t>
  </si>
  <si>
    <t xml:space="preserve">सदाशिव गणपत आसोले </t>
  </si>
  <si>
    <t xml:space="preserve">शरद सदाशिव आसोले </t>
  </si>
  <si>
    <t xml:space="preserve">हुसेन हनीफ बागरवार </t>
  </si>
  <si>
    <t xml:space="preserve">शेषराव सीताराम कावळे </t>
  </si>
  <si>
    <t xml:space="preserve">काशिनाथ सीताराम कावळे </t>
  </si>
  <si>
    <t xml:space="preserve">तुळशीराम नथ्थू गडमडे </t>
  </si>
  <si>
    <t xml:space="preserve">पुंडलिक किसन चाफेकर </t>
  </si>
  <si>
    <t xml:space="preserve">गोविंदा विठोबा लेकुरवाळे </t>
  </si>
  <si>
    <t xml:space="preserve">विजय गुलाबराव गायकवाड </t>
  </si>
  <si>
    <t xml:space="preserve">मारोती गोविंदा निमकर </t>
  </si>
  <si>
    <t xml:space="preserve">राकेश धनराज माळगावे  </t>
  </si>
  <si>
    <t xml:space="preserve">रोषण धनराज माळगावे </t>
  </si>
  <si>
    <t xml:space="preserve">तिरुपती बालाजी दालमिल संचालक वामनराव लोखंडे </t>
  </si>
  <si>
    <t xml:space="preserve">राजेंद्र प्रभाकर सालवटकर  </t>
  </si>
  <si>
    <t xml:space="preserve">प्रेमलाल रामलाल भरद्ववाज </t>
  </si>
  <si>
    <t>बाबा सीताराम पारसे</t>
  </si>
  <si>
    <t>सिद्धेस्वर बचत गट देवळी</t>
  </si>
  <si>
    <t>हरिराम पांडुरंग पारसे</t>
  </si>
  <si>
    <t>निवृत्ती/ ज्ञानेश्वर सोपान शामराव ब्रिरतकर</t>
  </si>
  <si>
    <t>संदीप रामकृष्ण टोंगे</t>
  </si>
  <si>
    <t xml:space="preserve">उमाकांत एकनाथ कुंभारे </t>
  </si>
  <si>
    <t xml:space="preserve">रामचंद्र किसन चाफेकर </t>
  </si>
  <si>
    <t xml:space="preserve">गणेश यादव परथरे </t>
  </si>
  <si>
    <t xml:space="preserve">मीना विष्णू काळे </t>
  </si>
  <si>
    <t xml:space="preserve">ईश्वर किसन कावळे </t>
  </si>
  <si>
    <t xml:space="preserve">पियुष हरिचंद्र कावळे </t>
  </si>
  <si>
    <t xml:space="preserve">सुभाष पुजारी येविरे </t>
  </si>
  <si>
    <t xml:space="preserve">दिलीप प्रभाकर चौधरी </t>
  </si>
  <si>
    <t xml:space="preserve">जगदीश काशिनाथ कावळे </t>
  </si>
  <si>
    <t>9/अ</t>
  </si>
  <si>
    <t>9/ब</t>
  </si>
  <si>
    <t xml:space="preserve">मंगला राजेश चौधरी </t>
  </si>
  <si>
    <t xml:space="preserve">9/क </t>
  </si>
  <si>
    <t xml:space="preserve">विनोद प्रभाकर चौधरी </t>
  </si>
  <si>
    <t xml:space="preserve">कवडू देवानंद कावळे </t>
  </si>
  <si>
    <t xml:space="preserve">लक्ष्मण किसन चाफेकर </t>
  </si>
  <si>
    <t xml:space="preserve">राजकुमार गणपत कावळे </t>
  </si>
  <si>
    <t xml:space="preserve">राजू वाल्मिक धोटे </t>
  </si>
  <si>
    <t xml:space="preserve">विजय धोंड्बा पारसे </t>
  </si>
  <si>
    <t xml:space="preserve">सरस्वती रामराव वर्हाटे </t>
  </si>
  <si>
    <t xml:space="preserve">शकील रशीदखा पठाण </t>
  </si>
  <si>
    <t xml:space="preserve">हेमराज रामचंद्र गडमडे </t>
  </si>
  <si>
    <t xml:space="preserve">राजेश तुळशीराम राणे </t>
  </si>
  <si>
    <t xml:space="preserve">सुमित्रा धनराज नारनवरे </t>
  </si>
  <si>
    <t xml:space="preserve">21/अ </t>
  </si>
  <si>
    <t xml:space="preserve">प्रदीप बाबा कावळे </t>
  </si>
  <si>
    <t>21/ब</t>
  </si>
  <si>
    <t xml:space="preserve">लाभेस बाबा कावळे </t>
  </si>
  <si>
    <t xml:space="preserve">कृष्णा नथू गडम डे </t>
  </si>
  <si>
    <t xml:space="preserve">कृष्णराव शिवराम हटवार </t>
  </si>
  <si>
    <t xml:space="preserve">ज्यास रशिदखा पठाण </t>
  </si>
  <si>
    <t xml:space="preserve">25/अ </t>
  </si>
  <si>
    <t xml:space="preserve">रेखा संजय भोयर </t>
  </si>
  <si>
    <t xml:space="preserve">उमेश विठ्ठल वासाडे </t>
  </si>
  <si>
    <t xml:space="preserve">25/ब </t>
  </si>
  <si>
    <t xml:space="preserve">26/अ </t>
  </si>
  <si>
    <t xml:space="preserve">अरुण नारायण पारसे </t>
  </si>
  <si>
    <t xml:space="preserve">26/ब </t>
  </si>
  <si>
    <t xml:space="preserve">सुरज अरुण पारसे </t>
  </si>
  <si>
    <t xml:space="preserve">27/अ </t>
  </si>
  <si>
    <t xml:space="preserve">किसना मनोहर वाघधरे </t>
  </si>
  <si>
    <t xml:space="preserve">27/ब </t>
  </si>
  <si>
    <t xml:space="preserve">नारयण मनोहर वाघधरे </t>
  </si>
  <si>
    <t>भगवान बारसू  नान्हे</t>
  </si>
  <si>
    <t xml:space="preserve">बालाजी रामाजी नगरे </t>
  </si>
  <si>
    <t xml:space="preserve">अनुसया भारत डायरे </t>
  </si>
  <si>
    <t xml:space="preserve">ताराचंद पांडुरंग पारसे </t>
  </si>
  <si>
    <t xml:space="preserve">शेषराव चीधबा पारसे </t>
  </si>
  <si>
    <t xml:space="preserve">लक्ष्मण पुनबा कुकडे </t>
  </si>
  <si>
    <t xml:space="preserve">विठ्ठल भाऊराव पारसे </t>
  </si>
  <si>
    <t xml:space="preserve">रमेश पांडुरंग पारसे </t>
  </si>
  <si>
    <t xml:space="preserve">धनराज सूर्यभान पारसे </t>
  </si>
  <si>
    <t xml:space="preserve">कमलाकर शंकर भुसारी </t>
  </si>
  <si>
    <t xml:space="preserve">निर्मला सुभाष टोंगे </t>
  </si>
  <si>
    <t xml:space="preserve">नथ्थू भगवान टोंगे </t>
  </si>
  <si>
    <t xml:space="preserve">योगेश किसन कावळे </t>
  </si>
  <si>
    <t xml:space="preserve">मुकिंदा महादेव पारसे </t>
  </si>
  <si>
    <t xml:space="preserve">वसंता नारायण पारसे </t>
  </si>
  <si>
    <t xml:space="preserve">संजय मधुकर नान्हे </t>
  </si>
  <si>
    <t xml:space="preserve">यशोदा राजेंद्र झीगरे </t>
  </si>
  <si>
    <t xml:space="preserve">भाऊराव गोविंदा नान्हे </t>
  </si>
  <si>
    <t xml:space="preserve">धनराज काशिनाथ कावळे </t>
  </si>
  <si>
    <t xml:space="preserve">शम्मी हुसेन बागस्वार  </t>
  </si>
  <si>
    <t xml:space="preserve">सुनील रामचंद्र भाजीपाले </t>
  </si>
  <si>
    <t xml:space="preserve">गजानन विठोबा निमकर </t>
  </si>
  <si>
    <t xml:space="preserve">प्रमोद अशोक शेंडे </t>
  </si>
  <si>
    <t xml:space="preserve">मयूर अशोक नान्हे </t>
  </si>
  <si>
    <t xml:space="preserve">माया केशव नगरे </t>
  </si>
  <si>
    <t xml:space="preserve">शाहीन फातिमा मोहम्मद सलीद अनवर खान </t>
  </si>
  <si>
    <t xml:space="preserve">पुष्पा वसंता आसोले </t>
  </si>
  <si>
    <t xml:space="preserve">ईश्वर भाऊराव पारसे </t>
  </si>
  <si>
    <t>भीमराव रघुनाथ गागाटे</t>
  </si>
  <si>
    <t xml:space="preserve">इंदुबाई पुंडलिक कौरती </t>
  </si>
  <si>
    <t xml:space="preserve">कैलाश धर्मदास शाहू </t>
  </si>
  <si>
    <t xml:space="preserve">मधुकर धोंड्बा नान्हे </t>
  </si>
  <si>
    <t xml:space="preserve">पार्वताबाई दिनेश तिलाशी </t>
  </si>
  <si>
    <t xml:space="preserve">विनोद सीताराम टोंगे </t>
  </si>
  <si>
    <t xml:space="preserve">रुपेश सुभाष आंबोरे </t>
  </si>
  <si>
    <t xml:space="preserve">हर्षा राजेंद्र टोंगे </t>
  </si>
  <si>
    <t xml:space="preserve">रामकृष्ण दौलत टोंगे </t>
  </si>
  <si>
    <t>शब्बीर हुसेन वागस्वार</t>
  </si>
  <si>
    <t xml:space="preserve">सुमनबाई धत आसोटकर </t>
  </si>
  <si>
    <t xml:space="preserve">राजेश तुकाराम अतकारी </t>
  </si>
  <si>
    <t xml:space="preserve">अंकुश नारायण पारसे </t>
  </si>
  <si>
    <t>घनशाम कवडू डायरे</t>
  </si>
  <si>
    <t xml:space="preserve">दीपक नारायण पारसे </t>
  </si>
  <si>
    <t xml:space="preserve">कमला राजू पारसे </t>
  </si>
  <si>
    <t xml:space="preserve">भरत शंकर गावंडे </t>
  </si>
  <si>
    <t xml:space="preserve">प्रमोद नथ्थू टोंगे </t>
  </si>
  <si>
    <t xml:space="preserve">ज्ञानेश्वर शेषराव कावळे </t>
  </si>
  <si>
    <t xml:space="preserve">ज्योती शेखर चाफेकर </t>
  </si>
  <si>
    <t xml:space="preserve">दुर्गा रवींद्र मोहंनकर </t>
  </si>
  <si>
    <t xml:space="preserve">निकिता ज्ञानेश्वर चोपकर </t>
  </si>
  <si>
    <t xml:space="preserve">रामदास मानसिंग प्रजापती </t>
  </si>
  <si>
    <t xml:space="preserve">सुनील राजकुमार मिश्रा </t>
  </si>
  <si>
    <t xml:space="preserve">सुनील तुळशीराम गडमडे </t>
  </si>
  <si>
    <t xml:space="preserve">सुवर्णा मधुकर गारघाटे </t>
  </si>
  <si>
    <t xml:space="preserve">अमित दिलीप पारसे </t>
  </si>
  <si>
    <t>1/अ</t>
  </si>
  <si>
    <t xml:space="preserve">दगड विटा माती घर </t>
  </si>
  <si>
    <t>1/ब</t>
  </si>
  <si>
    <t xml:space="preserve">4/अ </t>
  </si>
  <si>
    <t>4/ब</t>
  </si>
  <si>
    <t xml:space="preserve">व्यंकट चंद्रभान ढोके </t>
  </si>
  <si>
    <t xml:space="preserve">6/अ </t>
  </si>
  <si>
    <t xml:space="preserve">अंकुश रामभाऊ भोयर </t>
  </si>
  <si>
    <t xml:space="preserve">6/ब </t>
  </si>
  <si>
    <t xml:space="preserve">प्रमोद येवगु भोयर </t>
  </si>
  <si>
    <t xml:space="preserve">8/अ </t>
  </si>
  <si>
    <t xml:space="preserve">देविदास रामभाऊ भोयर </t>
  </si>
  <si>
    <t>8/ब</t>
  </si>
  <si>
    <t xml:space="preserve">कवडू येवगु भोयर </t>
  </si>
  <si>
    <t xml:space="preserve">चरणदास मारोती भोयर </t>
  </si>
  <si>
    <t>प्रकाश मारोती निब्रट</t>
  </si>
  <si>
    <t xml:space="preserve">विनोद रघुनाथ जीवतोडे दिपाली पवन बोधाजी </t>
  </si>
  <si>
    <t>प्रभाकर सदाशिव माहुरे</t>
  </si>
  <si>
    <t>2/अ</t>
  </si>
  <si>
    <t>2/ब</t>
  </si>
  <si>
    <t>3/अ</t>
  </si>
  <si>
    <t>3/ब</t>
  </si>
  <si>
    <t xml:space="preserve">दगड विटा सिमेंट </t>
  </si>
  <si>
    <t xml:space="preserve">सीमा शालिक जांभूळकर </t>
  </si>
  <si>
    <t>गोविंदा विठोबा सेलवटे</t>
  </si>
  <si>
    <t xml:space="preserve"> जितेंद्र मधुकर गडमडे</t>
  </si>
  <si>
    <t>21/अ</t>
  </si>
  <si>
    <t>21/क</t>
  </si>
  <si>
    <t>शिवा विठोबा  वलथरे</t>
  </si>
  <si>
    <t>26/अ</t>
  </si>
  <si>
    <t>26/क</t>
  </si>
  <si>
    <t>26/ब</t>
  </si>
  <si>
    <t>रमेश महादेव बंड</t>
  </si>
  <si>
    <t xml:space="preserve"> कुसुम लहानू मोहतकर </t>
  </si>
  <si>
    <t>लीलाबाई विठोबा निमकर</t>
  </si>
  <si>
    <t xml:space="preserve">दामोधर सदाशिव लेकुरवाडे </t>
  </si>
  <si>
    <t>51/ब</t>
  </si>
  <si>
    <t>51/अ</t>
  </si>
  <si>
    <t>उषा दिलीप हकवे</t>
  </si>
  <si>
    <t>दीप्ती वासुदेव ढोपारे</t>
  </si>
  <si>
    <t>59/अ</t>
  </si>
  <si>
    <t>59/ब</t>
  </si>
  <si>
    <t xml:space="preserve">संजय मारोती ब्रीवतकर </t>
  </si>
  <si>
    <t xml:space="preserve">बंडू गोविंदा झुझुकर </t>
  </si>
  <si>
    <t>67/अ</t>
  </si>
  <si>
    <t xml:space="preserve">67/अ </t>
  </si>
  <si>
    <t>67/ब</t>
  </si>
  <si>
    <t>69/अ</t>
  </si>
  <si>
    <t>69/ब</t>
  </si>
  <si>
    <t>70/अ</t>
  </si>
  <si>
    <t xml:space="preserve">ईश्वर भाऊदेव कडवे </t>
  </si>
  <si>
    <t>70/ब</t>
  </si>
  <si>
    <t>71/अ</t>
  </si>
  <si>
    <t>71/ब</t>
  </si>
  <si>
    <t>71/क</t>
  </si>
  <si>
    <t>71/ड</t>
  </si>
  <si>
    <t>73/अ</t>
  </si>
  <si>
    <t>73/ब</t>
  </si>
  <si>
    <t>76/अ</t>
  </si>
  <si>
    <t>76/ब</t>
  </si>
  <si>
    <t>77/अ</t>
  </si>
  <si>
    <t>77/ब</t>
  </si>
  <si>
    <t>78/अ</t>
  </si>
  <si>
    <t>78/ब</t>
  </si>
  <si>
    <t>80/अ</t>
  </si>
  <si>
    <t>80/ब</t>
  </si>
  <si>
    <t>81/अ</t>
  </si>
  <si>
    <t>81/ब</t>
  </si>
  <si>
    <t>81/क</t>
  </si>
  <si>
    <t xml:space="preserve">विनोद चिंदबा  पारसे </t>
  </si>
  <si>
    <t xml:space="preserve">शेषराव चिंदबा पारसे </t>
  </si>
  <si>
    <t xml:space="preserve">गजानन चिंदबा  पारसे </t>
  </si>
  <si>
    <t xml:space="preserve">ईश्वर चिंदबा  पारसे </t>
  </si>
  <si>
    <t xml:space="preserve">शामराव  चिंदबा पारसे </t>
  </si>
  <si>
    <t>81/ड</t>
  </si>
  <si>
    <t>83/अ</t>
  </si>
  <si>
    <t>83/ब</t>
  </si>
  <si>
    <t xml:space="preserve">पांडुरंग धुलबा पारसे </t>
  </si>
  <si>
    <t xml:space="preserve">पुरुषोत्तम  धुलबा  पारसे </t>
  </si>
  <si>
    <t>87/अ</t>
  </si>
  <si>
    <t>87/ब</t>
  </si>
  <si>
    <t>91/अ</t>
  </si>
  <si>
    <t>91/ब</t>
  </si>
  <si>
    <t>अशोक धोंड्बा नान्हे</t>
  </si>
  <si>
    <t>96/अ</t>
  </si>
  <si>
    <t>96/ब</t>
  </si>
  <si>
    <t>97/ब</t>
  </si>
  <si>
    <t xml:space="preserve">गंगाराम नारायण पारसे </t>
  </si>
  <si>
    <t>101/ब</t>
  </si>
  <si>
    <t>101/अ2</t>
  </si>
  <si>
    <t>101/अ1</t>
  </si>
  <si>
    <t>106/अ</t>
  </si>
  <si>
    <t>106/ब</t>
  </si>
  <si>
    <t>106/क</t>
  </si>
  <si>
    <t xml:space="preserve">सकुनबाई सर्जेराव सातारकर </t>
  </si>
  <si>
    <t>129/अ</t>
  </si>
  <si>
    <t xml:space="preserve">129/ब </t>
  </si>
  <si>
    <t>133/अ</t>
  </si>
  <si>
    <t>133/ब</t>
  </si>
  <si>
    <t>141/अ</t>
  </si>
  <si>
    <t>141/ब</t>
  </si>
  <si>
    <t>150/अ</t>
  </si>
  <si>
    <t>150/ब</t>
  </si>
  <si>
    <t xml:space="preserve">प्राजक्ता शाखत गोखले  </t>
  </si>
  <si>
    <t>रेकाताई ईश्वर येरगुडे</t>
  </si>
  <si>
    <t xml:space="preserve">प्रशांत श्रावण वऱ्हाटकर  </t>
  </si>
  <si>
    <t xml:space="preserve">कैलाश पुंडलिक वऱ्हाटकर </t>
  </si>
  <si>
    <t xml:space="preserve">कैलाश पुंडलिक वऱ्हाटकर  </t>
  </si>
  <si>
    <t xml:space="preserve">चंद्रशेखर पुंडलिक वऱ्हाटकर  </t>
  </si>
  <si>
    <t xml:space="preserve">भाऊराव मारोती वऱ्हाटकर  </t>
  </si>
  <si>
    <t xml:space="preserve">शरद रामदास वऱ्हाटकर  </t>
  </si>
  <si>
    <t xml:space="preserve">श्रावण गोपल वऱ्हाटकर  </t>
  </si>
  <si>
    <t xml:space="preserve">कृष्णा राजेबळ जीवतोडे </t>
  </si>
  <si>
    <t xml:space="preserve">शेषराव राजेबाळ जीवतोडे </t>
  </si>
  <si>
    <t xml:space="preserve">रामदास गोपाळ वऱ्हाटकर </t>
  </si>
  <si>
    <t xml:space="preserve">पुंडलिक मारोती वऱ्हाटकर </t>
  </si>
  <si>
    <t xml:space="preserve">गौतम सेवकराम वऱ्हाटकर </t>
  </si>
  <si>
    <t xml:space="preserve">ज्योती कृष्णा वऱ्हाटकर </t>
  </si>
  <si>
    <t>दशरथ गनबा निब्रट</t>
  </si>
  <si>
    <t xml:space="preserve">पांडुरंग नामदेव वऱ्हाटकर </t>
  </si>
  <si>
    <t xml:space="preserve">नीलकंठ महादेव वऱ्हाटकर </t>
  </si>
  <si>
    <t xml:space="preserve">लीलाधर नामदेव वऱ्हाटकर </t>
  </si>
  <si>
    <t xml:space="preserve">सतीश लीलाधर वऱ्हाटकर </t>
  </si>
  <si>
    <t xml:space="preserve">पद्मावती केशवराव धारपुरे </t>
  </si>
  <si>
    <t>अनिल वडगु वऱ्हाटकर</t>
  </si>
  <si>
    <t>सुनिता गजानन वऱ्हाटकर</t>
  </si>
  <si>
    <t>नथ्थू / रामासेवक कवडू वऱ्हाटकर</t>
  </si>
  <si>
    <t>कवडू गणपत वऱ्हाटकर</t>
  </si>
  <si>
    <t>34/अ</t>
  </si>
  <si>
    <t>मंगला नंदू वऱ्हाटकर</t>
  </si>
  <si>
    <t>34/ब</t>
  </si>
  <si>
    <t>नंदू विठोबा वऱ्हाटकर</t>
  </si>
  <si>
    <t>कमलाबाई शामराव वऱ्हाटकर</t>
  </si>
  <si>
    <t xml:space="preserve">36/अ </t>
  </si>
  <si>
    <t>मधुकर कोठीराम वऱ्हाटकर</t>
  </si>
  <si>
    <t>36/ब</t>
  </si>
  <si>
    <t>एकनाथ मधुकर वऱ्हाटकर</t>
  </si>
  <si>
    <t>सुभाष कोठीराम वऱ्हाटकर</t>
  </si>
  <si>
    <t xml:space="preserve">जगन काशिनाथ टोंगे </t>
  </si>
  <si>
    <t>बाबा शंकर वऱ्हाटकर</t>
  </si>
  <si>
    <t>39/अ1</t>
  </si>
  <si>
    <t>39/अ2</t>
  </si>
  <si>
    <t>सविता बाबा वऱ्हाटकर</t>
  </si>
  <si>
    <t>39/ब</t>
  </si>
  <si>
    <t>संजय शंकर वऱ्हाटकर</t>
  </si>
  <si>
    <t xml:space="preserve">39/क </t>
  </si>
  <si>
    <t>शरद शंकर वऱ्हाटकर</t>
  </si>
  <si>
    <t xml:space="preserve">39/ड </t>
  </si>
  <si>
    <t>विजय शंकर वऱ्हाटकर</t>
  </si>
  <si>
    <t xml:space="preserve">चंद्रभान नारायण ढोके </t>
  </si>
  <si>
    <t xml:space="preserve">उमेश नीलकंठ ढोके </t>
  </si>
  <si>
    <t xml:space="preserve">राजेश नीलकंठ ढोके </t>
  </si>
  <si>
    <t>रवींद्र वडगु वऱ्हाटकर</t>
  </si>
  <si>
    <t xml:space="preserve">44/अ </t>
  </si>
  <si>
    <t>दौलत नथ्थू वऱ्हाटकर</t>
  </si>
  <si>
    <t xml:space="preserve">44/ब </t>
  </si>
  <si>
    <t>वासुदेव नथू वऱ्हाटकर</t>
  </si>
  <si>
    <t>बेबी पुरुषोत्तम वऱ्हाटकर</t>
  </si>
  <si>
    <t>विनायक चिंतामण वऱ्हाटकर</t>
  </si>
  <si>
    <t>दीपक विनायक वऱ्हाटकर</t>
  </si>
  <si>
    <t>गुलाब कवडू राऊत</t>
  </si>
  <si>
    <t xml:space="preserve">नागो सदाशिव राऊत </t>
  </si>
  <si>
    <t xml:space="preserve">50/अ </t>
  </si>
  <si>
    <t xml:space="preserve">संजय धनराज राउत </t>
  </si>
  <si>
    <t xml:space="preserve">पंजाब धनराज राउत </t>
  </si>
  <si>
    <t>50/ब</t>
  </si>
  <si>
    <t xml:space="preserve">गोविंदा तुकाराम राउत </t>
  </si>
  <si>
    <t xml:space="preserve">शांताबाई किसन भोंडे </t>
  </si>
  <si>
    <t>पुंडलिक जागो राउत</t>
  </si>
  <si>
    <t xml:space="preserve">श्रीराम बाजीराव राउत </t>
  </si>
  <si>
    <t xml:space="preserve">परसराम बाजीराव राउत </t>
  </si>
  <si>
    <t xml:space="preserve">किसन / रामभाऊ राधो राउत </t>
  </si>
  <si>
    <t xml:space="preserve">सुभाष किसन राउत </t>
  </si>
  <si>
    <t xml:space="preserve">58/अ </t>
  </si>
  <si>
    <t xml:space="preserve">सुनील बिरबल करपाते </t>
  </si>
  <si>
    <t xml:space="preserve">58/ब </t>
  </si>
  <si>
    <t xml:space="preserve">सुधाकर बिरबल करपाते </t>
  </si>
  <si>
    <t xml:space="preserve">माणिक राधो करपाते </t>
  </si>
  <si>
    <t xml:space="preserve">धनराज गणपत उईके </t>
  </si>
  <si>
    <t xml:space="preserve">रवींद्र सूर्यभान उईक्रे </t>
  </si>
  <si>
    <t xml:space="preserve">लीलाधर गोविंदा वाघाडे </t>
  </si>
  <si>
    <t xml:space="preserve">राजेंद्र संतोष उईके </t>
  </si>
  <si>
    <t xml:space="preserve">देवमन संतोष उईके </t>
  </si>
  <si>
    <t xml:space="preserve">65/अ </t>
  </si>
  <si>
    <t>बळीराम दमडू नेहारे</t>
  </si>
  <si>
    <t xml:space="preserve">65/ब </t>
  </si>
  <si>
    <t xml:space="preserve">सरोजना क्रांती शुक्ला </t>
  </si>
  <si>
    <t xml:space="preserve">66/अ </t>
  </si>
  <si>
    <t xml:space="preserve">चिरकुट नथू नेहारे </t>
  </si>
  <si>
    <t xml:space="preserve">66/ब </t>
  </si>
  <si>
    <t xml:space="preserve">कवडू नथू नेहारे </t>
  </si>
  <si>
    <t xml:space="preserve">किसन दमडू नेहारे </t>
  </si>
  <si>
    <t xml:space="preserve">अशोक ताना कोरचे </t>
  </si>
  <si>
    <t xml:space="preserve">उमेश शेषराव कंगाली </t>
  </si>
  <si>
    <t xml:space="preserve">आझाद दमडू कंगाली </t>
  </si>
  <si>
    <t xml:space="preserve">बंडू संतोष उईके </t>
  </si>
  <si>
    <t xml:space="preserve">गजानन विठोबा शेडाम </t>
  </si>
  <si>
    <t xml:space="preserve">वसंता विठोबा शेडाम </t>
  </si>
  <si>
    <t>अंबादास विठोबा शेडाम</t>
  </si>
  <si>
    <t xml:space="preserve">मनोहर किसन शेडाम </t>
  </si>
  <si>
    <t xml:space="preserve">सुभाष वडगु शेडाम </t>
  </si>
  <si>
    <t xml:space="preserve">77/ब </t>
  </si>
  <si>
    <t xml:space="preserve">शरद वडगु शेडाम </t>
  </si>
  <si>
    <t xml:space="preserve">प्रभाकर किसन शेडाम </t>
  </si>
  <si>
    <t xml:space="preserve">ज्ञानेश्वर नागो उईके </t>
  </si>
  <si>
    <t xml:space="preserve">बाजीराव उपासराव कोरचे </t>
  </si>
  <si>
    <t xml:space="preserve">गंगाधर माधो टोंगे </t>
  </si>
  <si>
    <t xml:space="preserve">नलू गंगाधर टोंगे </t>
  </si>
  <si>
    <t xml:space="preserve">मनोहर माधो टोंगे </t>
  </si>
  <si>
    <t xml:space="preserve">धनराज माधो टोंगे </t>
  </si>
  <si>
    <t>कवडू जागो पंचभाई</t>
  </si>
  <si>
    <t>सूर्यभान अंतू उईके</t>
  </si>
  <si>
    <t xml:space="preserve">गंगाधर नागो उईके </t>
  </si>
  <si>
    <t xml:space="preserve">मोरेश्वर नागो उईके </t>
  </si>
  <si>
    <t xml:space="preserve">बिजाराम धुलबा कोरचे </t>
  </si>
  <si>
    <t>90/अ</t>
  </si>
  <si>
    <t>90/ब</t>
  </si>
  <si>
    <t xml:space="preserve">भीमराव  चिरकुट कोरचे </t>
  </si>
  <si>
    <t xml:space="preserve">शरद चिरकुट कोरचे </t>
  </si>
  <si>
    <t>हरिचंद राजेराम सयाम</t>
  </si>
  <si>
    <t xml:space="preserve">विनोद हरिचंद सयाम </t>
  </si>
  <si>
    <t xml:space="preserve">शांताबाई तानाजी कोरचे </t>
  </si>
  <si>
    <t xml:space="preserve">यादो लक्ष्मण कोरचे </t>
  </si>
  <si>
    <t xml:space="preserve">ईश्वर लक्ष्मण कोरचे </t>
  </si>
  <si>
    <t xml:space="preserve">रामदास लक्ष्मण कोरचे </t>
  </si>
  <si>
    <t xml:space="preserve">महादेव तानबा उईके </t>
  </si>
  <si>
    <t xml:space="preserve">अरुण केशवराव उईके </t>
  </si>
  <si>
    <t xml:space="preserve">चंद्रभागा जगन उईके </t>
  </si>
  <si>
    <t xml:space="preserve">मंगेश सूर्यभान उईके </t>
  </si>
  <si>
    <t xml:space="preserve">संपत तानबा उईके </t>
  </si>
  <si>
    <t xml:space="preserve">सुधाकर केशव उईके </t>
  </si>
  <si>
    <t xml:space="preserve">अमृत जगन उईके </t>
  </si>
  <si>
    <t xml:space="preserve">श्रीपत दौलत राउत </t>
  </si>
  <si>
    <t xml:space="preserve">सुरेश महादेव राउत </t>
  </si>
  <si>
    <t xml:space="preserve">ओमप्रकाश तोलाराम मेनानी </t>
  </si>
  <si>
    <t xml:space="preserve">धनराज रामप्रसाद खमिके </t>
  </si>
  <si>
    <t>दत्ता विनायक गोदिकर</t>
  </si>
  <si>
    <t xml:space="preserve">जयश्री सुरेश नायर </t>
  </si>
  <si>
    <t xml:space="preserve">शीला रागुनाथ जीवतोडे </t>
  </si>
  <si>
    <t xml:space="preserve">ज्योती चरणदास निब्रट </t>
  </si>
  <si>
    <t xml:space="preserve">चंदा प्रकाश निब्रट </t>
  </si>
  <si>
    <t xml:space="preserve">सांस्कृतिक भवन </t>
  </si>
  <si>
    <t xml:space="preserve">जि.पं.शाळा </t>
  </si>
  <si>
    <t>अंगणवाडी</t>
  </si>
  <si>
    <t xml:space="preserve">हरिदास जागो पंचभाई </t>
  </si>
  <si>
    <t xml:space="preserve">विलास जागो पंचभाई </t>
  </si>
  <si>
    <t xml:space="preserve">विनोद यादोराव उईके </t>
  </si>
  <si>
    <t xml:space="preserve">नामदेव बालाजी नेहारे </t>
  </si>
  <si>
    <t xml:space="preserve">मोहन आसाराम राउत </t>
  </si>
  <si>
    <t xml:space="preserve">मधुकर किसन दुधकवर </t>
  </si>
  <si>
    <t xml:space="preserve">विलास झीबलाजी ढेंगळे </t>
  </si>
  <si>
    <t xml:space="preserve">नागो सदाशिव राउत </t>
  </si>
  <si>
    <t xml:space="preserve">चिरकुट नथ्थू  नेहारे </t>
  </si>
  <si>
    <t xml:space="preserve">एकनाथ मधुकर वऱ्हाटकर </t>
  </si>
  <si>
    <t xml:space="preserve">महेंद्र वसंता शेडाम </t>
  </si>
  <si>
    <t>लताबाई शामराव वऱ्हाटकर</t>
  </si>
  <si>
    <t>प्रशांत श्रावण वऱ्हाटकर</t>
  </si>
  <si>
    <t>कृष्णा भाऊराव वऱ्हाटकर</t>
  </si>
  <si>
    <t>उरकुडा नीलकंठ वऱ्हाटकर</t>
  </si>
  <si>
    <t>प्रवीण रामदास वऱ्हाटकर</t>
  </si>
  <si>
    <t>चंद्रशेखर पुंडलिक वऱ्हाटकर</t>
  </si>
  <si>
    <t>कैलाश पुंडलिक वऱ्हाटकर</t>
  </si>
  <si>
    <t>20/अ</t>
  </si>
  <si>
    <t>20/ब</t>
  </si>
  <si>
    <t>28/अ</t>
  </si>
  <si>
    <t>28/ब</t>
  </si>
  <si>
    <t>307.7.</t>
  </si>
  <si>
    <t>झोपडी माती घर</t>
  </si>
  <si>
    <t>देवराव भैया वाघधरे</t>
  </si>
  <si>
    <t>10.30.88</t>
  </si>
  <si>
    <t>सत्यभामाबाई हरिदास कुथे</t>
  </si>
  <si>
    <t xml:space="preserve">हस्ती काजीभाई सरोडीयर </t>
  </si>
  <si>
    <t xml:space="preserve">दगड विटा सिमेंट घर </t>
  </si>
  <si>
    <t xml:space="preserve">आरसीसी घर </t>
  </si>
  <si>
    <t xml:space="preserve">गोविंदा राधो खडतकर </t>
  </si>
  <si>
    <t xml:space="preserve">तुळसाबाई गणपत आदमणे </t>
  </si>
  <si>
    <t xml:space="preserve">प्रभाकर गोविंदा लेकुरवाळे </t>
  </si>
  <si>
    <t xml:space="preserve">निरंक </t>
  </si>
  <si>
    <t>निंरंक</t>
  </si>
  <si>
    <t xml:space="preserve">झोपडी मातीचे घर </t>
  </si>
  <si>
    <t xml:space="preserve">झोपडी माती घर </t>
  </si>
  <si>
    <t xml:space="preserve">दगड वीट माती घर </t>
  </si>
  <si>
    <t xml:space="preserve">दगड वीट सिमेंट </t>
  </si>
  <si>
    <t xml:space="preserve"> </t>
  </si>
  <si>
    <t>97/अ</t>
  </si>
  <si>
    <t xml:space="preserve">ग्राम पंचायत कार्यालय देवळी आमगाव मौजा -  देवळी  नमुना - 9  </t>
  </si>
  <si>
    <t xml:space="preserve">ग्राम पंचायत कार्यालय देवळी आमगाव मौजा -  देवळी  नमुना - 8   </t>
  </si>
  <si>
    <t xml:space="preserve">ग्राम पंचायत कार्यालय देवळी आमगाव मौजा -  देवळी अतिक्रमन नमुना - 8  </t>
  </si>
  <si>
    <t xml:space="preserve">ग्राम पंचायत कार्यालय देवळी आमगाव मौजा -  सुकळी  नमुना - 8  </t>
  </si>
  <si>
    <t>ग्राम पंचायत कार्यालय देवळी आमगाव मौजा -  सुकळी अतिक्रमण नमुना - 8</t>
  </si>
  <si>
    <t xml:space="preserve">ग्राम पंचायत कार्यालय देवळी आमगाव मौजा -  देवळी अतिक्रमन नमुना - 9  </t>
  </si>
  <si>
    <t>ग्राम पंचायत कार्यालय देवळी आमगाव मौजा -  सुकळी  नमुना - 9</t>
  </si>
  <si>
    <t>ग्राम पंचायत कार्यालय देवळी आमगाव मौजा -  सुकळी अतिक्रमण नमुना - 9</t>
  </si>
  <si>
    <t xml:space="preserve">गणेश यादव वलथरे </t>
  </si>
  <si>
    <t xml:space="preserve">घर कर </t>
  </si>
  <si>
    <t xml:space="preserve">मागील </t>
  </si>
  <si>
    <t xml:space="preserve">चालू </t>
  </si>
  <si>
    <t xml:space="preserve">घरकर पावती क्रमांक/दिनांक </t>
  </si>
  <si>
    <t xml:space="preserve">पाणी कर पावती /दिनांक </t>
  </si>
  <si>
    <t xml:space="preserve">वसुली झालेली रक्कम </t>
  </si>
  <si>
    <t xml:space="preserve">वसूल करावयाची रक्कम </t>
  </si>
  <si>
    <t xml:space="preserve">एकून </t>
  </si>
  <si>
    <t xml:space="preserve">घर कर पावती क्र./ दिनांक </t>
  </si>
  <si>
    <t xml:space="preserve">पणीकर पावती क्र. / दिनांक </t>
  </si>
  <si>
    <t>एकून</t>
  </si>
  <si>
    <t>एकुण</t>
  </si>
  <si>
    <t xml:space="preserve">पाणीकर पावती क्र. / दिनांक </t>
  </si>
  <si>
    <t>अ. झोपडी किंवा विटा वापर मातीची इमारत</t>
  </si>
  <si>
    <t>ब.व्यवसाईक</t>
  </si>
  <si>
    <t>Test</t>
  </si>
  <si>
    <t>ihn</t>
  </si>
  <si>
    <t>आरसीसी घर</t>
  </si>
  <si>
    <t>क.औद्योगिक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</si>
</sst>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00439]0"/>
    <numFmt numFmtId="165" formatCode="[$-4000439]0.##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Kokil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Kokila"/>
      <family val="2"/>
    </font>
    <font>
      <b/>
      <sz val="20"/>
      <color theme="1"/>
      <name val="Kokila"/>
      <family val="2"/>
    </font>
    <font>
      <b/>
      <sz val="20"/>
      <color theme="0"/>
      <name val="Kokila"/>
      <family val="2"/>
    </font>
    <font>
      <b/>
      <sz val="24"/>
      <color theme="1"/>
      <name val="Kokila"/>
      <family val="2"/>
    </font>
    <font>
      <b/>
      <sz val="28"/>
      <color theme="1"/>
      <name val="Kokila"/>
      <family val="2"/>
    </font>
    <font>
      <b/>
      <sz val="20"/>
      <name val="Kokil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2" fontId="7" fillId="2" borderId="1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2" fontId="8" fillId="2" borderId="1" xfId="0" applyNumberFormat="1" applyFont="1" applyFill="1" applyBorder="1" applyAlignment="1">
      <alignment horizontal="left" vertical="top"/>
    </xf>
    <xf numFmtId="0" fontId="8" fillId="0" borderId="1" xfId="0" applyFont="1" applyBorder="1"/>
    <xf numFmtId="164" fontId="8" fillId="0" borderId="1" xfId="0" applyNumberFormat="1" applyFont="1" applyBorder="1"/>
    <xf numFmtId="0" fontId="8" fillId="2" borderId="1" xfId="0" applyFont="1" applyFill="1" applyBorder="1"/>
    <xf numFmtId="165" fontId="8" fillId="0" borderId="1" xfId="0" applyNumberFormat="1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2" fontId="8" fillId="2" borderId="1" xfId="0" applyNumberFormat="1" applyFont="1" applyFill="1" applyBorder="1" applyAlignment="1">
      <alignment horizontal="left"/>
    </xf>
    <xf numFmtId="0" fontId="8" fillId="0" borderId="1" xfId="2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1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8" fillId="2" borderId="7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0" borderId="7" xfId="0" applyFont="1" applyBorder="1"/>
    <xf numFmtId="0" fontId="8" fillId="0" borderId="4" xfId="0" applyFont="1" applyBorder="1"/>
    <xf numFmtId="0" fontId="8" fillId="0" borderId="7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/>
    <xf numFmtId="0" fontId="8" fillId="0" borderId="1" xfId="0" applyFont="1" applyBorder="1" applyAlignment="1">
      <alignment horizontal="left" wrapText="1"/>
    </xf>
    <xf numFmtId="2" fontId="7" fillId="2" borderId="5" xfId="0" applyNumberFormat="1" applyFont="1" applyFill="1" applyBorder="1" applyAlignment="1">
      <alignment horizontal="center" vertical="top"/>
    </xf>
    <xf numFmtId="2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  <xf numFmtId="0" fontId="13" fillId="0" borderId="0" xfId="0" applyFont="1"/>
    <xf numFmtId="2" fontId="2" fillId="0" borderId="1" xfId="0" applyNumberFormat="1" applyFont="1" applyBorder="1" applyAlignment="1">
      <alignment wrapText="1"/>
    </xf>
    <xf numFmtId="2" fontId="8" fillId="0" borderId="1" xfId="0" applyNumberFormat="1" applyFont="1" applyBorder="1" applyAlignment="1">
      <alignment horizontal="left"/>
    </xf>
    <xf numFmtId="2" fontId="8" fillId="4" borderId="1" xfId="0" applyNumberFormat="1" applyFont="1" applyFill="1" applyBorder="1" applyAlignment="1">
      <alignment horizontal="left"/>
    </xf>
    <xf numFmtId="2" fontId="8" fillId="0" borderId="1" xfId="0" applyNumberFormat="1" applyFont="1" applyBorder="1" applyAlignment="1">
      <alignment horizontal="left" wrapText="1"/>
    </xf>
    <xf numFmtId="2" fontId="8" fillId="0" borderId="7" xfId="0" applyNumberFormat="1" applyFont="1" applyBorder="1" applyAlignment="1">
      <alignment wrapText="1"/>
    </xf>
    <xf numFmtId="2" fontId="8" fillId="0" borderId="4" xfId="0" applyNumberFormat="1" applyFont="1" applyBorder="1" applyAlignment="1">
      <alignment wrapText="1"/>
    </xf>
    <xf numFmtId="2" fontId="8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top"/>
    </xf>
    <xf numFmtId="2" fontId="0" fillId="0" borderId="0" xfId="0" applyNumberFormat="1" applyAlignment="1">
      <alignment horizontal="left"/>
    </xf>
    <xf numFmtId="2" fontId="7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7" fillId="0" borderId="1" xfId="0" applyFont="1" applyBorder="1" applyAlignment="1">
      <alignment wrapText="1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15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2" borderId="3" xfId="0" applyFont="1" applyFill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2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 wrapText="1"/>
    </xf>
    <xf numFmtId="2" fontId="7" fillId="0" borderId="4" xfId="0" applyNumberFormat="1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7"/>
  <sheetViews>
    <sheetView tabSelected="1" zoomScale="80" zoomScaleNormal="80" workbookViewId="0">
      <selection activeCell="F1" activeCellId="1" sqref="F4:F1048576 F1"/>
    </sheetView>
  </sheetViews>
  <sheetFormatPr defaultColWidth="9.109375" defaultRowHeight="14.4" x14ac:dyDescent="0.3"/>
  <cols>
    <col min="1" max="1" customWidth="true" style="40" width="10.33203125"/>
    <col min="2" max="2" customWidth="true" style="40" width="11.88671875"/>
    <col min="3" max="3" customWidth="true" style="40" width="30.5546875"/>
    <col min="4" max="4" customWidth="true" style="40" width="16.5546875"/>
    <col min="5" max="5" customWidth="true" style="40" width="34.33203125"/>
    <col min="6" max="6" customWidth="true" style="40" width="17.33203125"/>
    <col min="7" max="7" customWidth="true" style="40" width="11.0"/>
    <col min="8" max="8" customWidth="true" style="40" width="11.5546875"/>
    <col min="9" max="9" customWidth="true" style="40" width="12.33203125"/>
    <col min="10" max="10" customWidth="true" style="40" width="16.33203125"/>
    <col min="11" max="11" customWidth="true" style="40" width="12.109375"/>
    <col min="12" max="12" customWidth="true" style="40" width="9.88671875"/>
    <col min="13" max="13" bestFit="true" customWidth="true" style="40" width="12.5546875"/>
    <col min="14" max="14" customWidth="true" style="40" width="16.6640625"/>
    <col min="15" max="15" customWidth="true" style="60" width="18.88671875"/>
    <col min="16" max="16" customWidth="true" style="40" width="16.44140625"/>
    <col min="17" max="17" customWidth="true" style="40" width="11.88671875"/>
    <col min="18" max="18" customWidth="true" style="40" width="12.88671875"/>
    <col min="19" max="19" customWidth="true" style="40" width="11.88671875"/>
    <col min="20" max="20" customWidth="true" style="40" width="13.109375"/>
    <col min="21" max="21" customWidth="true" style="40" width="14.5546875"/>
    <col min="22" max="22" customWidth="true" style="40" width="12.88671875"/>
    <col min="23" max="23" customWidth="true" style="40" width="12.33203125"/>
    <col min="24" max="24" customWidth="true" style="40" width="9.33203125"/>
    <col min="25" max="25" customWidth="true" style="40" width="18.0"/>
    <col min="26" max="26" customWidth="true" style="60" width="19.6640625"/>
    <col min="27" max="27" customWidth="true" style="40" width="19.109375"/>
    <col min="28" max="28" customWidth="true" style="60" width="26.5546875"/>
    <col min="29" max="29" customWidth="true" style="60" width="20.6640625"/>
    <col min="30" max="30" customWidth="true" style="40" width="14.109375"/>
    <col min="31" max="31" customWidth="true" style="40" width="15.5546875"/>
    <col min="32" max="32" customWidth="true" style="40" width="13.88671875"/>
    <col min="33" max="33" customWidth="true" style="40" width="12.6640625"/>
    <col min="34" max="34" customWidth="true" style="60" width="20.6640625"/>
    <col min="35" max="35" customWidth="true" style="40" width="14.5546875"/>
    <col min="36" max="16384" style="40" width="9.109375"/>
  </cols>
  <sheetData>
    <row r="1" spans="1:35" ht="28.8" x14ac:dyDescent="0.7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 t="s">
        <v>580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spans="1:35" ht="135" customHeight="1" x14ac:dyDescent="0.75">
      <c r="A2" s="44" t="s">
        <v>0</v>
      </c>
      <c r="B2" s="46" t="s">
        <v>1</v>
      </c>
      <c r="C2" s="48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90" t="s">
        <v>7</v>
      </c>
      <c r="I2" s="90"/>
      <c r="J2" s="90"/>
      <c r="K2" s="91" t="s">
        <v>8</v>
      </c>
      <c r="L2" s="91"/>
      <c r="M2" s="91"/>
      <c r="N2" s="42" t="s">
        <v>9</v>
      </c>
      <c r="O2" s="88" t="s">
        <v>10</v>
      </c>
      <c r="P2" s="92"/>
      <c r="Q2" s="88" t="s">
        <v>11</v>
      </c>
      <c r="R2" s="89"/>
      <c r="S2" s="46" t="s">
        <v>12</v>
      </c>
      <c r="T2" s="93" t="s">
        <v>13</v>
      </c>
      <c r="U2" s="94"/>
      <c r="V2" s="46" t="s">
        <v>14</v>
      </c>
      <c r="W2" s="88" t="s">
        <v>15</v>
      </c>
      <c r="X2" s="89"/>
      <c r="Y2" s="88" t="s">
        <v>16</v>
      </c>
      <c r="Z2" s="89"/>
      <c r="AA2" s="88" t="s">
        <v>17</v>
      </c>
      <c r="AB2" s="95"/>
      <c r="AC2" s="95"/>
      <c r="AD2" s="95"/>
      <c r="AE2" s="95"/>
      <c r="AF2" s="95"/>
      <c r="AG2" s="89"/>
      <c r="AH2" s="71" t="s">
        <v>18</v>
      </c>
      <c r="AI2" s="90" t="s">
        <v>19</v>
      </c>
    </row>
    <row r="3" spans="1:35" ht="60" customHeight="1" x14ac:dyDescent="0.75">
      <c r="A3" s="45"/>
      <c r="B3" s="47"/>
      <c r="C3" s="43"/>
      <c r="D3" s="47"/>
      <c r="E3" s="47"/>
      <c r="F3" s="47"/>
      <c r="G3" s="47"/>
      <c r="H3" s="53" t="s">
        <v>20</v>
      </c>
      <c r="I3" s="53" t="s">
        <v>21</v>
      </c>
      <c r="J3" s="33" t="s">
        <v>22</v>
      </c>
      <c r="K3" s="53" t="s">
        <v>20</v>
      </c>
      <c r="L3" s="53" t="s">
        <v>21</v>
      </c>
      <c r="M3" s="53" t="s">
        <v>22</v>
      </c>
      <c r="N3" s="43"/>
      <c r="O3" s="68" t="s">
        <v>23</v>
      </c>
      <c r="P3" s="33" t="s">
        <v>24</v>
      </c>
      <c r="Q3" s="29" t="s">
        <v>23</v>
      </c>
      <c r="R3" s="53" t="s">
        <v>24</v>
      </c>
      <c r="S3" s="47"/>
      <c r="T3" s="29" t="s">
        <v>23</v>
      </c>
      <c r="U3" s="53" t="s">
        <v>24</v>
      </c>
      <c r="V3" s="47"/>
      <c r="W3" s="29" t="s">
        <v>23</v>
      </c>
      <c r="X3" s="53" t="s">
        <v>24</v>
      </c>
      <c r="Y3" s="53" t="s">
        <v>25</v>
      </c>
      <c r="Z3" s="68" t="s">
        <v>23</v>
      </c>
      <c r="AA3" s="53" t="s">
        <v>25</v>
      </c>
      <c r="AB3" s="70" t="s">
        <v>26</v>
      </c>
      <c r="AC3" s="68" t="s">
        <v>27</v>
      </c>
      <c r="AD3" s="53" t="s">
        <v>28</v>
      </c>
      <c r="AE3" s="53" t="s">
        <v>29</v>
      </c>
      <c r="AF3" s="53" t="s">
        <v>30</v>
      </c>
      <c r="AG3" s="53" t="s">
        <v>31</v>
      </c>
      <c r="AH3" s="72"/>
      <c r="AI3" s="90"/>
    </row>
    <row r="4" spans="1:35" ht="28.8" x14ac:dyDescent="0.75">
      <c r="A4" s="29" t="n">
        <v>0.0</v>
      </c>
      <c r="B4" s="29" t="n">
        <v>150.0</v>
      </c>
      <c r="C4" s="29" t="s">
        <v>601</v>
      </c>
      <c r="D4" s="29" t="s">
        <v>602</v>
      </c>
      <c r="E4" s="30" t="s">
        <v>603</v>
      </c>
      <c r="F4" s="29" t="s">
        <v>604</v>
      </c>
      <c r="G4" s="29" t="n">
        <v>0.0</v>
      </c>
      <c r="H4" s="29"/>
      <c r="I4" s="29"/>
      <c r="J4" s="29" t="n">
        <v>7995.0</v>
      </c>
      <c r="K4" s="29" t="n">
        <v>123.0</v>
      </c>
      <c r="L4" s="29" t="n">
        <v>65.0</v>
      </c>
      <c r="M4" s="30" t="n">
        <f>K4*L4</f>
        <v>7995.0</v>
      </c>
      <c r="N4" s="30" t="n">
        <f t="shared" ref="N4:N68" si="0">J4-M4</f>
        <v>0.0</v>
      </c>
      <c r="O4" s="31" t="n">
        <f t="shared" ref="O4:O67" si="1">M4/10.764</f>
        <v>742.7536231884058</v>
      </c>
      <c r="P4" s="30" t="n">
        <f t="shared" ref="P4:P69" si="2">N4/10.764</f>
        <v>0.0</v>
      </c>
      <c r="Q4" s="29"/>
      <c r="R4" s="29" t="n">
        <v>6548.0</v>
      </c>
      <c r="S4" s="29" t="n">
        <v>20.0</v>
      </c>
      <c r="T4" s="29" t="n">
        <v>648.0</v>
      </c>
      <c r="U4" s="29" t="n">
        <v>487.0</v>
      </c>
      <c r="V4" s="29"/>
      <c r="W4" s="29" t="n">
        <v>6548.0</v>
      </c>
      <c r="X4" s="29" t="n">
        <v>654851.0</v>
      </c>
      <c r="Y4" s="30" t="n">
        <f>MAX(P4*U4)</f>
        <v>0.0</v>
      </c>
      <c r="Z4" s="31" t="n">
        <f t="shared" ref="Z4:Z72" si="3">MAX(O4*T4)*V4</f>
        <v>0.0</v>
      </c>
      <c r="AA4" s="30" t="n">
        <f t="shared" ref="AA4:AA70" si="4">MAX(Y4*X4/1000)</f>
        <v>0.0</v>
      </c>
      <c r="AB4" s="31" t="n">
        <f t="shared" ref="AB4:AB70" si="5">MAX(Z4*W4/1000)</f>
        <v>0.0</v>
      </c>
      <c r="AC4" s="31" t="n">
        <f t="shared" ref="AC4:AC70" si="6">SUM(AA4:AB4)</f>
        <v>0.0</v>
      </c>
      <c r="AD4" s="29"/>
      <c r="AE4" s="29"/>
      <c r="AF4" s="29" t="n">
        <v>68.0</v>
      </c>
      <c r="AG4" s="29" t="n">
        <v>654.0</v>
      </c>
      <c r="AH4" s="31" t="n">
        <f t="shared" ref="AH4:AH67" si="7">SUM(AC4:AG4)</f>
        <v>722.0</v>
      </c>
      <c r="AI4" s="29"/>
    </row>
    <row r="5" spans="1:35" ht="28.8" x14ac:dyDescent="0.75">
      <c r="A5" s="29" t="n">
        <v>0.0</v>
      </c>
      <c r="B5" s="29" t="n">
        <v>150.0</v>
      </c>
      <c r="C5" s="29" t="s">
        <v>605</v>
      </c>
      <c r="D5" s="29" t="s">
        <v>606</v>
      </c>
      <c r="E5" s="30" t="s">
        <v>603</v>
      </c>
      <c r="F5" s="29" t="s">
        <v>604</v>
      </c>
      <c r="G5" s="29" t="n">
        <v>0.0</v>
      </c>
      <c r="H5" s="29"/>
      <c r="I5" s="29"/>
      <c r="J5" s="29" t="n">
        <v>874962.0</v>
      </c>
      <c r="K5" s="29" t="n">
        <v>891.0</v>
      </c>
      <c r="L5" s="29" t="n">
        <v>982.0</v>
      </c>
      <c r="M5" s="30" t="n">
        <f>K5*L5</f>
        <v>874962.0</v>
      </c>
      <c r="N5" s="30" t="n">
        <f t="shared" si="0"/>
        <v>0.0</v>
      </c>
      <c r="O5" s="31" t="n">
        <f t="shared" si="1"/>
        <v>81285.95317725753</v>
      </c>
      <c r="P5" s="30" t="n">
        <f t="shared" si="2"/>
        <v>0.0</v>
      </c>
      <c r="Q5" s="29"/>
      <c r="R5" s="29" t="n">
        <v>6548.0</v>
      </c>
      <c r="S5" s="29" t="n">
        <v>20.0</v>
      </c>
      <c r="T5" s="29" t="n">
        <v>648.0</v>
      </c>
      <c r="U5" s="29" t="n">
        <v>487.0</v>
      </c>
      <c r="V5" s="29"/>
      <c r="W5" s="29" t="n">
        <v>6548.0</v>
      </c>
      <c r="X5" s="29" t="n">
        <v>654851.0</v>
      </c>
      <c r="Y5" s="30" t="n">
        <f t="shared" ref="Y4:Y72" si="8">MAX(P5*U5)</f>
        <v>0.0</v>
      </c>
      <c r="Z5" s="31" t="n">
        <f t="shared" si="3"/>
        <v>0.0</v>
      </c>
      <c r="AA5" s="30" t="n">
        <f t="shared" si="4"/>
        <v>0.0</v>
      </c>
      <c r="AB5" s="31" t="n">
        <f t="shared" si="5"/>
        <v>0.0</v>
      </c>
      <c r="AC5" s="31" t="n">
        <f t="shared" si="6"/>
        <v>0.0</v>
      </c>
      <c r="AD5" s="29"/>
      <c r="AE5" s="29"/>
      <c r="AF5" s="29" t="n">
        <v>98.0</v>
      </c>
      <c r="AG5" s="29" t="n">
        <v>78.0</v>
      </c>
      <c r="AH5" s="31" t="n">
        <f t="shared" si="7"/>
        <v>176.0</v>
      </c>
      <c r="AI5" s="29"/>
    </row>
    <row r="6" spans="1:35" ht="28.8" x14ac:dyDescent="0.75">
      <c r="A6" s="29"/>
      <c r="B6" s="29"/>
      <c r="C6" s="29"/>
      <c r="D6" s="29"/>
      <c r="E6" s="34"/>
      <c r="F6" s="29"/>
      <c r="G6" s="29"/>
      <c r="H6" s="29"/>
      <c r="I6" s="29"/>
      <c r="J6" s="29"/>
      <c r="K6" s="29"/>
      <c r="L6" s="29"/>
      <c r="M6" s="30">
        <f t="shared" ref="M4:M68" si="9">K6*L6</f>
        <v>0</v>
      </c>
      <c r="N6" s="30">
        <f t="shared" si="0"/>
        <v>0</v>
      </c>
      <c r="O6" s="31">
        <f t="shared" si="1"/>
        <v>0</v>
      </c>
      <c r="P6" s="30">
        <f t="shared" si="2"/>
        <v>0</v>
      </c>
      <c r="Q6" s="29"/>
      <c r="R6" s="29"/>
      <c r="S6" s="29"/>
      <c r="T6" s="29"/>
      <c r="U6" s="29"/>
      <c r="V6" s="29"/>
      <c r="W6" s="29"/>
      <c r="X6" s="29"/>
      <c r="Y6" s="30">
        <f t="shared" si="8"/>
        <v>0</v>
      </c>
      <c r="Z6" s="31">
        <f t="shared" si="3"/>
        <v>0</v>
      </c>
      <c r="AA6" s="30">
        <f t="shared" si="4"/>
        <v>0</v>
      </c>
      <c r="AB6" s="31">
        <f t="shared" si="5"/>
        <v>0</v>
      </c>
      <c r="AC6" s="31">
        <f t="shared" si="6"/>
        <v>0</v>
      </c>
      <c r="AD6" s="29"/>
      <c r="AE6" s="29"/>
      <c r="AF6" s="29"/>
      <c r="AG6" s="29"/>
      <c r="AH6" s="31">
        <f t="shared" si="7"/>
        <v>0</v>
      </c>
      <c r="AI6" s="29"/>
    </row>
    <row r="7" spans="1:35" s="41" customFormat="1" ht="28.8" x14ac:dyDescent="0.75">
      <c r="A7" s="29"/>
      <c r="B7" s="35"/>
      <c r="C7" s="29"/>
      <c r="D7" s="35"/>
      <c r="E7" s="35"/>
      <c r="F7" s="35"/>
      <c r="G7" s="35"/>
      <c r="H7" s="35"/>
      <c r="I7" s="35"/>
      <c r="J7" s="35"/>
      <c r="K7" s="35"/>
      <c r="L7" s="35"/>
      <c r="M7" s="30">
        <f t="shared" si="9"/>
        <v>0</v>
      </c>
      <c r="N7" s="30">
        <f t="shared" si="0"/>
        <v>0</v>
      </c>
      <c r="O7" s="31">
        <f t="shared" si="1"/>
        <v>0</v>
      </c>
      <c r="P7" s="30">
        <f t="shared" si="2"/>
        <v>0</v>
      </c>
      <c r="Q7" s="29"/>
      <c r="R7" s="29"/>
      <c r="S7" s="35"/>
      <c r="T7" s="29"/>
      <c r="U7" s="29"/>
      <c r="V7" s="29"/>
      <c r="W7" s="29"/>
      <c r="X7" s="29"/>
      <c r="Y7" s="30">
        <f t="shared" si="8"/>
        <v>0</v>
      </c>
      <c r="Z7" s="31">
        <f t="shared" si="3"/>
        <v>0</v>
      </c>
      <c r="AA7" s="30">
        <f t="shared" si="4"/>
        <v>0</v>
      </c>
      <c r="AB7" s="31">
        <f t="shared" si="5"/>
        <v>0</v>
      </c>
      <c r="AC7" s="31">
        <f t="shared" si="6"/>
        <v>0</v>
      </c>
      <c r="AD7" s="35"/>
      <c r="AE7" s="35"/>
      <c r="AF7" s="35"/>
      <c r="AG7" s="35"/>
      <c r="AH7" s="31">
        <f t="shared" si="7"/>
        <v>0</v>
      </c>
      <c r="AI7" s="35"/>
    </row>
    <row r="8" spans="1:35" ht="28.8" x14ac:dyDescent="0.7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>
        <f t="shared" si="9"/>
        <v>0</v>
      </c>
      <c r="N8" s="30">
        <f t="shared" si="0"/>
        <v>0</v>
      </c>
      <c r="O8" s="31">
        <f t="shared" si="1"/>
        <v>0</v>
      </c>
      <c r="P8" s="30">
        <f t="shared" si="2"/>
        <v>0</v>
      </c>
      <c r="Q8" s="29"/>
      <c r="R8" s="29"/>
      <c r="S8" s="29"/>
      <c r="T8" s="29"/>
      <c r="U8" s="29"/>
      <c r="V8" s="29"/>
      <c r="W8" s="29"/>
      <c r="X8" s="29"/>
      <c r="Y8" s="30">
        <f t="shared" si="8"/>
        <v>0</v>
      </c>
      <c r="Z8" s="31">
        <f t="shared" si="3"/>
        <v>0</v>
      </c>
      <c r="AA8" s="30">
        <f t="shared" si="4"/>
        <v>0</v>
      </c>
      <c r="AB8" s="31">
        <f t="shared" si="5"/>
        <v>0</v>
      </c>
      <c r="AC8" s="31">
        <f t="shared" si="6"/>
        <v>0</v>
      </c>
      <c r="AD8" s="29"/>
      <c r="AE8" s="29"/>
      <c r="AF8" s="29"/>
      <c r="AG8" s="29"/>
      <c r="AH8" s="31">
        <f t="shared" si="7"/>
        <v>0</v>
      </c>
      <c r="AI8" s="29"/>
    </row>
    <row r="9" spans="1:35" ht="28.8" x14ac:dyDescent="0.7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30">
        <f t="shared" si="9"/>
        <v>0</v>
      </c>
      <c r="N9" s="30">
        <f t="shared" si="0"/>
        <v>0</v>
      </c>
      <c r="O9" s="31">
        <f t="shared" si="1"/>
        <v>0</v>
      </c>
      <c r="P9" s="30">
        <f t="shared" si="2"/>
        <v>0</v>
      </c>
      <c r="Q9" s="29"/>
      <c r="R9" s="29"/>
      <c r="S9" s="29"/>
      <c r="T9" s="29"/>
      <c r="U9" s="29"/>
      <c r="V9" s="29"/>
      <c r="W9" s="29"/>
      <c r="X9" s="29"/>
      <c r="Y9" s="30">
        <f t="shared" si="8"/>
        <v>0</v>
      </c>
      <c r="Z9" s="31">
        <f t="shared" si="3"/>
        <v>0</v>
      </c>
      <c r="AA9" s="30">
        <f t="shared" si="4"/>
        <v>0</v>
      </c>
      <c r="AB9" s="31">
        <f t="shared" si="5"/>
        <v>0</v>
      </c>
      <c r="AC9" s="31">
        <f t="shared" si="6"/>
        <v>0</v>
      </c>
      <c r="AD9" s="29"/>
      <c r="AE9" s="29"/>
      <c r="AF9" s="29"/>
      <c r="AG9" s="29"/>
      <c r="AH9" s="31">
        <f t="shared" si="7"/>
        <v>0</v>
      </c>
      <c r="AI9" s="29"/>
    </row>
    <row r="10" spans="1:35" ht="28.8" x14ac:dyDescent="0.7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0">
        <f t="shared" si="9"/>
        <v>0</v>
      </c>
      <c r="N10" s="30">
        <f t="shared" si="0"/>
        <v>0</v>
      </c>
      <c r="O10" s="31">
        <f t="shared" si="1"/>
        <v>0</v>
      </c>
      <c r="P10" s="30">
        <f t="shared" si="2"/>
        <v>0</v>
      </c>
      <c r="Q10" s="29"/>
      <c r="R10" s="29"/>
      <c r="S10" s="29"/>
      <c r="T10" s="29"/>
      <c r="U10" s="29"/>
      <c r="V10" s="29"/>
      <c r="W10" s="29"/>
      <c r="X10" s="29"/>
      <c r="Y10" s="30">
        <f t="shared" si="8"/>
        <v>0</v>
      </c>
      <c r="Z10" s="31">
        <f t="shared" si="3"/>
        <v>0</v>
      </c>
      <c r="AA10" s="30">
        <f t="shared" si="4"/>
        <v>0</v>
      </c>
      <c r="AB10" s="31">
        <f t="shared" si="5"/>
        <v>0</v>
      </c>
      <c r="AC10" s="31">
        <f t="shared" si="6"/>
        <v>0</v>
      </c>
      <c r="AD10" s="29"/>
      <c r="AE10" s="29"/>
      <c r="AF10" s="29"/>
      <c r="AG10" s="29"/>
      <c r="AH10" s="31">
        <f t="shared" si="7"/>
        <v>0</v>
      </c>
      <c r="AI10" s="29"/>
    </row>
    <row r="11" spans="1:35" ht="28.8" x14ac:dyDescent="0.7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>
        <f t="shared" si="9"/>
        <v>0</v>
      </c>
      <c r="N11" s="30">
        <f t="shared" si="0"/>
        <v>0</v>
      </c>
      <c r="O11" s="31">
        <f t="shared" si="1"/>
        <v>0</v>
      </c>
      <c r="P11" s="30">
        <f t="shared" si="2"/>
        <v>0</v>
      </c>
      <c r="Q11" s="29"/>
      <c r="R11" s="29"/>
      <c r="S11" s="29"/>
      <c r="T11" s="29"/>
      <c r="U11" s="29"/>
      <c r="V11" s="29"/>
      <c r="W11" s="29"/>
      <c r="X11" s="29"/>
      <c r="Y11" s="30">
        <f t="shared" si="8"/>
        <v>0</v>
      </c>
      <c r="Z11" s="31">
        <f t="shared" si="3"/>
        <v>0</v>
      </c>
      <c r="AA11" s="30">
        <f t="shared" si="4"/>
        <v>0</v>
      </c>
      <c r="AB11" s="31">
        <f t="shared" si="5"/>
        <v>0</v>
      </c>
      <c r="AC11" s="31">
        <f t="shared" si="6"/>
        <v>0</v>
      </c>
      <c r="AD11" s="29"/>
      <c r="AE11" s="29"/>
      <c r="AF11" s="29"/>
      <c r="AG11" s="29"/>
      <c r="AH11" s="31">
        <f t="shared" si="7"/>
        <v>0</v>
      </c>
      <c r="AI11" s="29"/>
    </row>
    <row r="12" spans="1:35" ht="28.8" x14ac:dyDescent="0.7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>
        <f t="shared" si="9"/>
        <v>0</v>
      </c>
      <c r="N12" s="30">
        <f t="shared" si="0"/>
        <v>0</v>
      </c>
      <c r="O12" s="31">
        <f t="shared" si="1"/>
        <v>0</v>
      </c>
      <c r="P12" s="30">
        <f t="shared" si="2"/>
        <v>0</v>
      </c>
      <c r="Q12" s="29"/>
      <c r="R12" s="29"/>
      <c r="S12" s="29"/>
      <c r="T12" s="29"/>
      <c r="U12" s="29"/>
      <c r="V12" s="29"/>
      <c r="W12" s="29"/>
      <c r="X12" s="29"/>
      <c r="Y12" s="30">
        <f t="shared" si="8"/>
        <v>0</v>
      </c>
      <c r="Z12" s="31">
        <f t="shared" si="3"/>
        <v>0</v>
      </c>
      <c r="AA12" s="30">
        <f t="shared" si="4"/>
        <v>0</v>
      </c>
      <c r="AB12" s="31">
        <f t="shared" si="5"/>
        <v>0</v>
      </c>
      <c r="AC12" s="31">
        <f t="shared" si="6"/>
        <v>0</v>
      </c>
      <c r="AD12" s="29"/>
      <c r="AE12" s="29"/>
      <c r="AF12" s="29"/>
      <c r="AG12" s="29"/>
      <c r="AH12" s="31">
        <f t="shared" si="7"/>
        <v>0</v>
      </c>
      <c r="AI12" s="29"/>
    </row>
    <row r="13" spans="1:35" ht="28.8" x14ac:dyDescent="0.7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0">
        <f t="shared" si="9"/>
        <v>0</v>
      </c>
      <c r="N13" s="30">
        <f t="shared" si="0"/>
        <v>0</v>
      </c>
      <c r="O13" s="31">
        <f t="shared" si="1"/>
        <v>0</v>
      </c>
      <c r="P13" s="30">
        <f t="shared" si="2"/>
        <v>0</v>
      </c>
      <c r="Q13" s="29"/>
      <c r="R13" s="29"/>
      <c r="S13" s="29"/>
      <c r="T13" s="29"/>
      <c r="U13" s="29"/>
      <c r="V13" s="29"/>
      <c r="W13" s="29"/>
      <c r="X13" s="29"/>
      <c r="Y13" s="30">
        <f t="shared" si="8"/>
        <v>0</v>
      </c>
      <c r="Z13" s="31">
        <f t="shared" si="3"/>
        <v>0</v>
      </c>
      <c r="AA13" s="30">
        <f t="shared" si="4"/>
        <v>0</v>
      </c>
      <c r="AB13" s="31">
        <f t="shared" si="5"/>
        <v>0</v>
      </c>
      <c r="AC13" s="31">
        <f t="shared" si="6"/>
        <v>0</v>
      </c>
      <c r="AD13" s="29"/>
      <c r="AE13" s="29"/>
      <c r="AF13" s="29"/>
      <c r="AG13" s="29"/>
      <c r="AH13" s="31">
        <f t="shared" si="7"/>
        <v>0</v>
      </c>
      <c r="AI13" s="29"/>
    </row>
    <row r="14" spans="1:35" ht="31.5" customHeight="1" x14ac:dyDescent="0.7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0">
        <f t="shared" si="9"/>
        <v>0</v>
      </c>
      <c r="N14" s="30">
        <f t="shared" si="0"/>
        <v>0</v>
      </c>
      <c r="O14" s="31">
        <f t="shared" si="1"/>
        <v>0</v>
      </c>
      <c r="P14" s="30">
        <f t="shared" si="2"/>
        <v>0</v>
      </c>
      <c r="Q14" s="29"/>
      <c r="R14" s="29"/>
      <c r="S14" s="29"/>
      <c r="T14" s="29"/>
      <c r="U14" s="29"/>
      <c r="V14" s="29"/>
      <c r="W14" s="29"/>
      <c r="X14" s="29"/>
      <c r="Y14" s="30">
        <f t="shared" si="8"/>
        <v>0</v>
      </c>
      <c r="Z14" s="31">
        <f t="shared" si="3"/>
        <v>0</v>
      </c>
      <c r="AA14" s="30">
        <f t="shared" si="4"/>
        <v>0</v>
      </c>
      <c r="AB14" s="31">
        <f t="shared" si="5"/>
        <v>0</v>
      </c>
      <c r="AC14" s="31">
        <f t="shared" si="6"/>
        <v>0</v>
      </c>
      <c r="AD14" s="29"/>
      <c r="AE14" s="29"/>
      <c r="AF14" s="29"/>
      <c r="AG14" s="29"/>
      <c r="AH14" s="31">
        <f t="shared" si="7"/>
        <v>0</v>
      </c>
      <c r="AI14" s="29"/>
    </row>
    <row r="15" spans="1:35" ht="28.8" x14ac:dyDescent="0.7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30">
        <f t="shared" si="9"/>
        <v>0</v>
      </c>
      <c r="N15" s="30">
        <f t="shared" si="0"/>
        <v>0</v>
      </c>
      <c r="O15" s="31">
        <f t="shared" si="1"/>
        <v>0</v>
      </c>
      <c r="P15" s="30">
        <f t="shared" si="2"/>
        <v>0</v>
      </c>
      <c r="Q15" s="29"/>
      <c r="R15" s="29"/>
      <c r="S15" s="29"/>
      <c r="T15" s="29"/>
      <c r="U15" s="29"/>
      <c r="V15" s="29"/>
      <c r="W15" s="29"/>
      <c r="X15" s="29"/>
      <c r="Y15" s="30">
        <f t="shared" si="8"/>
        <v>0</v>
      </c>
      <c r="Z15" s="31">
        <f t="shared" si="3"/>
        <v>0</v>
      </c>
      <c r="AA15" s="30">
        <f t="shared" si="4"/>
        <v>0</v>
      </c>
      <c r="AB15" s="31">
        <f t="shared" si="5"/>
        <v>0</v>
      </c>
      <c r="AC15" s="31">
        <f t="shared" si="6"/>
        <v>0</v>
      </c>
      <c r="AD15" s="29"/>
      <c r="AE15" s="29"/>
      <c r="AF15" s="29"/>
      <c r="AG15" s="29"/>
      <c r="AH15" s="31">
        <f t="shared" si="7"/>
        <v>0</v>
      </c>
      <c r="AI15" s="29"/>
    </row>
    <row r="16" spans="1:35" ht="28.8" x14ac:dyDescent="0.7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>
        <f t="shared" si="9"/>
        <v>0</v>
      </c>
      <c r="N16" s="30">
        <f t="shared" si="0"/>
        <v>0</v>
      </c>
      <c r="O16" s="31">
        <f t="shared" si="1"/>
        <v>0</v>
      </c>
      <c r="P16" s="30">
        <f t="shared" si="2"/>
        <v>0</v>
      </c>
      <c r="Q16" s="29"/>
      <c r="R16" s="29"/>
      <c r="S16" s="29"/>
      <c r="T16" s="29"/>
      <c r="U16" s="29"/>
      <c r="V16" s="29"/>
      <c r="W16" s="29"/>
      <c r="X16" s="29"/>
      <c r="Y16" s="30">
        <f t="shared" si="8"/>
        <v>0</v>
      </c>
      <c r="Z16" s="31">
        <f t="shared" si="3"/>
        <v>0</v>
      </c>
      <c r="AA16" s="30">
        <f t="shared" si="4"/>
        <v>0</v>
      </c>
      <c r="AB16" s="31">
        <f t="shared" si="5"/>
        <v>0</v>
      </c>
      <c r="AC16" s="31">
        <f t="shared" si="6"/>
        <v>0</v>
      </c>
      <c r="AD16" s="29"/>
      <c r="AE16" s="29"/>
      <c r="AF16" s="29"/>
      <c r="AG16" s="29"/>
      <c r="AH16" s="31">
        <f t="shared" si="7"/>
        <v>0</v>
      </c>
      <c r="AI16" s="29"/>
    </row>
    <row r="17" spans="1:35" ht="28.8" x14ac:dyDescent="0.7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>
        <f t="shared" si="9"/>
        <v>0</v>
      </c>
      <c r="N17" s="30">
        <f t="shared" si="0"/>
        <v>0</v>
      </c>
      <c r="O17" s="31">
        <f t="shared" si="1"/>
        <v>0</v>
      </c>
      <c r="P17" s="30">
        <f t="shared" si="2"/>
        <v>0</v>
      </c>
      <c r="Q17" s="29"/>
      <c r="R17" s="29"/>
      <c r="S17" s="29"/>
      <c r="T17" s="29"/>
      <c r="U17" s="29"/>
      <c r="V17" s="29"/>
      <c r="W17" s="29"/>
      <c r="X17" s="29"/>
      <c r="Y17" s="30">
        <f t="shared" si="8"/>
        <v>0</v>
      </c>
      <c r="Z17" s="31">
        <f t="shared" si="3"/>
        <v>0</v>
      </c>
      <c r="AA17" s="30">
        <f t="shared" si="4"/>
        <v>0</v>
      </c>
      <c r="AB17" s="31">
        <f t="shared" si="5"/>
        <v>0</v>
      </c>
      <c r="AC17" s="31">
        <f t="shared" si="6"/>
        <v>0</v>
      </c>
      <c r="AD17" s="29"/>
      <c r="AE17" s="29"/>
      <c r="AF17" s="29"/>
      <c r="AG17" s="29"/>
      <c r="AH17" s="31">
        <f t="shared" si="7"/>
        <v>0</v>
      </c>
      <c r="AI17" s="29"/>
    </row>
    <row r="18" spans="1:35" ht="28.8" x14ac:dyDescent="0.7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0">
        <f t="shared" si="9"/>
        <v>0</v>
      </c>
      <c r="N18" s="30">
        <f t="shared" si="0"/>
        <v>0</v>
      </c>
      <c r="O18" s="31">
        <f t="shared" si="1"/>
        <v>0</v>
      </c>
      <c r="P18" s="30">
        <f t="shared" si="2"/>
        <v>0</v>
      </c>
      <c r="Q18" s="29"/>
      <c r="R18" s="29"/>
      <c r="S18" s="29"/>
      <c r="T18" s="29"/>
      <c r="U18" s="29"/>
      <c r="V18" s="29"/>
      <c r="W18" s="29"/>
      <c r="X18" s="29"/>
      <c r="Y18" s="30">
        <f t="shared" si="8"/>
        <v>0</v>
      </c>
      <c r="Z18" s="31">
        <f t="shared" si="3"/>
        <v>0</v>
      </c>
      <c r="AA18" s="30">
        <f t="shared" si="4"/>
        <v>0</v>
      </c>
      <c r="AB18" s="31">
        <f t="shared" si="5"/>
        <v>0</v>
      </c>
      <c r="AC18" s="31">
        <f t="shared" si="6"/>
        <v>0</v>
      </c>
      <c r="AD18" s="29"/>
      <c r="AE18" s="29"/>
      <c r="AF18" s="29"/>
      <c r="AG18" s="29"/>
      <c r="AH18" s="31">
        <f t="shared" si="7"/>
        <v>0</v>
      </c>
      <c r="AI18" s="29"/>
    </row>
    <row r="19" spans="1:35" ht="28.8" x14ac:dyDescent="0.7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>
        <f t="shared" si="9"/>
        <v>0</v>
      </c>
      <c r="N19" s="30">
        <f t="shared" si="0"/>
        <v>0</v>
      </c>
      <c r="O19" s="31">
        <f t="shared" si="1"/>
        <v>0</v>
      </c>
      <c r="P19" s="30">
        <f t="shared" si="2"/>
        <v>0</v>
      </c>
      <c r="Q19" s="29"/>
      <c r="R19" s="29"/>
      <c r="S19" s="29"/>
      <c r="T19" s="29"/>
      <c r="U19" s="29"/>
      <c r="V19" s="29"/>
      <c r="W19" s="29"/>
      <c r="X19" s="29"/>
      <c r="Y19" s="30">
        <f t="shared" si="8"/>
        <v>0</v>
      </c>
      <c r="Z19" s="31">
        <f t="shared" si="3"/>
        <v>0</v>
      </c>
      <c r="AA19" s="30">
        <f t="shared" si="4"/>
        <v>0</v>
      </c>
      <c r="AB19" s="31">
        <f t="shared" si="5"/>
        <v>0</v>
      </c>
      <c r="AC19" s="31">
        <f t="shared" si="6"/>
        <v>0</v>
      </c>
      <c r="AD19" s="29"/>
      <c r="AE19" s="29"/>
      <c r="AF19" s="29"/>
      <c r="AG19" s="29"/>
      <c r="AH19" s="31">
        <f t="shared" si="7"/>
        <v>0</v>
      </c>
      <c r="AI19" s="29"/>
    </row>
    <row r="20" spans="1:35" ht="28.8" x14ac:dyDescent="0.7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0">
        <f t="shared" si="9"/>
        <v>0</v>
      </c>
      <c r="N20" s="30">
        <f t="shared" si="0"/>
        <v>0</v>
      </c>
      <c r="O20" s="31">
        <f t="shared" si="1"/>
        <v>0</v>
      </c>
      <c r="P20" s="30">
        <f t="shared" si="2"/>
        <v>0</v>
      </c>
      <c r="Q20" s="29"/>
      <c r="R20" s="29"/>
      <c r="S20" s="29"/>
      <c r="T20" s="29"/>
      <c r="U20" s="29"/>
      <c r="V20" s="29"/>
      <c r="W20" s="29"/>
      <c r="X20" s="29"/>
      <c r="Y20" s="30">
        <f t="shared" si="8"/>
        <v>0</v>
      </c>
      <c r="Z20" s="31">
        <f t="shared" si="3"/>
        <v>0</v>
      </c>
      <c r="AA20" s="30">
        <f t="shared" si="4"/>
        <v>0</v>
      </c>
      <c r="AB20" s="31">
        <f t="shared" si="5"/>
        <v>0</v>
      </c>
      <c r="AC20" s="31">
        <f t="shared" si="6"/>
        <v>0</v>
      </c>
      <c r="AD20" s="29"/>
      <c r="AE20" s="29"/>
      <c r="AF20" s="29"/>
      <c r="AG20" s="29"/>
      <c r="AH20" s="31">
        <f t="shared" si="7"/>
        <v>0</v>
      </c>
      <c r="AI20" s="29"/>
    </row>
    <row r="21" spans="1:35" ht="28.8" x14ac:dyDescent="0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0">
        <f t="shared" si="9"/>
        <v>0</v>
      </c>
      <c r="N21" s="30">
        <f t="shared" si="0"/>
        <v>0</v>
      </c>
      <c r="O21" s="31">
        <f t="shared" si="1"/>
        <v>0</v>
      </c>
      <c r="P21" s="30">
        <f t="shared" si="2"/>
        <v>0</v>
      </c>
      <c r="Q21" s="29"/>
      <c r="R21" s="29"/>
      <c r="S21" s="29"/>
      <c r="T21" s="29"/>
      <c r="U21" s="29"/>
      <c r="V21" s="29"/>
      <c r="W21" s="29"/>
      <c r="X21" s="29"/>
      <c r="Y21" s="30">
        <f t="shared" si="8"/>
        <v>0</v>
      </c>
      <c r="Z21" s="31">
        <f t="shared" si="3"/>
        <v>0</v>
      </c>
      <c r="AA21" s="30">
        <f t="shared" si="4"/>
        <v>0</v>
      </c>
      <c r="AB21" s="31">
        <f t="shared" si="5"/>
        <v>0</v>
      </c>
      <c r="AC21" s="31">
        <f t="shared" si="6"/>
        <v>0</v>
      </c>
      <c r="AD21" s="29"/>
      <c r="AE21" s="29"/>
      <c r="AF21" s="29"/>
      <c r="AG21" s="29"/>
      <c r="AH21" s="31">
        <f t="shared" si="7"/>
        <v>0</v>
      </c>
      <c r="AI21" s="29"/>
    </row>
    <row r="22" spans="1:35" ht="28.8" x14ac:dyDescent="0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 t="shared" si="9"/>
        <v>0</v>
      </c>
      <c r="N22" s="30">
        <f t="shared" si="0"/>
        <v>0</v>
      </c>
      <c r="O22" s="31">
        <f t="shared" si="1"/>
        <v>0</v>
      </c>
      <c r="P22" s="30">
        <f t="shared" si="2"/>
        <v>0</v>
      </c>
      <c r="Q22" s="29"/>
      <c r="R22" s="29"/>
      <c r="S22" s="29"/>
      <c r="T22" s="29"/>
      <c r="U22" s="29"/>
      <c r="V22" s="29"/>
      <c r="W22" s="29"/>
      <c r="X22" s="29"/>
      <c r="Y22" s="30">
        <f t="shared" si="8"/>
        <v>0</v>
      </c>
      <c r="Z22" s="31">
        <f t="shared" si="3"/>
        <v>0</v>
      </c>
      <c r="AA22" s="30">
        <f t="shared" si="4"/>
        <v>0</v>
      </c>
      <c r="AB22" s="31">
        <f t="shared" si="5"/>
        <v>0</v>
      </c>
      <c r="AC22" s="31">
        <f t="shared" si="6"/>
        <v>0</v>
      </c>
      <c r="AD22" s="29"/>
      <c r="AE22" s="29"/>
      <c r="AF22" s="29"/>
      <c r="AG22" s="29"/>
      <c r="AH22" s="31">
        <f t="shared" si="7"/>
        <v>0</v>
      </c>
      <c r="AI22" s="29"/>
    </row>
    <row r="23" spans="1:35" ht="28.8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0">
        <f t="shared" si="9"/>
        <v>0</v>
      </c>
      <c r="N23" s="30">
        <f t="shared" si="0"/>
        <v>0</v>
      </c>
      <c r="O23" s="31">
        <f t="shared" si="1"/>
        <v>0</v>
      </c>
      <c r="P23" s="30">
        <f t="shared" si="2"/>
        <v>0</v>
      </c>
      <c r="Q23" s="29"/>
      <c r="R23" s="29"/>
      <c r="S23" s="29"/>
      <c r="T23" s="29"/>
      <c r="U23" s="29"/>
      <c r="V23" s="29"/>
      <c r="W23" s="29"/>
      <c r="X23" s="29"/>
      <c r="Y23" s="30">
        <f t="shared" si="8"/>
        <v>0</v>
      </c>
      <c r="Z23" s="31">
        <f t="shared" si="3"/>
        <v>0</v>
      </c>
      <c r="AA23" s="30">
        <f t="shared" si="4"/>
        <v>0</v>
      </c>
      <c r="AB23" s="31">
        <f t="shared" si="5"/>
        <v>0</v>
      </c>
      <c r="AC23" s="31">
        <f t="shared" si="6"/>
        <v>0</v>
      </c>
      <c r="AD23" s="29"/>
      <c r="AE23" s="29"/>
      <c r="AF23" s="29"/>
      <c r="AG23" s="29"/>
      <c r="AH23" s="31">
        <f t="shared" si="7"/>
        <v>0</v>
      </c>
      <c r="AI23" s="29"/>
    </row>
    <row r="24" spans="1:35" ht="28.8" x14ac:dyDescent="0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>
        <f t="shared" si="9"/>
        <v>0</v>
      </c>
      <c r="N24" s="30">
        <f t="shared" si="0"/>
        <v>0</v>
      </c>
      <c r="O24" s="31">
        <f t="shared" si="1"/>
        <v>0</v>
      </c>
      <c r="P24" s="30">
        <f t="shared" si="2"/>
        <v>0</v>
      </c>
      <c r="Q24" s="29"/>
      <c r="R24" s="29"/>
      <c r="S24" s="29"/>
      <c r="T24" s="29"/>
      <c r="U24" s="29"/>
      <c r="V24" s="29"/>
      <c r="W24" s="29"/>
      <c r="X24" s="29"/>
      <c r="Y24" s="30">
        <f t="shared" si="8"/>
        <v>0</v>
      </c>
      <c r="Z24" s="31">
        <f t="shared" si="3"/>
        <v>0</v>
      </c>
      <c r="AA24" s="30">
        <f t="shared" si="4"/>
        <v>0</v>
      </c>
      <c r="AB24" s="31">
        <f t="shared" si="5"/>
        <v>0</v>
      </c>
      <c r="AC24" s="31">
        <f t="shared" si="6"/>
        <v>0</v>
      </c>
      <c r="AD24" s="29"/>
      <c r="AE24" s="29"/>
      <c r="AF24" s="29"/>
      <c r="AG24" s="29"/>
      <c r="AH24" s="31">
        <f t="shared" si="7"/>
        <v>0</v>
      </c>
      <c r="AI24" s="29"/>
    </row>
    <row r="25" spans="1:35" ht="28.8" x14ac:dyDescent="0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0">
        <f t="shared" si="9"/>
        <v>0</v>
      </c>
      <c r="N25" s="30">
        <f t="shared" si="0"/>
        <v>0</v>
      </c>
      <c r="O25" s="31">
        <f t="shared" si="1"/>
        <v>0</v>
      </c>
      <c r="P25" s="30">
        <f t="shared" si="2"/>
        <v>0</v>
      </c>
      <c r="Q25" s="29"/>
      <c r="R25" s="29"/>
      <c r="S25" s="29"/>
      <c r="T25" s="29"/>
      <c r="U25" s="29"/>
      <c r="V25" s="29"/>
      <c r="W25" s="29"/>
      <c r="X25" s="29"/>
      <c r="Y25" s="30">
        <f t="shared" si="8"/>
        <v>0</v>
      </c>
      <c r="Z25" s="31">
        <f t="shared" si="3"/>
        <v>0</v>
      </c>
      <c r="AA25" s="30">
        <f t="shared" si="4"/>
        <v>0</v>
      </c>
      <c r="AB25" s="31">
        <f t="shared" si="5"/>
        <v>0</v>
      </c>
      <c r="AC25" s="31">
        <f t="shared" si="6"/>
        <v>0</v>
      </c>
      <c r="AD25" s="29"/>
      <c r="AE25" s="29"/>
      <c r="AF25" s="29"/>
      <c r="AG25" s="29"/>
      <c r="AH25" s="31">
        <f t="shared" si="7"/>
        <v>0</v>
      </c>
      <c r="AI25" s="29"/>
    </row>
    <row r="26" spans="1:35" ht="28.8" x14ac:dyDescent="0.75">
      <c r="A26" s="29"/>
      <c r="B26" s="29"/>
      <c r="C26" s="53"/>
      <c r="D26" s="29"/>
      <c r="E26" s="29"/>
      <c r="F26" s="29"/>
      <c r="G26" s="29"/>
      <c r="H26" s="29"/>
      <c r="I26" s="29"/>
      <c r="J26" s="29"/>
      <c r="K26" s="29"/>
      <c r="L26" s="29"/>
      <c r="M26" s="30">
        <f t="shared" si="9"/>
        <v>0</v>
      </c>
      <c r="N26" s="30">
        <f t="shared" si="0"/>
        <v>0</v>
      </c>
      <c r="O26" s="31">
        <f t="shared" si="1"/>
        <v>0</v>
      </c>
      <c r="P26" s="30">
        <f t="shared" si="2"/>
        <v>0</v>
      </c>
      <c r="Q26" s="29"/>
      <c r="R26" s="29"/>
      <c r="S26" s="29"/>
      <c r="T26" s="29"/>
      <c r="U26" s="29"/>
      <c r="V26" s="29"/>
      <c r="W26" s="29"/>
      <c r="X26" s="29"/>
      <c r="Y26" s="30">
        <f t="shared" si="8"/>
        <v>0</v>
      </c>
      <c r="Z26" s="31">
        <f t="shared" si="3"/>
        <v>0</v>
      </c>
      <c r="AA26" s="30">
        <f t="shared" si="4"/>
        <v>0</v>
      </c>
      <c r="AB26" s="31">
        <f t="shared" si="5"/>
        <v>0</v>
      </c>
      <c r="AC26" s="31">
        <f t="shared" si="6"/>
        <v>0</v>
      </c>
      <c r="AD26" s="29"/>
      <c r="AE26" s="29"/>
      <c r="AF26" s="29"/>
      <c r="AG26" s="29"/>
      <c r="AH26" s="31">
        <f t="shared" si="7"/>
        <v>0</v>
      </c>
      <c r="AI26" s="29"/>
    </row>
    <row r="27" spans="1:35" ht="28.8" x14ac:dyDescent="0.7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30">
        <f t="shared" si="9"/>
        <v>0</v>
      </c>
      <c r="N27" s="30">
        <f t="shared" si="0"/>
        <v>0</v>
      </c>
      <c r="O27" s="31">
        <f t="shared" si="1"/>
        <v>0</v>
      </c>
      <c r="P27" s="30">
        <f t="shared" si="2"/>
        <v>0</v>
      </c>
      <c r="Q27" s="29"/>
      <c r="R27" s="29"/>
      <c r="S27" s="29"/>
      <c r="T27" s="29"/>
      <c r="U27" s="29"/>
      <c r="V27" s="29"/>
      <c r="W27" s="29"/>
      <c r="X27" s="29"/>
      <c r="Y27" s="30">
        <f t="shared" si="8"/>
        <v>0</v>
      </c>
      <c r="Z27" s="31">
        <f t="shared" si="3"/>
        <v>0</v>
      </c>
      <c r="AA27" s="30">
        <f t="shared" si="4"/>
        <v>0</v>
      </c>
      <c r="AB27" s="31">
        <f t="shared" si="5"/>
        <v>0</v>
      </c>
      <c r="AC27" s="31">
        <f t="shared" si="6"/>
        <v>0</v>
      </c>
      <c r="AD27" s="29"/>
      <c r="AE27" s="29"/>
      <c r="AF27" s="29"/>
      <c r="AG27" s="29"/>
      <c r="AH27" s="31">
        <f t="shared" si="7"/>
        <v>0</v>
      </c>
      <c r="AI27" s="29"/>
    </row>
    <row r="28" spans="1:35" ht="28.8" x14ac:dyDescent="0.7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30">
        <f t="shared" si="9"/>
        <v>0</v>
      </c>
      <c r="N28" s="30">
        <f t="shared" si="0"/>
        <v>0</v>
      </c>
      <c r="O28" s="31">
        <f t="shared" si="1"/>
        <v>0</v>
      </c>
      <c r="P28" s="30">
        <f t="shared" si="2"/>
        <v>0</v>
      </c>
      <c r="Q28" s="29"/>
      <c r="R28" s="29"/>
      <c r="S28" s="29"/>
      <c r="T28" s="29"/>
      <c r="U28" s="29"/>
      <c r="V28" s="29"/>
      <c r="W28" s="29"/>
      <c r="X28" s="29"/>
      <c r="Y28" s="30">
        <f t="shared" si="8"/>
        <v>0</v>
      </c>
      <c r="Z28" s="31">
        <f t="shared" si="3"/>
        <v>0</v>
      </c>
      <c r="AA28" s="30">
        <f t="shared" si="4"/>
        <v>0</v>
      </c>
      <c r="AB28" s="31">
        <f t="shared" si="5"/>
        <v>0</v>
      </c>
      <c r="AC28" s="31">
        <f t="shared" si="6"/>
        <v>0</v>
      </c>
      <c r="AD28" s="29"/>
      <c r="AE28" s="29"/>
      <c r="AF28" s="29"/>
      <c r="AG28" s="29"/>
      <c r="AH28" s="31">
        <f t="shared" si="7"/>
        <v>0</v>
      </c>
      <c r="AI28" s="29"/>
    </row>
    <row r="29" spans="1:35" ht="28.8" x14ac:dyDescent="0.7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30">
        <f t="shared" si="9"/>
        <v>0</v>
      </c>
      <c r="N29" s="30">
        <f t="shared" si="0"/>
        <v>0</v>
      </c>
      <c r="O29" s="31">
        <f t="shared" si="1"/>
        <v>0</v>
      </c>
      <c r="P29" s="30">
        <f t="shared" si="2"/>
        <v>0</v>
      </c>
      <c r="Q29" s="29"/>
      <c r="R29" s="29"/>
      <c r="S29" s="29"/>
      <c r="T29" s="29"/>
      <c r="U29" s="29"/>
      <c r="V29" s="29"/>
      <c r="W29" s="29"/>
      <c r="X29" s="29"/>
      <c r="Y29" s="30">
        <f t="shared" si="8"/>
        <v>0</v>
      </c>
      <c r="Z29" s="31">
        <f t="shared" si="3"/>
        <v>0</v>
      </c>
      <c r="AA29" s="30">
        <f t="shared" si="4"/>
        <v>0</v>
      </c>
      <c r="AB29" s="31">
        <f t="shared" si="5"/>
        <v>0</v>
      </c>
      <c r="AC29" s="31">
        <f t="shared" si="6"/>
        <v>0</v>
      </c>
      <c r="AD29" s="29"/>
      <c r="AE29" s="29"/>
      <c r="AF29" s="29"/>
      <c r="AG29" s="29"/>
      <c r="AH29" s="31">
        <f t="shared" si="7"/>
        <v>0</v>
      </c>
      <c r="AI29" s="29"/>
    </row>
    <row r="30" spans="1:35" ht="28.8" x14ac:dyDescent="0.7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30">
        <f t="shared" si="9"/>
        <v>0</v>
      </c>
      <c r="N30" s="30">
        <f t="shared" si="0"/>
        <v>0</v>
      </c>
      <c r="O30" s="31">
        <f t="shared" si="1"/>
        <v>0</v>
      </c>
      <c r="P30" s="30">
        <f t="shared" si="2"/>
        <v>0</v>
      </c>
      <c r="Q30" s="29"/>
      <c r="R30" s="29"/>
      <c r="S30" s="29"/>
      <c r="T30" s="29"/>
      <c r="U30" s="29"/>
      <c r="V30" s="29"/>
      <c r="W30" s="29"/>
      <c r="X30" s="29"/>
      <c r="Y30" s="30">
        <f t="shared" si="8"/>
        <v>0</v>
      </c>
      <c r="Z30" s="31">
        <f t="shared" si="3"/>
        <v>0</v>
      </c>
      <c r="AA30" s="30">
        <f t="shared" si="4"/>
        <v>0</v>
      </c>
      <c r="AB30" s="31">
        <f t="shared" si="5"/>
        <v>0</v>
      </c>
      <c r="AC30" s="31">
        <f t="shared" si="6"/>
        <v>0</v>
      </c>
      <c r="AD30" s="29"/>
      <c r="AE30" s="29"/>
      <c r="AF30" s="29"/>
      <c r="AG30" s="29"/>
      <c r="AH30" s="31">
        <f t="shared" si="7"/>
        <v>0</v>
      </c>
      <c r="AI30" s="29"/>
    </row>
    <row r="31" spans="1:35" ht="28.8" x14ac:dyDescent="0.7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30">
        <f t="shared" si="9"/>
        <v>0</v>
      </c>
      <c r="N31" s="30">
        <f t="shared" si="0"/>
        <v>0</v>
      </c>
      <c r="O31" s="31">
        <f t="shared" si="1"/>
        <v>0</v>
      </c>
      <c r="P31" s="30">
        <f t="shared" si="2"/>
        <v>0</v>
      </c>
      <c r="Q31" s="29"/>
      <c r="R31" s="29"/>
      <c r="S31" s="29"/>
      <c r="T31" s="29"/>
      <c r="U31" s="29"/>
      <c r="V31" s="29"/>
      <c r="W31" s="29"/>
      <c r="X31" s="29"/>
      <c r="Y31" s="30">
        <f t="shared" si="8"/>
        <v>0</v>
      </c>
      <c r="Z31" s="31">
        <f t="shared" si="3"/>
        <v>0</v>
      </c>
      <c r="AA31" s="30">
        <f t="shared" si="4"/>
        <v>0</v>
      </c>
      <c r="AB31" s="31">
        <f t="shared" si="5"/>
        <v>0</v>
      </c>
      <c r="AC31" s="31">
        <f t="shared" si="6"/>
        <v>0</v>
      </c>
      <c r="AD31" s="29"/>
      <c r="AE31" s="29"/>
      <c r="AF31" s="29"/>
      <c r="AG31" s="29"/>
      <c r="AH31" s="31">
        <f t="shared" si="7"/>
        <v>0</v>
      </c>
      <c r="AI31" s="29"/>
    </row>
    <row r="32" spans="1:35" ht="28.8" x14ac:dyDescent="0.75">
      <c r="A32" s="29"/>
      <c r="B32" s="29"/>
      <c r="C32" s="29"/>
      <c r="D32" s="29"/>
      <c r="E32" s="53"/>
      <c r="F32" s="29"/>
      <c r="G32" s="29"/>
      <c r="H32" s="29"/>
      <c r="I32" s="29"/>
      <c r="J32" s="29"/>
      <c r="K32" s="29"/>
      <c r="L32" s="29"/>
      <c r="M32" s="30">
        <f t="shared" si="9"/>
        <v>0</v>
      </c>
      <c r="N32" s="30">
        <f t="shared" si="0"/>
        <v>0</v>
      </c>
      <c r="O32" s="31">
        <f t="shared" si="1"/>
        <v>0</v>
      </c>
      <c r="P32" s="30">
        <f t="shared" si="2"/>
        <v>0</v>
      </c>
      <c r="Q32" s="29"/>
      <c r="R32" s="29"/>
      <c r="S32" s="29"/>
      <c r="T32" s="29"/>
      <c r="U32" s="29"/>
      <c r="V32" s="29"/>
      <c r="W32" s="29"/>
      <c r="X32" s="29"/>
      <c r="Y32" s="30">
        <f t="shared" si="8"/>
        <v>0</v>
      </c>
      <c r="Z32" s="31">
        <f t="shared" si="3"/>
        <v>0</v>
      </c>
      <c r="AA32" s="30">
        <f t="shared" si="4"/>
        <v>0</v>
      </c>
      <c r="AB32" s="31">
        <f t="shared" si="5"/>
        <v>0</v>
      </c>
      <c r="AC32" s="31">
        <f t="shared" si="6"/>
        <v>0</v>
      </c>
      <c r="AD32" s="29"/>
      <c r="AE32" s="29"/>
      <c r="AF32" s="29"/>
      <c r="AG32" s="29"/>
      <c r="AH32" s="31">
        <f t="shared" si="7"/>
        <v>0</v>
      </c>
      <c r="AI32" s="29"/>
    </row>
    <row r="33" spans="1:35" ht="28.8" x14ac:dyDescent="0.75">
      <c r="A33" s="29"/>
      <c r="B33" s="29"/>
      <c r="C33" s="53"/>
      <c r="D33" s="29"/>
      <c r="E33" s="29"/>
      <c r="F33" s="29"/>
      <c r="G33" s="29"/>
      <c r="H33" s="29"/>
      <c r="I33" s="29"/>
      <c r="J33" s="29"/>
      <c r="K33" s="29"/>
      <c r="L33" s="29"/>
      <c r="M33" s="30">
        <f t="shared" si="9"/>
        <v>0</v>
      </c>
      <c r="N33" s="30">
        <f t="shared" si="0"/>
        <v>0</v>
      </c>
      <c r="O33" s="31">
        <f t="shared" si="1"/>
        <v>0</v>
      </c>
      <c r="P33" s="30">
        <f t="shared" si="2"/>
        <v>0</v>
      </c>
      <c r="Q33" s="29"/>
      <c r="R33" s="29"/>
      <c r="S33" s="29"/>
      <c r="T33" s="29"/>
      <c r="U33" s="29"/>
      <c r="V33" s="29"/>
      <c r="W33" s="29"/>
      <c r="X33" s="29"/>
      <c r="Y33" s="30">
        <f t="shared" si="8"/>
        <v>0</v>
      </c>
      <c r="Z33" s="31">
        <f t="shared" si="3"/>
        <v>0</v>
      </c>
      <c r="AA33" s="30">
        <f t="shared" si="4"/>
        <v>0</v>
      </c>
      <c r="AB33" s="31">
        <f t="shared" si="5"/>
        <v>0</v>
      </c>
      <c r="AC33" s="31">
        <f t="shared" si="6"/>
        <v>0</v>
      </c>
      <c r="AD33" s="29"/>
      <c r="AE33" s="29"/>
      <c r="AF33" s="29"/>
      <c r="AG33" s="29"/>
      <c r="AH33" s="31">
        <f t="shared" si="7"/>
        <v>0</v>
      </c>
      <c r="AI33" s="29"/>
    </row>
    <row r="34" spans="1:35" ht="28.8" x14ac:dyDescent="0.7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0">
        <f t="shared" si="9"/>
        <v>0</v>
      </c>
      <c r="N34" s="30">
        <f t="shared" si="0"/>
        <v>0</v>
      </c>
      <c r="O34" s="31">
        <f t="shared" si="1"/>
        <v>0</v>
      </c>
      <c r="P34" s="30">
        <f t="shared" si="2"/>
        <v>0</v>
      </c>
      <c r="Q34" s="29"/>
      <c r="R34" s="29"/>
      <c r="S34" s="29"/>
      <c r="T34" s="29"/>
      <c r="U34" s="29"/>
      <c r="V34" s="29"/>
      <c r="W34" s="29"/>
      <c r="X34" s="29"/>
      <c r="Y34" s="30">
        <f t="shared" si="8"/>
        <v>0</v>
      </c>
      <c r="Z34" s="31">
        <f t="shared" si="3"/>
        <v>0</v>
      </c>
      <c r="AA34" s="30">
        <f t="shared" si="4"/>
        <v>0</v>
      </c>
      <c r="AB34" s="31">
        <f t="shared" si="5"/>
        <v>0</v>
      </c>
      <c r="AC34" s="31">
        <f t="shared" si="6"/>
        <v>0</v>
      </c>
      <c r="AD34" s="29"/>
      <c r="AE34" s="29"/>
      <c r="AF34" s="29"/>
      <c r="AG34" s="29"/>
      <c r="AH34" s="31">
        <f t="shared" si="7"/>
        <v>0</v>
      </c>
      <c r="AI34" s="29"/>
    </row>
    <row r="35" spans="1:35" ht="28.8" x14ac:dyDescent="0.7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0">
        <f t="shared" si="9"/>
        <v>0</v>
      </c>
      <c r="N35" s="30">
        <f t="shared" si="0"/>
        <v>0</v>
      </c>
      <c r="O35" s="31">
        <f t="shared" si="1"/>
        <v>0</v>
      </c>
      <c r="P35" s="30">
        <f t="shared" si="2"/>
        <v>0</v>
      </c>
      <c r="Q35" s="29"/>
      <c r="R35" s="29"/>
      <c r="S35" s="29"/>
      <c r="T35" s="29"/>
      <c r="U35" s="29"/>
      <c r="V35" s="29"/>
      <c r="W35" s="29"/>
      <c r="X35" s="29"/>
      <c r="Y35" s="30">
        <f t="shared" si="8"/>
        <v>0</v>
      </c>
      <c r="Z35" s="31">
        <f t="shared" si="3"/>
        <v>0</v>
      </c>
      <c r="AA35" s="30">
        <f t="shared" si="4"/>
        <v>0</v>
      </c>
      <c r="AB35" s="31">
        <f t="shared" si="5"/>
        <v>0</v>
      </c>
      <c r="AC35" s="31">
        <f t="shared" si="6"/>
        <v>0</v>
      </c>
      <c r="AD35" s="29"/>
      <c r="AE35" s="29"/>
      <c r="AF35" s="29"/>
      <c r="AG35" s="29"/>
      <c r="AH35" s="31">
        <f t="shared" si="7"/>
        <v>0</v>
      </c>
      <c r="AI35" s="29"/>
    </row>
    <row r="36" spans="1:35" ht="28.8" x14ac:dyDescent="0.75">
      <c r="A36" s="29"/>
      <c r="B36" s="29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>
        <f t="shared" si="0"/>
        <v>0</v>
      </c>
      <c r="O36" s="69">
        <f t="shared" si="1"/>
        <v>0</v>
      </c>
      <c r="P36" s="51">
        <f t="shared" si="2"/>
        <v>0</v>
      </c>
      <c r="Q36" s="51"/>
      <c r="R36" s="51"/>
      <c r="S36" s="51"/>
      <c r="T36" s="51"/>
      <c r="U36" s="51"/>
      <c r="V36" s="51"/>
      <c r="W36" s="51"/>
      <c r="X36" s="51"/>
      <c r="Y36" s="51">
        <f t="shared" si="8"/>
        <v>0</v>
      </c>
      <c r="Z36" s="69">
        <f t="shared" si="3"/>
        <v>0</v>
      </c>
      <c r="AA36" s="51">
        <f t="shared" si="4"/>
        <v>0</v>
      </c>
      <c r="AB36" s="69">
        <f t="shared" si="5"/>
        <v>0</v>
      </c>
      <c r="AC36" s="69">
        <f t="shared" si="6"/>
        <v>0</v>
      </c>
      <c r="AD36" s="51"/>
      <c r="AE36" s="51"/>
      <c r="AF36" s="51"/>
      <c r="AG36" s="51"/>
      <c r="AH36" s="69">
        <f t="shared" si="7"/>
        <v>0</v>
      </c>
      <c r="AI36" s="29"/>
    </row>
    <row r="37" spans="1:35" ht="28.8" x14ac:dyDescent="0.7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30"/>
      <c r="N37" s="30">
        <f t="shared" si="0"/>
        <v>0</v>
      </c>
      <c r="O37" s="31">
        <f t="shared" si="1"/>
        <v>0</v>
      </c>
      <c r="P37" s="30">
        <f t="shared" si="2"/>
        <v>0</v>
      </c>
      <c r="Q37" s="29"/>
      <c r="R37" s="29"/>
      <c r="S37" s="29"/>
      <c r="T37" s="29"/>
      <c r="U37" s="29"/>
      <c r="V37" s="29"/>
      <c r="W37" s="29"/>
      <c r="X37" s="29"/>
      <c r="Y37" s="30">
        <f t="shared" si="8"/>
        <v>0</v>
      </c>
      <c r="Z37" s="31">
        <f t="shared" si="3"/>
        <v>0</v>
      </c>
      <c r="AA37" s="30">
        <f t="shared" si="4"/>
        <v>0</v>
      </c>
      <c r="AB37" s="31">
        <f t="shared" si="5"/>
        <v>0</v>
      </c>
      <c r="AC37" s="31">
        <f t="shared" si="6"/>
        <v>0</v>
      </c>
      <c r="AD37" s="29"/>
      <c r="AE37" s="29"/>
      <c r="AF37" s="29"/>
      <c r="AG37" s="29"/>
      <c r="AH37" s="31">
        <f t="shared" si="7"/>
        <v>0</v>
      </c>
      <c r="AI37" s="29"/>
    </row>
    <row r="38" spans="1:35" ht="28.8" x14ac:dyDescent="0.7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30">
        <f t="shared" si="9"/>
        <v>0</v>
      </c>
      <c r="N38" s="30">
        <f t="shared" si="0"/>
        <v>0</v>
      </c>
      <c r="O38" s="31">
        <f t="shared" si="1"/>
        <v>0</v>
      </c>
      <c r="P38" s="30">
        <f t="shared" si="2"/>
        <v>0</v>
      </c>
      <c r="Q38" s="29"/>
      <c r="R38" s="29"/>
      <c r="S38" s="29"/>
      <c r="T38" s="29"/>
      <c r="U38" s="29"/>
      <c r="V38" s="29"/>
      <c r="W38" s="29"/>
      <c r="X38" s="29"/>
      <c r="Y38" s="30">
        <f t="shared" si="8"/>
        <v>0</v>
      </c>
      <c r="Z38" s="31">
        <f t="shared" si="3"/>
        <v>0</v>
      </c>
      <c r="AA38" s="30">
        <f t="shared" si="4"/>
        <v>0</v>
      </c>
      <c r="AB38" s="31">
        <f t="shared" si="5"/>
        <v>0</v>
      </c>
      <c r="AC38" s="31">
        <f t="shared" si="6"/>
        <v>0</v>
      </c>
      <c r="AD38" s="29"/>
      <c r="AE38" s="29"/>
      <c r="AF38" s="29"/>
      <c r="AG38" s="29"/>
      <c r="AH38" s="31">
        <f t="shared" si="7"/>
        <v>0</v>
      </c>
      <c r="AI38" s="29"/>
    </row>
    <row r="39" spans="1:35" ht="28.8" x14ac:dyDescent="0.7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30">
        <f t="shared" si="9"/>
        <v>0</v>
      </c>
      <c r="N39" s="30">
        <f t="shared" si="0"/>
        <v>0</v>
      </c>
      <c r="O39" s="31">
        <f t="shared" si="1"/>
        <v>0</v>
      </c>
      <c r="P39" s="30">
        <f t="shared" si="2"/>
        <v>0</v>
      </c>
      <c r="Q39" s="29"/>
      <c r="R39" s="29"/>
      <c r="S39" s="29"/>
      <c r="T39" s="29"/>
      <c r="U39" s="29"/>
      <c r="V39" s="29"/>
      <c r="W39" s="29"/>
      <c r="X39" s="29"/>
      <c r="Y39" s="30">
        <f t="shared" si="8"/>
        <v>0</v>
      </c>
      <c r="Z39" s="31">
        <f t="shared" si="3"/>
        <v>0</v>
      </c>
      <c r="AA39" s="30">
        <f t="shared" si="4"/>
        <v>0</v>
      </c>
      <c r="AB39" s="31">
        <f t="shared" si="5"/>
        <v>0</v>
      </c>
      <c r="AC39" s="31">
        <f t="shared" si="6"/>
        <v>0</v>
      </c>
      <c r="AD39" s="29"/>
      <c r="AE39" s="29"/>
      <c r="AF39" s="29"/>
      <c r="AG39" s="29"/>
      <c r="AH39" s="31">
        <f t="shared" si="7"/>
        <v>0</v>
      </c>
      <c r="AI39" s="29"/>
    </row>
    <row r="40" spans="1:35" ht="28.8" x14ac:dyDescent="0.7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30">
        <f t="shared" si="9"/>
        <v>0</v>
      </c>
      <c r="N40" s="30">
        <f t="shared" si="0"/>
        <v>0</v>
      </c>
      <c r="O40" s="31">
        <f t="shared" si="1"/>
        <v>0</v>
      </c>
      <c r="P40" s="30">
        <f t="shared" si="2"/>
        <v>0</v>
      </c>
      <c r="Q40" s="29"/>
      <c r="R40" s="29"/>
      <c r="S40" s="29"/>
      <c r="T40" s="29"/>
      <c r="U40" s="29"/>
      <c r="V40" s="29"/>
      <c r="W40" s="29"/>
      <c r="X40" s="29"/>
      <c r="Y40" s="30">
        <f t="shared" si="8"/>
        <v>0</v>
      </c>
      <c r="Z40" s="31">
        <f t="shared" si="3"/>
        <v>0</v>
      </c>
      <c r="AA40" s="30">
        <f t="shared" si="4"/>
        <v>0</v>
      </c>
      <c r="AB40" s="31">
        <f t="shared" si="5"/>
        <v>0</v>
      </c>
      <c r="AC40" s="31">
        <f t="shared" si="6"/>
        <v>0</v>
      </c>
      <c r="AD40" s="29"/>
      <c r="AE40" s="29"/>
      <c r="AF40" s="29"/>
      <c r="AG40" s="29"/>
      <c r="AH40" s="31">
        <f t="shared" si="7"/>
        <v>0</v>
      </c>
      <c r="AI40" s="29"/>
    </row>
    <row r="41" spans="1:35" ht="28.8" x14ac:dyDescent="0.7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30">
        <f t="shared" si="9"/>
        <v>0</v>
      </c>
      <c r="N41" s="30">
        <f t="shared" si="0"/>
        <v>0</v>
      </c>
      <c r="O41" s="31">
        <f t="shared" si="1"/>
        <v>0</v>
      </c>
      <c r="P41" s="30">
        <f t="shared" si="2"/>
        <v>0</v>
      </c>
      <c r="Q41" s="29"/>
      <c r="R41" s="29"/>
      <c r="S41" s="29"/>
      <c r="T41" s="29"/>
      <c r="U41" s="29"/>
      <c r="V41" s="29"/>
      <c r="W41" s="29"/>
      <c r="X41" s="29"/>
      <c r="Y41" s="30">
        <f t="shared" si="8"/>
        <v>0</v>
      </c>
      <c r="Z41" s="31">
        <f t="shared" si="3"/>
        <v>0</v>
      </c>
      <c r="AA41" s="30">
        <f t="shared" si="4"/>
        <v>0</v>
      </c>
      <c r="AB41" s="31">
        <f t="shared" si="5"/>
        <v>0</v>
      </c>
      <c r="AC41" s="31">
        <f t="shared" si="6"/>
        <v>0</v>
      </c>
      <c r="AD41" s="29"/>
      <c r="AE41" s="29"/>
      <c r="AF41" s="29"/>
      <c r="AG41" s="29"/>
      <c r="AH41" s="31">
        <f t="shared" si="7"/>
        <v>0</v>
      </c>
      <c r="AI41" s="29"/>
    </row>
    <row r="42" spans="1:35" ht="28.8" x14ac:dyDescent="0.7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0">
        <f t="shared" si="9"/>
        <v>0</v>
      </c>
      <c r="N42" s="30">
        <f t="shared" si="0"/>
        <v>0</v>
      </c>
      <c r="O42" s="31">
        <f t="shared" si="1"/>
        <v>0</v>
      </c>
      <c r="P42" s="30">
        <f t="shared" si="2"/>
        <v>0</v>
      </c>
      <c r="Q42" s="29"/>
      <c r="R42" s="29"/>
      <c r="S42" s="29"/>
      <c r="T42" s="29"/>
      <c r="U42" s="29"/>
      <c r="V42" s="29"/>
      <c r="W42" s="29"/>
      <c r="X42" s="29"/>
      <c r="Y42" s="30">
        <f t="shared" si="8"/>
        <v>0</v>
      </c>
      <c r="Z42" s="31">
        <f t="shared" si="3"/>
        <v>0</v>
      </c>
      <c r="AA42" s="30">
        <f t="shared" si="4"/>
        <v>0</v>
      </c>
      <c r="AB42" s="31">
        <f t="shared" si="5"/>
        <v>0</v>
      </c>
      <c r="AC42" s="31">
        <f t="shared" si="6"/>
        <v>0</v>
      </c>
      <c r="AD42" s="29"/>
      <c r="AE42" s="29"/>
      <c r="AF42" s="29"/>
      <c r="AG42" s="29"/>
      <c r="AH42" s="31">
        <f t="shared" si="7"/>
        <v>0</v>
      </c>
      <c r="AI42" s="29"/>
    </row>
    <row r="43" spans="1:35" ht="28.8" x14ac:dyDescent="0.7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0">
        <f t="shared" si="9"/>
        <v>0</v>
      </c>
      <c r="N43" s="30">
        <f t="shared" si="0"/>
        <v>0</v>
      </c>
      <c r="O43" s="31">
        <f t="shared" si="1"/>
        <v>0</v>
      </c>
      <c r="P43" s="30">
        <f t="shared" si="2"/>
        <v>0</v>
      </c>
      <c r="Q43" s="29"/>
      <c r="R43" s="29"/>
      <c r="S43" s="29"/>
      <c r="T43" s="29"/>
      <c r="U43" s="29"/>
      <c r="V43" s="29"/>
      <c r="W43" s="29"/>
      <c r="X43" s="29"/>
      <c r="Y43" s="30">
        <f t="shared" si="8"/>
        <v>0</v>
      </c>
      <c r="Z43" s="31">
        <f t="shared" si="3"/>
        <v>0</v>
      </c>
      <c r="AA43" s="30">
        <f t="shared" si="4"/>
        <v>0</v>
      </c>
      <c r="AB43" s="31">
        <f t="shared" si="5"/>
        <v>0</v>
      </c>
      <c r="AC43" s="31">
        <f t="shared" si="6"/>
        <v>0</v>
      </c>
      <c r="AD43" s="29"/>
      <c r="AE43" s="29"/>
      <c r="AF43" s="29"/>
      <c r="AG43" s="29"/>
      <c r="AH43" s="31">
        <f t="shared" si="7"/>
        <v>0</v>
      </c>
      <c r="AI43" s="29"/>
    </row>
    <row r="44" spans="1:35" ht="28.8" x14ac:dyDescent="0.7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30">
        <f t="shared" si="9"/>
        <v>0</v>
      </c>
      <c r="N44" s="30">
        <f t="shared" si="0"/>
        <v>0</v>
      </c>
      <c r="O44" s="31">
        <f t="shared" si="1"/>
        <v>0</v>
      </c>
      <c r="P44" s="30">
        <f t="shared" si="2"/>
        <v>0</v>
      </c>
      <c r="Q44" s="29"/>
      <c r="R44" s="29"/>
      <c r="S44" s="29"/>
      <c r="T44" s="29"/>
      <c r="U44" s="29"/>
      <c r="V44" s="29"/>
      <c r="W44" s="29"/>
      <c r="X44" s="29"/>
      <c r="Y44" s="30">
        <f t="shared" si="8"/>
        <v>0</v>
      </c>
      <c r="Z44" s="31">
        <f t="shared" si="3"/>
        <v>0</v>
      </c>
      <c r="AA44" s="30">
        <f t="shared" si="4"/>
        <v>0</v>
      </c>
      <c r="AB44" s="31">
        <f t="shared" si="5"/>
        <v>0</v>
      </c>
      <c r="AC44" s="31">
        <f t="shared" si="6"/>
        <v>0</v>
      </c>
      <c r="AD44" s="29"/>
      <c r="AE44" s="29"/>
      <c r="AF44" s="29"/>
      <c r="AG44" s="29"/>
      <c r="AH44" s="31">
        <f t="shared" si="7"/>
        <v>0</v>
      </c>
      <c r="AI44" s="29"/>
    </row>
    <row r="45" spans="1:35" ht="28.8" x14ac:dyDescent="0.7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30">
        <f t="shared" si="9"/>
        <v>0</v>
      </c>
      <c r="N45" s="30">
        <f t="shared" si="0"/>
        <v>0</v>
      </c>
      <c r="O45" s="31">
        <f t="shared" si="1"/>
        <v>0</v>
      </c>
      <c r="P45" s="30">
        <f t="shared" si="2"/>
        <v>0</v>
      </c>
      <c r="Q45" s="29"/>
      <c r="R45" s="29"/>
      <c r="S45" s="29"/>
      <c r="T45" s="29"/>
      <c r="U45" s="29"/>
      <c r="V45" s="29"/>
      <c r="W45" s="29"/>
      <c r="X45" s="29"/>
      <c r="Y45" s="30">
        <f t="shared" si="8"/>
        <v>0</v>
      </c>
      <c r="Z45" s="31">
        <f t="shared" si="3"/>
        <v>0</v>
      </c>
      <c r="AA45" s="30">
        <f t="shared" si="4"/>
        <v>0</v>
      </c>
      <c r="AB45" s="31">
        <f t="shared" si="5"/>
        <v>0</v>
      </c>
      <c r="AC45" s="31">
        <f t="shared" si="6"/>
        <v>0</v>
      </c>
      <c r="AD45" s="29"/>
      <c r="AE45" s="29"/>
      <c r="AF45" s="29"/>
      <c r="AG45" s="29"/>
      <c r="AH45" s="31">
        <f t="shared" si="7"/>
        <v>0</v>
      </c>
      <c r="AI45" s="29"/>
    </row>
    <row r="46" spans="1:35" ht="28.8" x14ac:dyDescent="0.7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30">
        <f t="shared" si="9"/>
        <v>0</v>
      </c>
      <c r="N46" s="30">
        <f t="shared" si="0"/>
        <v>0</v>
      </c>
      <c r="O46" s="31">
        <f t="shared" si="1"/>
        <v>0</v>
      </c>
      <c r="P46" s="30">
        <f t="shared" si="2"/>
        <v>0</v>
      </c>
      <c r="Q46" s="29"/>
      <c r="R46" s="29"/>
      <c r="S46" s="29"/>
      <c r="T46" s="29"/>
      <c r="U46" s="29"/>
      <c r="V46" s="29"/>
      <c r="W46" s="29"/>
      <c r="X46" s="29"/>
      <c r="Y46" s="30">
        <f t="shared" si="8"/>
        <v>0</v>
      </c>
      <c r="Z46" s="31">
        <f t="shared" si="3"/>
        <v>0</v>
      </c>
      <c r="AA46" s="30">
        <f t="shared" si="4"/>
        <v>0</v>
      </c>
      <c r="AB46" s="31">
        <f t="shared" si="5"/>
        <v>0</v>
      </c>
      <c r="AC46" s="31">
        <f t="shared" si="6"/>
        <v>0</v>
      </c>
      <c r="AD46" s="29"/>
      <c r="AE46" s="29"/>
      <c r="AF46" s="29"/>
      <c r="AG46" s="29"/>
      <c r="AH46" s="31">
        <f t="shared" si="7"/>
        <v>0</v>
      </c>
      <c r="AI46" s="29"/>
    </row>
    <row r="47" spans="1:35" ht="28.8" x14ac:dyDescent="0.7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0">
        <f t="shared" si="9"/>
        <v>0</v>
      </c>
      <c r="N47" s="30">
        <f t="shared" si="0"/>
        <v>0</v>
      </c>
      <c r="O47" s="31">
        <f t="shared" si="1"/>
        <v>0</v>
      </c>
      <c r="P47" s="30">
        <f t="shared" si="2"/>
        <v>0</v>
      </c>
      <c r="Q47" s="29"/>
      <c r="R47" s="29"/>
      <c r="S47" s="29"/>
      <c r="T47" s="29"/>
      <c r="U47" s="29"/>
      <c r="V47" s="29"/>
      <c r="W47" s="29"/>
      <c r="X47" s="29"/>
      <c r="Y47" s="30">
        <f t="shared" si="8"/>
        <v>0</v>
      </c>
      <c r="Z47" s="31">
        <f t="shared" si="3"/>
        <v>0</v>
      </c>
      <c r="AA47" s="30">
        <f t="shared" si="4"/>
        <v>0</v>
      </c>
      <c r="AB47" s="31">
        <f t="shared" si="5"/>
        <v>0</v>
      </c>
      <c r="AC47" s="31">
        <f t="shared" si="6"/>
        <v>0</v>
      </c>
      <c r="AD47" s="29"/>
      <c r="AE47" s="29"/>
      <c r="AF47" s="29"/>
      <c r="AG47" s="29"/>
      <c r="AH47" s="31">
        <f t="shared" si="7"/>
        <v>0</v>
      </c>
      <c r="AI47" s="29"/>
    </row>
    <row r="48" spans="1:35" ht="28.8" x14ac:dyDescent="0.7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30">
        <f t="shared" si="9"/>
        <v>0</v>
      </c>
      <c r="N48" s="30">
        <f t="shared" si="0"/>
        <v>0</v>
      </c>
      <c r="O48" s="31">
        <f t="shared" si="1"/>
        <v>0</v>
      </c>
      <c r="P48" s="30">
        <f t="shared" si="2"/>
        <v>0</v>
      </c>
      <c r="Q48" s="29"/>
      <c r="R48" s="29"/>
      <c r="S48" s="29"/>
      <c r="T48" s="29"/>
      <c r="U48" s="29"/>
      <c r="V48" s="29"/>
      <c r="W48" s="29"/>
      <c r="X48" s="29"/>
      <c r="Y48" s="30">
        <f t="shared" si="8"/>
        <v>0</v>
      </c>
      <c r="Z48" s="31">
        <f t="shared" si="3"/>
        <v>0</v>
      </c>
      <c r="AA48" s="30">
        <f t="shared" si="4"/>
        <v>0</v>
      </c>
      <c r="AB48" s="31">
        <f t="shared" si="5"/>
        <v>0</v>
      </c>
      <c r="AC48" s="31">
        <f t="shared" si="6"/>
        <v>0</v>
      </c>
      <c r="AD48" s="29"/>
      <c r="AE48" s="29"/>
      <c r="AF48" s="29"/>
      <c r="AG48" s="29"/>
      <c r="AH48" s="31">
        <f t="shared" si="7"/>
        <v>0</v>
      </c>
      <c r="AI48" s="29"/>
    </row>
    <row r="49" spans="1:35" ht="28.8" x14ac:dyDescent="0.7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30">
        <f t="shared" si="9"/>
        <v>0</v>
      </c>
      <c r="N49" s="30">
        <f t="shared" si="0"/>
        <v>0</v>
      </c>
      <c r="O49" s="31">
        <f t="shared" si="1"/>
        <v>0</v>
      </c>
      <c r="P49" s="30">
        <f t="shared" si="2"/>
        <v>0</v>
      </c>
      <c r="Q49" s="29"/>
      <c r="R49" s="29"/>
      <c r="S49" s="29"/>
      <c r="T49" s="29"/>
      <c r="U49" s="29"/>
      <c r="V49" s="29"/>
      <c r="W49" s="29"/>
      <c r="X49" s="29"/>
      <c r="Y49" s="30">
        <f t="shared" si="8"/>
        <v>0</v>
      </c>
      <c r="Z49" s="31">
        <f t="shared" si="3"/>
        <v>0</v>
      </c>
      <c r="AA49" s="30">
        <f t="shared" si="4"/>
        <v>0</v>
      </c>
      <c r="AB49" s="31">
        <f t="shared" si="5"/>
        <v>0</v>
      </c>
      <c r="AC49" s="31">
        <f t="shared" si="6"/>
        <v>0</v>
      </c>
      <c r="AD49" s="29"/>
      <c r="AE49" s="29"/>
      <c r="AF49" s="29"/>
      <c r="AG49" s="29"/>
      <c r="AH49" s="31">
        <f t="shared" si="7"/>
        <v>0</v>
      </c>
      <c r="AI49" s="29"/>
    </row>
    <row r="50" spans="1:35" ht="28.8" x14ac:dyDescent="0.7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30">
        <f t="shared" si="9"/>
        <v>0</v>
      </c>
      <c r="N50" s="30">
        <f t="shared" si="0"/>
        <v>0</v>
      </c>
      <c r="O50" s="31">
        <f t="shared" si="1"/>
        <v>0</v>
      </c>
      <c r="P50" s="30">
        <f t="shared" si="2"/>
        <v>0</v>
      </c>
      <c r="Q50" s="29"/>
      <c r="R50" s="29"/>
      <c r="S50" s="29"/>
      <c r="T50" s="29"/>
      <c r="U50" s="29"/>
      <c r="V50" s="29"/>
      <c r="W50" s="29"/>
      <c r="X50" s="29"/>
      <c r="Y50" s="30">
        <f t="shared" si="8"/>
        <v>0</v>
      </c>
      <c r="Z50" s="31">
        <f t="shared" si="3"/>
        <v>0</v>
      </c>
      <c r="AA50" s="30">
        <f t="shared" si="4"/>
        <v>0</v>
      </c>
      <c r="AB50" s="31">
        <f t="shared" si="5"/>
        <v>0</v>
      </c>
      <c r="AC50" s="31">
        <f t="shared" si="6"/>
        <v>0</v>
      </c>
      <c r="AD50" s="29"/>
      <c r="AE50" s="29"/>
      <c r="AF50" s="29"/>
      <c r="AG50" s="29"/>
      <c r="AH50" s="31">
        <f t="shared" si="7"/>
        <v>0</v>
      </c>
      <c r="AI50" s="29"/>
    </row>
    <row r="51" spans="1:35" ht="28.8" x14ac:dyDescent="0.7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30">
        <f t="shared" si="9"/>
        <v>0</v>
      </c>
      <c r="N51" s="30">
        <f t="shared" si="0"/>
        <v>0</v>
      </c>
      <c r="O51" s="31">
        <f t="shared" si="1"/>
        <v>0</v>
      </c>
      <c r="P51" s="30">
        <f t="shared" si="2"/>
        <v>0</v>
      </c>
      <c r="Q51" s="29"/>
      <c r="R51" s="29"/>
      <c r="S51" s="29"/>
      <c r="T51" s="29"/>
      <c r="U51" s="29"/>
      <c r="V51" s="29"/>
      <c r="W51" s="29"/>
      <c r="X51" s="29"/>
      <c r="Y51" s="30">
        <f t="shared" si="8"/>
        <v>0</v>
      </c>
      <c r="Z51" s="31">
        <f t="shared" si="3"/>
        <v>0</v>
      </c>
      <c r="AA51" s="30">
        <f t="shared" si="4"/>
        <v>0</v>
      </c>
      <c r="AB51" s="31">
        <f t="shared" si="5"/>
        <v>0</v>
      </c>
      <c r="AC51" s="31">
        <f t="shared" si="6"/>
        <v>0</v>
      </c>
      <c r="AD51" s="29"/>
      <c r="AE51" s="29"/>
      <c r="AF51" s="29"/>
      <c r="AG51" s="29"/>
      <c r="AH51" s="31">
        <f t="shared" si="7"/>
        <v>0</v>
      </c>
      <c r="AI51" s="29"/>
    </row>
    <row r="52" spans="1:35" ht="28.8" x14ac:dyDescent="0.7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30">
        <f t="shared" si="9"/>
        <v>0</v>
      </c>
      <c r="N52" s="30">
        <f t="shared" si="0"/>
        <v>0</v>
      </c>
      <c r="O52" s="31">
        <f t="shared" si="1"/>
        <v>0</v>
      </c>
      <c r="P52" s="30">
        <f t="shared" si="2"/>
        <v>0</v>
      </c>
      <c r="Q52" s="29"/>
      <c r="R52" s="29"/>
      <c r="S52" s="29"/>
      <c r="T52" s="29"/>
      <c r="U52" s="29"/>
      <c r="V52" s="29"/>
      <c r="W52" s="29"/>
      <c r="X52" s="29"/>
      <c r="Y52" s="30">
        <f t="shared" si="8"/>
        <v>0</v>
      </c>
      <c r="Z52" s="31">
        <f t="shared" si="3"/>
        <v>0</v>
      </c>
      <c r="AA52" s="30">
        <f t="shared" si="4"/>
        <v>0</v>
      </c>
      <c r="AB52" s="31">
        <f t="shared" si="5"/>
        <v>0</v>
      </c>
      <c r="AC52" s="31">
        <f t="shared" si="6"/>
        <v>0</v>
      </c>
      <c r="AD52" s="29"/>
      <c r="AE52" s="29"/>
      <c r="AF52" s="29"/>
      <c r="AG52" s="29"/>
      <c r="AH52" s="31">
        <f t="shared" si="7"/>
        <v>0</v>
      </c>
      <c r="AI52" s="29"/>
    </row>
    <row r="53" spans="1:35" ht="28.8" x14ac:dyDescent="0.7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30">
        <f t="shared" si="9"/>
        <v>0</v>
      </c>
      <c r="N53" s="30">
        <f t="shared" si="0"/>
        <v>0</v>
      </c>
      <c r="O53" s="31">
        <f t="shared" si="1"/>
        <v>0</v>
      </c>
      <c r="P53" s="30">
        <f t="shared" si="2"/>
        <v>0</v>
      </c>
      <c r="Q53" s="29"/>
      <c r="R53" s="29"/>
      <c r="S53" s="29"/>
      <c r="T53" s="29"/>
      <c r="U53" s="29"/>
      <c r="V53" s="29"/>
      <c r="W53" s="29"/>
      <c r="X53" s="29"/>
      <c r="Y53" s="30">
        <f t="shared" si="8"/>
        <v>0</v>
      </c>
      <c r="Z53" s="31">
        <f t="shared" si="3"/>
        <v>0</v>
      </c>
      <c r="AA53" s="30">
        <f t="shared" si="4"/>
        <v>0</v>
      </c>
      <c r="AB53" s="31">
        <f t="shared" si="5"/>
        <v>0</v>
      </c>
      <c r="AC53" s="31">
        <f t="shared" si="6"/>
        <v>0</v>
      </c>
      <c r="AD53" s="29"/>
      <c r="AE53" s="29"/>
      <c r="AF53" s="29"/>
      <c r="AG53" s="29"/>
      <c r="AH53" s="31">
        <f t="shared" si="7"/>
        <v>0</v>
      </c>
      <c r="AI53" s="29"/>
    </row>
    <row r="54" spans="1:35" ht="28.8" x14ac:dyDescent="0.7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30">
        <f t="shared" si="9"/>
        <v>0</v>
      </c>
      <c r="N54" s="30">
        <f t="shared" si="0"/>
        <v>0</v>
      </c>
      <c r="O54" s="31">
        <f t="shared" si="1"/>
        <v>0</v>
      </c>
      <c r="P54" s="30">
        <f t="shared" si="2"/>
        <v>0</v>
      </c>
      <c r="Q54" s="29"/>
      <c r="R54" s="29"/>
      <c r="S54" s="29"/>
      <c r="T54" s="29"/>
      <c r="U54" s="29"/>
      <c r="V54" s="29"/>
      <c r="W54" s="29"/>
      <c r="X54" s="29"/>
      <c r="Y54" s="30">
        <f t="shared" si="8"/>
        <v>0</v>
      </c>
      <c r="Z54" s="31">
        <f t="shared" si="3"/>
        <v>0</v>
      </c>
      <c r="AA54" s="30">
        <f t="shared" si="4"/>
        <v>0</v>
      </c>
      <c r="AB54" s="31">
        <f t="shared" si="5"/>
        <v>0</v>
      </c>
      <c r="AC54" s="31">
        <f t="shared" si="6"/>
        <v>0</v>
      </c>
      <c r="AD54" s="29"/>
      <c r="AE54" s="29"/>
      <c r="AF54" s="29"/>
      <c r="AG54" s="29"/>
      <c r="AH54" s="31">
        <f t="shared" si="7"/>
        <v>0</v>
      </c>
      <c r="AI54" s="29"/>
    </row>
    <row r="55" spans="1:35" ht="28.8" x14ac:dyDescent="0.7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30">
        <f t="shared" si="9"/>
        <v>0</v>
      </c>
      <c r="N55" s="30">
        <f t="shared" si="0"/>
        <v>0</v>
      </c>
      <c r="O55" s="31">
        <f t="shared" si="1"/>
        <v>0</v>
      </c>
      <c r="P55" s="30">
        <f t="shared" si="2"/>
        <v>0</v>
      </c>
      <c r="Q55" s="29"/>
      <c r="R55" s="29"/>
      <c r="S55" s="29"/>
      <c r="T55" s="29"/>
      <c r="U55" s="29"/>
      <c r="V55" s="29"/>
      <c r="W55" s="29"/>
      <c r="X55" s="29"/>
      <c r="Y55" s="30">
        <f t="shared" si="8"/>
        <v>0</v>
      </c>
      <c r="Z55" s="31">
        <f t="shared" si="3"/>
        <v>0</v>
      </c>
      <c r="AA55" s="30">
        <f t="shared" si="4"/>
        <v>0</v>
      </c>
      <c r="AB55" s="31">
        <f t="shared" si="5"/>
        <v>0</v>
      </c>
      <c r="AC55" s="31">
        <f t="shared" si="6"/>
        <v>0</v>
      </c>
      <c r="AD55" s="29"/>
      <c r="AE55" s="29"/>
      <c r="AF55" s="29"/>
      <c r="AG55" s="29"/>
      <c r="AH55" s="31">
        <f t="shared" si="7"/>
        <v>0</v>
      </c>
      <c r="AI55" s="29"/>
    </row>
    <row r="56" spans="1:35" ht="28.8" x14ac:dyDescent="0.7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30">
        <f t="shared" si="9"/>
        <v>0</v>
      </c>
      <c r="N56" s="30">
        <f t="shared" si="0"/>
        <v>0</v>
      </c>
      <c r="O56" s="31">
        <f t="shared" si="1"/>
        <v>0</v>
      </c>
      <c r="P56" s="30">
        <f t="shared" si="2"/>
        <v>0</v>
      </c>
      <c r="Q56" s="29"/>
      <c r="R56" s="29"/>
      <c r="S56" s="29"/>
      <c r="T56" s="29"/>
      <c r="U56" s="29"/>
      <c r="V56" s="29"/>
      <c r="W56" s="29"/>
      <c r="X56" s="29"/>
      <c r="Y56" s="30">
        <f t="shared" si="8"/>
        <v>0</v>
      </c>
      <c r="Z56" s="31">
        <f t="shared" si="3"/>
        <v>0</v>
      </c>
      <c r="AA56" s="30">
        <f t="shared" si="4"/>
        <v>0</v>
      </c>
      <c r="AB56" s="31">
        <f t="shared" si="5"/>
        <v>0</v>
      </c>
      <c r="AC56" s="31">
        <f t="shared" si="6"/>
        <v>0</v>
      </c>
      <c r="AD56" s="29"/>
      <c r="AE56" s="29"/>
      <c r="AF56" s="29"/>
      <c r="AG56" s="29"/>
      <c r="AH56" s="31">
        <f t="shared" si="7"/>
        <v>0</v>
      </c>
      <c r="AI56" s="29"/>
    </row>
    <row r="57" spans="1:35" ht="28.8" x14ac:dyDescent="0.7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30">
        <f t="shared" si="9"/>
        <v>0</v>
      </c>
      <c r="N57" s="30">
        <f t="shared" si="0"/>
        <v>0</v>
      </c>
      <c r="O57" s="31">
        <f t="shared" si="1"/>
        <v>0</v>
      </c>
      <c r="P57" s="30">
        <f t="shared" si="2"/>
        <v>0</v>
      </c>
      <c r="Q57" s="29"/>
      <c r="R57" s="29"/>
      <c r="S57" s="29"/>
      <c r="T57" s="29"/>
      <c r="U57" s="29"/>
      <c r="V57" s="29"/>
      <c r="W57" s="29"/>
      <c r="X57" s="29"/>
      <c r="Y57" s="30">
        <f t="shared" si="8"/>
        <v>0</v>
      </c>
      <c r="Z57" s="31">
        <f t="shared" si="3"/>
        <v>0</v>
      </c>
      <c r="AA57" s="30">
        <f t="shared" si="4"/>
        <v>0</v>
      </c>
      <c r="AB57" s="31">
        <f t="shared" si="5"/>
        <v>0</v>
      </c>
      <c r="AC57" s="31">
        <f t="shared" si="6"/>
        <v>0</v>
      </c>
      <c r="AD57" s="29"/>
      <c r="AE57" s="29"/>
      <c r="AF57" s="29"/>
      <c r="AG57" s="29"/>
      <c r="AH57" s="31">
        <f t="shared" si="7"/>
        <v>0</v>
      </c>
      <c r="AI57" s="29"/>
    </row>
    <row r="58" spans="1:35" ht="28.8" x14ac:dyDescent="0.7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30">
        <f t="shared" si="9"/>
        <v>0</v>
      </c>
      <c r="N58" s="30">
        <f t="shared" si="0"/>
        <v>0</v>
      </c>
      <c r="O58" s="31">
        <f t="shared" si="1"/>
        <v>0</v>
      </c>
      <c r="P58" s="30">
        <f t="shared" si="2"/>
        <v>0</v>
      </c>
      <c r="Q58" s="29"/>
      <c r="R58" s="29"/>
      <c r="S58" s="29"/>
      <c r="T58" s="29"/>
      <c r="U58" s="29"/>
      <c r="V58" s="29"/>
      <c r="W58" s="29"/>
      <c r="X58" s="29"/>
      <c r="Y58" s="30">
        <f t="shared" si="8"/>
        <v>0</v>
      </c>
      <c r="Z58" s="31">
        <f t="shared" si="3"/>
        <v>0</v>
      </c>
      <c r="AA58" s="30">
        <f t="shared" si="4"/>
        <v>0</v>
      </c>
      <c r="AB58" s="31">
        <f t="shared" si="5"/>
        <v>0</v>
      </c>
      <c r="AC58" s="31">
        <f t="shared" si="6"/>
        <v>0</v>
      </c>
      <c r="AD58" s="29"/>
      <c r="AE58" s="29"/>
      <c r="AF58" s="29"/>
      <c r="AG58" s="29"/>
      <c r="AH58" s="31">
        <f t="shared" si="7"/>
        <v>0</v>
      </c>
      <c r="AI58" s="29"/>
    </row>
    <row r="59" spans="1:35" ht="28.8" x14ac:dyDescent="0.7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30">
        <f t="shared" si="9"/>
        <v>0</v>
      </c>
      <c r="N59" s="30">
        <f t="shared" si="0"/>
        <v>0</v>
      </c>
      <c r="O59" s="31">
        <f t="shared" si="1"/>
        <v>0</v>
      </c>
      <c r="P59" s="30">
        <f t="shared" si="2"/>
        <v>0</v>
      </c>
      <c r="Q59" s="29"/>
      <c r="R59" s="29"/>
      <c r="S59" s="29"/>
      <c r="T59" s="29"/>
      <c r="U59" s="29"/>
      <c r="V59" s="29"/>
      <c r="W59" s="29"/>
      <c r="X59" s="29"/>
      <c r="Y59" s="30">
        <f t="shared" si="8"/>
        <v>0</v>
      </c>
      <c r="Z59" s="31">
        <f t="shared" si="3"/>
        <v>0</v>
      </c>
      <c r="AA59" s="30">
        <f t="shared" si="4"/>
        <v>0</v>
      </c>
      <c r="AB59" s="31">
        <f t="shared" si="5"/>
        <v>0</v>
      </c>
      <c r="AC59" s="31">
        <f t="shared" si="6"/>
        <v>0</v>
      </c>
      <c r="AD59" s="29"/>
      <c r="AE59" s="29"/>
      <c r="AF59" s="29"/>
      <c r="AG59" s="29"/>
      <c r="AH59" s="31">
        <f t="shared" si="7"/>
        <v>0</v>
      </c>
      <c r="AI59" s="29"/>
    </row>
    <row r="60" spans="1:35" ht="28.8" x14ac:dyDescent="0.7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30">
        <f t="shared" si="9"/>
        <v>0</v>
      </c>
      <c r="N60" s="30">
        <f t="shared" si="0"/>
        <v>0</v>
      </c>
      <c r="O60" s="31">
        <f t="shared" si="1"/>
        <v>0</v>
      </c>
      <c r="P60" s="30">
        <f t="shared" si="2"/>
        <v>0</v>
      </c>
      <c r="Q60" s="29"/>
      <c r="R60" s="29"/>
      <c r="S60" s="29"/>
      <c r="T60" s="29"/>
      <c r="U60" s="29"/>
      <c r="V60" s="29"/>
      <c r="W60" s="29"/>
      <c r="X60" s="29"/>
      <c r="Y60" s="30">
        <f t="shared" si="8"/>
        <v>0</v>
      </c>
      <c r="Z60" s="31">
        <f t="shared" si="3"/>
        <v>0</v>
      </c>
      <c r="AA60" s="30">
        <f t="shared" si="4"/>
        <v>0</v>
      </c>
      <c r="AB60" s="31">
        <f t="shared" si="5"/>
        <v>0</v>
      </c>
      <c r="AC60" s="31">
        <f t="shared" si="6"/>
        <v>0</v>
      </c>
      <c r="AD60" s="29"/>
      <c r="AE60" s="29"/>
      <c r="AF60" s="29"/>
      <c r="AG60" s="29"/>
      <c r="AH60" s="31">
        <f t="shared" si="7"/>
        <v>0</v>
      </c>
      <c r="AI60" s="29"/>
    </row>
    <row r="61" spans="1:35" ht="28.8" x14ac:dyDescent="0.7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30">
        <f t="shared" si="9"/>
        <v>0</v>
      </c>
      <c r="N61" s="30">
        <f t="shared" si="0"/>
        <v>0</v>
      </c>
      <c r="O61" s="31">
        <f t="shared" si="1"/>
        <v>0</v>
      </c>
      <c r="P61" s="30">
        <f t="shared" si="2"/>
        <v>0</v>
      </c>
      <c r="Q61" s="29"/>
      <c r="R61" s="29"/>
      <c r="S61" s="29"/>
      <c r="T61" s="29"/>
      <c r="U61" s="29"/>
      <c r="V61" s="29"/>
      <c r="W61" s="29"/>
      <c r="X61" s="29"/>
      <c r="Y61" s="30">
        <f t="shared" si="8"/>
        <v>0</v>
      </c>
      <c r="Z61" s="31">
        <f t="shared" si="3"/>
        <v>0</v>
      </c>
      <c r="AA61" s="30">
        <f t="shared" si="4"/>
        <v>0</v>
      </c>
      <c r="AB61" s="31">
        <f t="shared" si="5"/>
        <v>0</v>
      </c>
      <c r="AC61" s="31">
        <f t="shared" si="6"/>
        <v>0</v>
      </c>
      <c r="AD61" s="29"/>
      <c r="AE61" s="29"/>
      <c r="AF61" s="29"/>
      <c r="AG61" s="29"/>
      <c r="AH61" s="31">
        <f t="shared" si="7"/>
        <v>0</v>
      </c>
      <c r="AI61" s="29"/>
    </row>
    <row r="62" spans="1:35" ht="28.8" x14ac:dyDescent="0.7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30">
        <f t="shared" si="9"/>
        <v>0</v>
      </c>
      <c r="N62" s="30">
        <f t="shared" si="0"/>
        <v>0</v>
      </c>
      <c r="O62" s="31">
        <f t="shared" si="1"/>
        <v>0</v>
      </c>
      <c r="P62" s="30">
        <f t="shared" si="2"/>
        <v>0</v>
      </c>
      <c r="Q62" s="29"/>
      <c r="R62" s="29"/>
      <c r="S62" s="29"/>
      <c r="T62" s="29"/>
      <c r="U62" s="29"/>
      <c r="V62" s="29"/>
      <c r="W62" s="29"/>
      <c r="X62" s="29"/>
      <c r="Y62" s="30">
        <f t="shared" si="8"/>
        <v>0</v>
      </c>
      <c r="Z62" s="31">
        <f t="shared" si="3"/>
        <v>0</v>
      </c>
      <c r="AA62" s="30">
        <f t="shared" si="4"/>
        <v>0</v>
      </c>
      <c r="AB62" s="31">
        <f t="shared" si="5"/>
        <v>0</v>
      </c>
      <c r="AC62" s="31">
        <f t="shared" si="6"/>
        <v>0</v>
      </c>
      <c r="AD62" s="29"/>
      <c r="AE62" s="29"/>
      <c r="AF62" s="29"/>
      <c r="AG62" s="29"/>
      <c r="AH62" s="31">
        <f t="shared" si="7"/>
        <v>0</v>
      </c>
      <c r="AI62" s="29"/>
    </row>
    <row r="63" spans="1:35" ht="28.8" x14ac:dyDescent="0.7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30">
        <f t="shared" si="9"/>
        <v>0</v>
      </c>
      <c r="N63" s="30">
        <f t="shared" si="0"/>
        <v>0</v>
      </c>
      <c r="O63" s="31">
        <f t="shared" si="1"/>
        <v>0</v>
      </c>
      <c r="P63" s="30">
        <f t="shared" si="2"/>
        <v>0</v>
      </c>
      <c r="Q63" s="29"/>
      <c r="R63" s="29"/>
      <c r="S63" s="29"/>
      <c r="T63" s="29"/>
      <c r="U63" s="29"/>
      <c r="V63" s="29"/>
      <c r="W63" s="29"/>
      <c r="X63" s="29"/>
      <c r="Y63" s="30">
        <f t="shared" si="8"/>
        <v>0</v>
      </c>
      <c r="Z63" s="31">
        <f t="shared" si="3"/>
        <v>0</v>
      </c>
      <c r="AA63" s="30">
        <f t="shared" si="4"/>
        <v>0</v>
      </c>
      <c r="AB63" s="31">
        <f t="shared" si="5"/>
        <v>0</v>
      </c>
      <c r="AC63" s="31">
        <f t="shared" si="6"/>
        <v>0</v>
      </c>
      <c r="AD63" s="29"/>
      <c r="AE63" s="29"/>
      <c r="AF63" s="29"/>
      <c r="AG63" s="29"/>
      <c r="AH63" s="31">
        <f t="shared" si="7"/>
        <v>0</v>
      </c>
      <c r="AI63" s="29"/>
    </row>
    <row r="64" spans="1:35" ht="28.8" x14ac:dyDescent="0.7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30">
        <f t="shared" si="9"/>
        <v>0</v>
      </c>
      <c r="N64" s="30">
        <f t="shared" si="0"/>
        <v>0</v>
      </c>
      <c r="O64" s="31">
        <f t="shared" si="1"/>
        <v>0</v>
      </c>
      <c r="P64" s="30">
        <f t="shared" si="2"/>
        <v>0</v>
      </c>
      <c r="Q64" s="29"/>
      <c r="R64" s="29"/>
      <c r="S64" s="29"/>
      <c r="T64" s="29"/>
      <c r="U64" s="29"/>
      <c r="V64" s="29"/>
      <c r="W64" s="29"/>
      <c r="X64" s="29"/>
      <c r="Y64" s="30">
        <f t="shared" si="8"/>
        <v>0</v>
      </c>
      <c r="Z64" s="31">
        <f t="shared" si="3"/>
        <v>0</v>
      </c>
      <c r="AA64" s="30">
        <f t="shared" si="4"/>
        <v>0</v>
      </c>
      <c r="AB64" s="31">
        <f t="shared" si="5"/>
        <v>0</v>
      </c>
      <c r="AC64" s="31">
        <f t="shared" si="6"/>
        <v>0</v>
      </c>
      <c r="AD64" s="29"/>
      <c r="AE64" s="29"/>
      <c r="AF64" s="29"/>
      <c r="AG64" s="29"/>
      <c r="AH64" s="31">
        <f t="shared" si="7"/>
        <v>0</v>
      </c>
      <c r="AI64" s="29"/>
    </row>
    <row r="65" spans="1:35" ht="28.8" x14ac:dyDescent="0.7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30">
        <f t="shared" si="9"/>
        <v>0</v>
      </c>
      <c r="N65" s="30">
        <f t="shared" si="0"/>
        <v>0</v>
      </c>
      <c r="O65" s="31">
        <f t="shared" si="1"/>
        <v>0</v>
      </c>
      <c r="P65" s="30">
        <f t="shared" si="2"/>
        <v>0</v>
      </c>
      <c r="Q65" s="29"/>
      <c r="R65" s="29"/>
      <c r="S65" s="29"/>
      <c r="T65" s="29"/>
      <c r="U65" s="29"/>
      <c r="V65" s="29"/>
      <c r="W65" s="29"/>
      <c r="X65" s="29"/>
      <c r="Y65" s="30">
        <f t="shared" si="8"/>
        <v>0</v>
      </c>
      <c r="Z65" s="31">
        <f t="shared" si="3"/>
        <v>0</v>
      </c>
      <c r="AA65" s="30">
        <f t="shared" si="4"/>
        <v>0</v>
      </c>
      <c r="AB65" s="31">
        <f t="shared" si="5"/>
        <v>0</v>
      </c>
      <c r="AC65" s="31">
        <f t="shared" si="6"/>
        <v>0</v>
      </c>
      <c r="AD65" s="29"/>
      <c r="AE65" s="29"/>
      <c r="AF65" s="29"/>
      <c r="AG65" s="29"/>
      <c r="AH65" s="31">
        <f t="shared" si="7"/>
        <v>0</v>
      </c>
      <c r="AI65" s="29"/>
    </row>
    <row r="66" spans="1:35" ht="28.8" x14ac:dyDescent="0.7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30">
        <f t="shared" si="9"/>
        <v>0</v>
      </c>
      <c r="N66" s="30">
        <f t="shared" si="0"/>
        <v>0</v>
      </c>
      <c r="O66" s="31">
        <f t="shared" si="1"/>
        <v>0</v>
      </c>
      <c r="P66" s="30">
        <f t="shared" si="2"/>
        <v>0</v>
      </c>
      <c r="Q66" s="29"/>
      <c r="R66" s="29"/>
      <c r="S66" s="29"/>
      <c r="T66" s="29"/>
      <c r="U66" s="29"/>
      <c r="V66" s="29"/>
      <c r="W66" s="29"/>
      <c r="X66" s="29"/>
      <c r="Y66" s="30">
        <f t="shared" si="8"/>
        <v>0</v>
      </c>
      <c r="Z66" s="31">
        <f t="shared" si="3"/>
        <v>0</v>
      </c>
      <c r="AA66" s="30">
        <f t="shared" si="4"/>
        <v>0</v>
      </c>
      <c r="AB66" s="31">
        <f t="shared" si="5"/>
        <v>0</v>
      </c>
      <c r="AC66" s="31">
        <f t="shared" si="6"/>
        <v>0</v>
      </c>
      <c r="AD66" s="29"/>
      <c r="AE66" s="29"/>
      <c r="AF66" s="29"/>
      <c r="AG66" s="29"/>
      <c r="AH66" s="31">
        <f t="shared" si="7"/>
        <v>0</v>
      </c>
      <c r="AI66" s="29"/>
    </row>
    <row r="67" spans="1:35" ht="28.8" x14ac:dyDescent="0.7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30">
        <f t="shared" si="9"/>
        <v>0</v>
      </c>
      <c r="N67" s="30">
        <f t="shared" si="0"/>
        <v>0</v>
      </c>
      <c r="O67" s="31">
        <f t="shared" si="1"/>
        <v>0</v>
      </c>
      <c r="P67" s="30">
        <f t="shared" si="2"/>
        <v>0</v>
      </c>
      <c r="Q67" s="29"/>
      <c r="R67" s="29"/>
      <c r="S67" s="29"/>
      <c r="T67" s="29"/>
      <c r="U67" s="29"/>
      <c r="V67" s="29"/>
      <c r="W67" s="29"/>
      <c r="X67" s="29"/>
      <c r="Y67" s="30">
        <f t="shared" si="8"/>
        <v>0</v>
      </c>
      <c r="Z67" s="31">
        <f t="shared" si="3"/>
        <v>0</v>
      </c>
      <c r="AA67" s="30">
        <f t="shared" si="4"/>
        <v>0</v>
      </c>
      <c r="AB67" s="31">
        <f t="shared" si="5"/>
        <v>0</v>
      </c>
      <c r="AC67" s="31">
        <f t="shared" si="6"/>
        <v>0</v>
      </c>
      <c r="AD67" s="29"/>
      <c r="AE67" s="29"/>
      <c r="AF67" s="29"/>
      <c r="AG67" s="29"/>
      <c r="AH67" s="31">
        <f t="shared" si="7"/>
        <v>0</v>
      </c>
      <c r="AI67" s="29"/>
    </row>
    <row r="68" spans="1:35" ht="28.8" x14ac:dyDescent="0.7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30">
        <f t="shared" si="9"/>
        <v>0</v>
      </c>
      <c r="N68" s="30">
        <f t="shared" si="0"/>
        <v>0</v>
      </c>
      <c r="O68" s="31">
        <f t="shared" ref="O68:P131" si="10">M68/10.764</f>
        <v>0</v>
      </c>
      <c r="P68" s="30">
        <f t="shared" si="2"/>
        <v>0</v>
      </c>
      <c r="Q68" s="29"/>
      <c r="R68" s="29"/>
      <c r="S68" s="29"/>
      <c r="T68" s="29"/>
      <c r="U68" s="29"/>
      <c r="V68" s="29"/>
      <c r="W68" s="29"/>
      <c r="X68" s="29"/>
      <c r="Y68" s="30">
        <f t="shared" si="8"/>
        <v>0</v>
      </c>
      <c r="Z68" s="31">
        <f t="shared" si="3"/>
        <v>0</v>
      </c>
      <c r="AA68" s="30">
        <f t="shared" si="4"/>
        <v>0</v>
      </c>
      <c r="AB68" s="31">
        <f t="shared" si="5"/>
        <v>0</v>
      </c>
      <c r="AC68" s="31">
        <f t="shared" si="6"/>
        <v>0</v>
      </c>
      <c r="AD68" s="29"/>
      <c r="AE68" s="29"/>
      <c r="AF68" s="29"/>
      <c r="AG68" s="29"/>
      <c r="AH68" s="31">
        <f t="shared" ref="AH68:AH131" si="11">SUM(AC68:AG68)</f>
        <v>0</v>
      </c>
      <c r="AI68" s="29"/>
    </row>
    <row r="69" spans="1:35" ht="28.8" x14ac:dyDescent="0.7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30">
        <f t="shared" ref="M69:M71" si="12">K69*L69</f>
        <v>0</v>
      </c>
      <c r="N69" s="30">
        <f t="shared" ref="N69:N72" si="13">J69-M69</f>
        <v>0</v>
      </c>
      <c r="O69" s="31">
        <f t="shared" si="10"/>
        <v>0</v>
      </c>
      <c r="P69" s="30">
        <f t="shared" si="2"/>
        <v>0</v>
      </c>
      <c r="Q69" s="29"/>
      <c r="R69" s="29"/>
      <c r="S69" s="29"/>
      <c r="T69" s="29"/>
      <c r="U69" s="29"/>
      <c r="V69" s="29"/>
      <c r="W69" s="29"/>
      <c r="X69" s="29"/>
      <c r="Y69" s="30">
        <f t="shared" si="8"/>
        <v>0</v>
      </c>
      <c r="Z69" s="31">
        <f t="shared" si="3"/>
        <v>0</v>
      </c>
      <c r="AA69" s="30">
        <f t="shared" si="4"/>
        <v>0</v>
      </c>
      <c r="AB69" s="31">
        <f t="shared" si="5"/>
        <v>0</v>
      </c>
      <c r="AC69" s="31">
        <f t="shared" si="6"/>
        <v>0</v>
      </c>
      <c r="AD69" s="29"/>
      <c r="AE69" s="29"/>
      <c r="AF69" s="29"/>
      <c r="AG69" s="29"/>
      <c r="AH69" s="31">
        <f t="shared" si="11"/>
        <v>0</v>
      </c>
      <c r="AI69" s="29"/>
    </row>
    <row r="70" spans="1:35" ht="28.8" x14ac:dyDescent="0.7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30">
        <f t="shared" si="12"/>
        <v>0</v>
      </c>
      <c r="N70" s="30">
        <f t="shared" si="13"/>
        <v>0</v>
      </c>
      <c r="O70" s="31">
        <f t="shared" si="10"/>
        <v>0</v>
      </c>
      <c r="P70" s="30">
        <f t="shared" si="10"/>
        <v>0</v>
      </c>
      <c r="Q70" s="29"/>
      <c r="R70" s="29"/>
      <c r="S70" s="29"/>
      <c r="T70" s="29"/>
      <c r="U70" s="29"/>
      <c r="V70" s="29"/>
      <c r="W70" s="29"/>
      <c r="X70" s="29"/>
      <c r="Y70" s="30">
        <f t="shared" si="8"/>
        <v>0</v>
      </c>
      <c r="Z70" s="31">
        <f t="shared" si="3"/>
        <v>0</v>
      </c>
      <c r="AA70" s="30">
        <f t="shared" si="4"/>
        <v>0</v>
      </c>
      <c r="AB70" s="31">
        <f t="shared" si="5"/>
        <v>0</v>
      </c>
      <c r="AC70" s="31">
        <f t="shared" si="6"/>
        <v>0</v>
      </c>
      <c r="AD70" s="29"/>
      <c r="AE70" s="29"/>
      <c r="AF70" s="29"/>
      <c r="AG70" s="29"/>
      <c r="AH70" s="31">
        <f t="shared" si="11"/>
        <v>0</v>
      </c>
      <c r="AI70" s="29"/>
    </row>
    <row r="71" spans="1:35" ht="28.8" x14ac:dyDescent="0.7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30">
        <f t="shared" si="12"/>
        <v>0</v>
      </c>
      <c r="N71" s="30">
        <f t="shared" si="13"/>
        <v>0</v>
      </c>
      <c r="O71" s="31">
        <f t="shared" si="10"/>
        <v>0</v>
      </c>
      <c r="P71" s="30">
        <f t="shared" si="10"/>
        <v>0</v>
      </c>
      <c r="Q71" s="29"/>
      <c r="R71" s="29"/>
      <c r="S71" s="29"/>
      <c r="T71" s="29"/>
      <c r="U71" s="29"/>
      <c r="V71" s="29"/>
      <c r="W71" s="29"/>
      <c r="X71" s="29"/>
      <c r="Y71" s="30">
        <f t="shared" si="8"/>
        <v>0</v>
      </c>
      <c r="Z71" s="31">
        <f t="shared" si="3"/>
        <v>0</v>
      </c>
      <c r="AA71" s="30">
        <f t="shared" ref="AA71:AA134" si="14">MAX(Y71*X71/1000)</f>
        <v>0</v>
      </c>
      <c r="AB71" s="31">
        <f t="shared" ref="AB71:AB134" si="15">MAX(Z71*W71/1000)</f>
        <v>0</v>
      </c>
      <c r="AC71" s="31">
        <f t="shared" ref="AC71:AC134" si="16">SUM(AA71:AB71)</f>
        <v>0</v>
      </c>
      <c r="AD71" s="29"/>
      <c r="AE71" s="29"/>
      <c r="AF71" s="29"/>
      <c r="AG71" s="29"/>
      <c r="AH71" s="31">
        <f t="shared" si="11"/>
        <v>0</v>
      </c>
      <c r="AI71" s="29"/>
    </row>
    <row r="72" spans="1:35" ht="28.8" x14ac:dyDescent="0.7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30">
        <f t="shared" ref="M72:M131" si="17">K72*L72</f>
        <v>0</v>
      </c>
      <c r="N72" s="30">
        <f t="shared" si="13"/>
        <v>0</v>
      </c>
      <c r="O72" s="31">
        <f t="shared" si="10"/>
        <v>0</v>
      </c>
      <c r="P72" s="30">
        <f t="shared" si="10"/>
        <v>0</v>
      </c>
      <c r="Q72" s="29"/>
      <c r="R72" s="29"/>
      <c r="S72" s="29"/>
      <c r="T72" s="29"/>
      <c r="U72" s="29"/>
      <c r="V72" s="29"/>
      <c r="W72" s="29"/>
      <c r="X72" s="29"/>
      <c r="Y72" s="30">
        <f t="shared" si="8"/>
        <v>0</v>
      </c>
      <c r="Z72" s="31">
        <f t="shared" si="3"/>
        <v>0</v>
      </c>
      <c r="AA72" s="30">
        <f t="shared" si="14"/>
        <v>0</v>
      </c>
      <c r="AB72" s="31">
        <f t="shared" si="15"/>
        <v>0</v>
      </c>
      <c r="AC72" s="31">
        <f t="shared" si="16"/>
        <v>0</v>
      </c>
      <c r="AD72" s="29"/>
      <c r="AE72" s="29"/>
      <c r="AF72" s="29"/>
      <c r="AG72" s="29"/>
      <c r="AH72" s="31">
        <f t="shared" si="11"/>
        <v>0</v>
      </c>
      <c r="AI72" s="29"/>
    </row>
    <row r="73" spans="1:35" ht="28.8" x14ac:dyDescent="0.7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30">
        <f t="shared" si="17"/>
        <v>0</v>
      </c>
      <c r="N73" s="30">
        <f t="shared" ref="N73:N131" si="18">J73-M73</f>
        <v>0</v>
      </c>
      <c r="O73" s="31">
        <f t="shared" si="10"/>
        <v>0</v>
      </c>
      <c r="P73" s="30">
        <f t="shared" si="10"/>
        <v>0</v>
      </c>
      <c r="Q73" s="29"/>
      <c r="R73" s="29"/>
      <c r="S73" s="29"/>
      <c r="T73" s="29"/>
      <c r="U73" s="29"/>
      <c r="V73" s="29"/>
      <c r="W73" s="29"/>
      <c r="X73" s="29"/>
      <c r="Y73" s="30">
        <f t="shared" ref="Y73:Y136" si="19">MAX(P73*U73)</f>
        <v>0</v>
      </c>
      <c r="Z73" s="31">
        <f t="shared" ref="Z73:Z136" si="20">MAX(O73*T73)*V73</f>
        <v>0</v>
      </c>
      <c r="AA73" s="30">
        <f t="shared" si="14"/>
        <v>0</v>
      </c>
      <c r="AB73" s="31">
        <f t="shared" si="15"/>
        <v>0</v>
      </c>
      <c r="AC73" s="31">
        <f t="shared" si="16"/>
        <v>0</v>
      </c>
      <c r="AD73" s="29"/>
      <c r="AE73" s="29"/>
      <c r="AF73" s="29"/>
      <c r="AG73" s="29"/>
      <c r="AH73" s="31">
        <f t="shared" si="11"/>
        <v>0</v>
      </c>
      <c r="AI73" s="29"/>
    </row>
    <row r="74" spans="1:35" ht="28.8" x14ac:dyDescent="0.7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30">
        <f t="shared" si="17"/>
        <v>0</v>
      </c>
      <c r="N74" s="30">
        <f t="shared" si="18"/>
        <v>0</v>
      </c>
      <c r="O74" s="31">
        <f t="shared" si="10"/>
        <v>0</v>
      </c>
      <c r="P74" s="30">
        <f t="shared" si="10"/>
        <v>0</v>
      </c>
      <c r="Q74" s="29"/>
      <c r="R74" s="29"/>
      <c r="S74" s="29"/>
      <c r="T74" s="29"/>
      <c r="U74" s="29"/>
      <c r="V74" s="29"/>
      <c r="W74" s="29"/>
      <c r="X74" s="29"/>
      <c r="Y74" s="30">
        <f t="shared" si="19"/>
        <v>0</v>
      </c>
      <c r="Z74" s="31">
        <f t="shared" si="20"/>
        <v>0</v>
      </c>
      <c r="AA74" s="30">
        <f t="shared" si="14"/>
        <v>0</v>
      </c>
      <c r="AB74" s="31">
        <f t="shared" si="15"/>
        <v>0</v>
      </c>
      <c r="AC74" s="31">
        <f t="shared" si="16"/>
        <v>0</v>
      </c>
      <c r="AD74" s="29"/>
      <c r="AE74" s="29"/>
      <c r="AF74" s="29"/>
      <c r="AG74" s="29"/>
      <c r="AH74" s="31">
        <f t="shared" si="11"/>
        <v>0</v>
      </c>
      <c r="AI74" s="29"/>
    </row>
    <row r="75" spans="1:35" ht="28.8" x14ac:dyDescent="0.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30">
        <f t="shared" si="17"/>
        <v>0</v>
      </c>
      <c r="N75" s="30">
        <f t="shared" si="18"/>
        <v>0</v>
      </c>
      <c r="O75" s="31">
        <f t="shared" si="10"/>
        <v>0</v>
      </c>
      <c r="P75" s="30">
        <f t="shared" si="10"/>
        <v>0</v>
      </c>
      <c r="Q75" s="29"/>
      <c r="R75" s="29"/>
      <c r="S75" s="29"/>
      <c r="T75" s="29"/>
      <c r="U75" s="29"/>
      <c r="V75" s="29"/>
      <c r="W75" s="29"/>
      <c r="X75" s="29"/>
      <c r="Y75" s="30">
        <f t="shared" si="19"/>
        <v>0</v>
      </c>
      <c r="Z75" s="31">
        <f t="shared" si="20"/>
        <v>0</v>
      </c>
      <c r="AA75" s="30">
        <f t="shared" si="14"/>
        <v>0</v>
      </c>
      <c r="AB75" s="31">
        <f t="shared" si="15"/>
        <v>0</v>
      </c>
      <c r="AC75" s="31">
        <f t="shared" si="16"/>
        <v>0</v>
      </c>
      <c r="AD75" s="29"/>
      <c r="AE75" s="29"/>
      <c r="AF75" s="29"/>
      <c r="AG75" s="29"/>
      <c r="AH75" s="31">
        <f t="shared" si="11"/>
        <v>0</v>
      </c>
      <c r="AI75" s="29"/>
    </row>
    <row r="76" spans="1:35" ht="28.8" x14ac:dyDescent="0.7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30">
        <f t="shared" si="17"/>
        <v>0</v>
      </c>
      <c r="N76" s="30"/>
      <c r="O76" s="31">
        <f t="shared" si="10"/>
        <v>0</v>
      </c>
      <c r="P76" s="30">
        <f t="shared" si="10"/>
        <v>0</v>
      </c>
      <c r="Q76" s="29"/>
      <c r="R76" s="29"/>
      <c r="S76" s="29"/>
      <c r="T76" s="29"/>
      <c r="U76" s="29"/>
      <c r="V76" s="29"/>
      <c r="W76" s="29"/>
      <c r="X76" s="29"/>
      <c r="Y76" s="30">
        <f t="shared" si="19"/>
        <v>0</v>
      </c>
      <c r="Z76" s="31">
        <f t="shared" si="20"/>
        <v>0</v>
      </c>
      <c r="AA76" s="30">
        <f t="shared" si="14"/>
        <v>0</v>
      </c>
      <c r="AB76" s="31">
        <f t="shared" si="15"/>
        <v>0</v>
      </c>
      <c r="AC76" s="31">
        <f t="shared" si="16"/>
        <v>0</v>
      </c>
      <c r="AD76" s="29"/>
      <c r="AE76" s="29"/>
      <c r="AF76" s="29"/>
      <c r="AG76" s="29"/>
      <c r="AH76" s="31">
        <f t="shared" si="11"/>
        <v>0</v>
      </c>
      <c r="AI76" s="29"/>
    </row>
    <row r="77" spans="1:35" ht="28.8" x14ac:dyDescent="0.7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30">
        <f t="shared" si="17"/>
        <v>0</v>
      </c>
      <c r="N77" s="30">
        <f t="shared" si="18"/>
        <v>0</v>
      </c>
      <c r="O77" s="31">
        <f t="shared" si="10"/>
        <v>0</v>
      </c>
      <c r="P77" s="30">
        <f t="shared" si="10"/>
        <v>0</v>
      </c>
      <c r="Q77" s="29"/>
      <c r="R77" s="29"/>
      <c r="S77" s="29"/>
      <c r="T77" s="29"/>
      <c r="U77" s="29"/>
      <c r="V77" s="29"/>
      <c r="W77" s="29"/>
      <c r="X77" s="29"/>
      <c r="Y77" s="30">
        <f t="shared" si="19"/>
        <v>0</v>
      </c>
      <c r="Z77" s="31">
        <f t="shared" si="20"/>
        <v>0</v>
      </c>
      <c r="AA77" s="30">
        <f t="shared" si="14"/>
        <v>0</v>
      </c>
      <c r="AB77" s="31">
        <f t="shared" si="15"/>
        <v>0</v>
      </c>
      <c r="AC77" s="31">
        <f t="shared" si="16"/>
        <v>0</v>
      </c>
      <c r="AD77" s="29"/>
      <c r="AE77" s="29"/>
      <c r="AF77" s="29"/>
      <c r="AG77" s="29"/>
      <c r="AH77" s="31">
        <f t="shared" si="11"/>
        <v>0</v>
      </c>
      <c r="AI77" s="29"/>
    </row>
    <row r="78" spans="1:35" ht="28.8" x14ac:dyDescent="0.7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30">
        <f t="shared" si="17"/>
        <v>0</v>
      </c>
      <c r="N78" s="30">
        <f t="shared" si="18"/>
        <v>0</v>
      </c>
      <c r="O78" s="31">
        <f t="shared" si="10"/>
        <v>0</v>
      </c>
      <c r="P78" s="30">
        <f t="shared" si="10"/>
        <v>0</v>
      </c>
      <c r="Q78" s="29"/>
      <c r="R78" s="29"/>
      <c r="S78" s="29"/>
      <c r="T78" s="29"/>
      <c r="U78" s="29"/>
      <c r="V78" s="29"/>
      <c r="W78" s="29"/>
      <c r="X78" s="29"/>
      <c r="Y78" s="30">
        <f t="shared" si="19"/>
        <v>0</v>
      </c>
      <c r="Z78" s="31">
        <f t="shared" si="20"/>
        <v>0</v>
      </c>
      <c r="AA78" s="30">
        <f t="shared" si="14"/>
        <v>0</v>
      </c>
      <c r="AB78" s="31">
        <f t="shared" si="15"/>
        <v>0</v>
      </c>
      <c r="AC78" s="31">
        <f t="shared" si="16"/>
        <v>0</v>
      </c>
      <c r="AD78" s="29"/>
      <c r="AE78" s="29"/>
      <c r="AF78" s="29"/>
      <c r="AG78" s="29"/>
      <c r="AH78" s="31">
        <f t="shared" si="11"/>
        <v>0</v>
      </c>
      <c r="AI78" s="29"/>
    </row>
    <row r="79" spans="1:35" ht="28.8" x14ac:dyDescent="0.75">
      <c r="A79" s="29"/>
      <c r="B79" s="36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30">
        <f t="shared" si="17"/>
        <v>0</v>
      </c>
      <c r="N79" s="30">
        <f t="shared" si="18"/>
        <v>0</v>
      </c>
      <c r="O79" s="31">
        <f t="shared" si="10"/>
        <v>0</v>
      </c>
      <c r="P79" s="30">
        <f t="shared" si="10"/>
        <v>0</v>
      </c>
      <c r="Q79" s="29"/>
      <c r="R79" s="29"/>
      <c r="S79" s="29"/>
      <c r="T79" s="29"/>
      <c r="U79" s="29"/>
      <c r="V79" s="29"/>
      <c r="W79" s="29"/>
      <c r="X79" s="29"/>
      <c r="Y79" s="30">
        <f t="shared" si="19"/>
        <v>0</v>
      </c>
      <c r="Z79" s="31">
        <f t="shared" si="20"/>
        <v>0</v>
      </c>
      <c r="AA79" s="30">
        <f t="shared" si="14"/>
        <v>0</v>
      </c>
      <c r="AB79" s="31">
        <f t="shared" si="15"/>
        <v>0</v>
      </c>
      <c r="AC79" s="31">
        <f t="shared" si="16"/>
        <v>0</v>
      </c>
      <c r="AD79" s="29"/>
      <c r="AE79" s="29"/>
      <c r="AF79" s="29"/>
      <c r="AG79" s="29"/>
      <c r="AH79" s="31">
        <f t="shared" si="11"/>
        <v>0</v>
      </c>
      <c r="AI79" s="29"/>
    </row>
    <row r="80" spans="1:35" ht="28.8" x14ac:dyDescent="0.7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30">
        <f t="shared" si="17"/>
        <v>0</v>
      </c>
      <c r="N80" s="30"/>
      <c r="O80" s="31">
        <f t="shared" si="10"/>
        <v>0</v>
      </c>
      <c r="P80" s="30">
        <f t="shared" si="10"/>
        <v>0</v>
      </c>
      <c r="Q80" s="29"/>
      <c r="R80" s="29"/>
      <c r="S80" s="29"/>
      <c r="T80" s="29"/>
      <c r="U80" s="29"/>
      <c r="V80" s="29"/>
      <c r="W80" s="29"/>
      <c r="X80" s="29"/>
      <c r="Y80" s="30">
        <f t="shared" si="19"/>
        <v>0</v>
      </c>
      <c r="Z80" s="31">
        <f t="shared" si="20"/>
        <v>0</v>
      </c>
      <c r="AA80" s="30">
        <f t="shared" si="14"/>
        <v>0</v>
      </c>
      <c r="AB80" s="31">
        <f t="shared" si="15"/>
        <v>0</v>
      </c>
      <c r="AC80" s="31">
        <f t="shared" si="16"/>
        <v>0</v>
      </c>
      <c r="AD80" s="29"/>
      <c r="AE80" s="29"/>
      <c r="AF80" s="29"/>
      <c r="AG80" s="29"/>
      <c r="AH80" s="31">
        <f t="shared" si="11"/>
        <v>0</v>
      </c>
      <c r="AI80" s="29"/>
    </row>
    <row r="81" spans="1:35" ht="28.8" x14ac:dyDescent="0.7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30">
        <f t="shared" si="17"/>
        <v>0</v>
      </c>
      <c r="N81" s="30">
        <f t="shared" ref="N81" si="21">J81-M81</f>
        <v>0</v>
      </c>
      <c r="O81" s="31">
        <f t="shared" si="10"/>
        <v>0</v>
      </c>
      <c r="P81" s="30">
        <f t="shared" si="10"/>
        <v>0</v>
      </c>
      <c r="Q81" s="29"/>
      <c r="R81" s="29"/>
      <c r="S81" s="29"/>
      <c r="T81" s="29"/>
      <c r="U81" s="29"/>
      <c r="V81" s="29"/>
      <c r="W81" s="29"/>
      <c r="X81" s="29"/>
      <c r="Y81" s="30">
        <f t="shared" si="19"/>
        <v>0</v>
      </c>
      <c r="Z81" s="31">
        <f t="shared" si="20"/>
        <v>0</v>
      </c>
      <c r="AA81" s="30">
        <f t="shared" si="14"/>
        <v>0</v>
      </c>
      <c r="AB81" s="31">
        <f t="shared" si="15"/>
        <v>0</v>
      </c>
      <c r="AC81" s="31">
        <f t="shared" si="16"/>
        <v>0</v>
      </c>
      <c r="AD81" s="29"/>
      <c r="AE81" s="29"/>
      <c r="AF81" s="29"/>
      <c r="AG81" s="29"/>
      <c r="AH81" s="31">
        <f t="shared" si="11"/>
        <v>0</v>
      </c>
      <c r="AI81" s="29"/>
    </row>
    <row r="82" spans="1:35" ht="28.8" x14ac:dyDescent="0.7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30">
        <f t="shared" si="17"/>
        <v>0</v>
      </c>
      <c r="N82" s="30">
        <f t="shared" si="18"/>
        <v>0</v>
      </c>
      <c r="O82" s="31">
        <f t="shared" si="10"/>
        <v>0</v>
      </c>
      <c r="P82" s="30">
        <f t="shared" si="10"/>
        <v>0</v>
      </c>
      <c r="Q82" s="29"/>
      <c r="R82" s="29"/>
      <c r="S82" s="29"/>
      <c r="T82" s="29"/>
      <c r="U82" s="29"/>
      <c r="V82" s="29"/>
      <c r="W82" s="29"/>
      <c r="X82" s="29"/>
      <c r="Y82" s="30">
        <f t="shared" si="19"/>
        <v>0</v>
      </c>
      <c r="Z82" s="31">
        <f t="shared" si="20"/>
        <v>0</v>
      </c>
      <c r="AA82" s="30">
        <f t="shared" si="14"/>
        <v>0</v>
      </c>
      <c r="AB82" s="31">
        <f t="shared" si="15"/>
        <v>0</v>
      </c>
      <c r="AC82" s="31">
        <f t="shared" si="16"/>
        <v>0</v>
      </c>
      <c r="AD82" s="29"/>
      <c r="AE82" s="29"/>
      <c r="AF82" s="29"/>
      <c r="AG82" s="29"/>
      <c r="AH82" s="31">
        <f t="shared" si="11"/>
        <v>0</v>
      </c>
      <c r="AI82" s="29"/>
    </row>
    <row r="83" spans="1:35" ht="28.8" x14ac:dyDescent="0.7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30">
        <f t="shared" si="17"/>
        <v>0</v>
      </c>
      <c r="N83" s="30">
        <f t="shared" si="18"/>
        <v>0</v>
      </c>
      <c r="O83" s="31">
        <f t="shared" si="10"/>
        <v>0</v>
      </c>
      <c r="P83" s="30">
        <f t="shared" si="10"/>
        <v>0</v>
      </c>
      <c r="Q83" s="29"/>
      <c r="R83" s="29"/>
      <c r="S83" s="29"/>
      <c r="T83" s="29"/>
      <c r="U83" s="29"/>
      <c r="V83" s="29"/>
      <c r="W83" s="29"/>
      <c r="X83" s="29"/>
      <c r="Y83" s="30">
        <f t="shared" si="19"/>
        <v>0</v>
      </c>
      <c r="Z83" s="31">
        <f t="shared" si="20"/>
        <v>0</v>
      </c>
      <c r="AA83" s="30">
        <f t="shared" si="14"/>
        <v>0</v>
      </c>
      <c r="AB83" s="31">
        <f t="shared" si="15"/>
        <v>0</v>
      </c>
      <c r="AC83" s="31">
        <f t="shared" si="16"/>
        <v>0</v>
      </c>
      <c r="AD83" s="29"/>
      <c r="AE83" s="29"/>
      <c r="AF83" s="29"/>
      <c r="AG83" s="29"/>
      <c r="AH83" s="31">
        <f t="shared" si="11"/>
        <v>0</v>
      </c>
      <c r="AI83" s="29"/>
    </row>
    <row r="84" spans="1:35" ht="28.8" x14ac:dyDescent="0.7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30">
        <f t="shared" si="17"/>
        <v>0</v>
      </c>
      <c r="N84" s="30">
        <f t="shared" si="18"/>
        <v>0</v>
      </c>
      <c r="O84" s="31">
        <f t="shared" si="10"/>
        <v>0</v>
      </c>
      <c r="P84" s="30">
        <f t="shared" si="10"/>
        <v>0</v>
      </c>
      <c r="Q84" s="29"/>
      <c r="R84" s="29"/>
      <c r="S84" s="29"/>
      <c r="T84" s="29"/>
      <c r="U84" s="29"/>
      <c r="V84" s="29"/>
      <c r="W84" s="29"/>
      <c r="X84" s="29"/>
      <c r="Y84" s="30">
        <f t="shared" si="19"/>
        <v>0</v>
      </c>
      <c r="Z84" s="31">
        <f t="shared" si="20"/>
        <v>0</v>
      </c>
      <c r="AA84" s="30">
        <f t="shared" si="14"/>
        <v>0</v>
      </c>
      <c r="AB84" s="31">
        <f t="shared" si="15"/>
        <v>0</v>
      </c>
      <c r="AC84" s="31">
        <f t="shared" si="16"/>
        <v>0</v>
      </c>
      <c r="AD84" s="29"/>
      <c r="AE84" s="29"/>
      <c r="AF84" s="29"/>
      <c r="AG84" s="29"/>
      <c r="AH84" s="31">
        <f t="shared" si="11"/>
        <v>0</v>
      </c>
      <c r="AI84" s="29"/>
    </row>
    <row r="85" spans="1:35" ht="28.8" x14ac:dyDescent="0.7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30">
        <f t="shared" si="17"/>
        <v>0</v>
      </c>
      <c r="N85" s="30">
        <f t="shared" si="18"/>
        <v>0</v>
      </c>
      <c r="O85" s="31">
        <f t="shared" si="10"/>
        <v>0</v>
      </c>
      <c r="P85" s="30">
        <f t="shared" si="10"/>
        <v>0</v>
      </c>
      <c r="Q85" s="29"/>
      <c r="R85" s="29"/>
      <c r="S85" s="29"/>
      <c r="T85" s="29"/>
      <c r="U85" s="29"/>
      <c r="V85" s="29"/>
      <c r="W85" s="29"/>
      <c r="X85" s="29"/>
      <c r="Y85" s="30">
        <f t="shared" si="19"/>
        <v>0</v>
      </c>
      <c r="Z85" s="31">
        <f t="shared" si="20"/>
        <v>0</v>
      </c>
      <c r="AA85" s="30">
        <f t="shared" si="14"/>
        <v>0</v>
      </c>
      <c r="AB85" s="31">
        <f t="shared" si="15"/>
        <v>0</v>
      </c>
      <c r="AC85" s="31">
        <f t="shared" si="16"/>
        <v>0</v>
      </c>
      <c r="AD85" s="29"/>
      <c r="AE85" s="29"/>
      <c r="AF85" s="29"/>
      <c r="AG85" s="29"/>
      <c r="AH85" s="31">
        <f t="shared" si="11"/>
        <v>0</v>
      </c>
      <c r="AI85" s="29"/>
    </row>
    <row r="86" spans="1:35" ht="28.8" x14ac:dyDescent="0.7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30">
        <f t="shared" si="17"/>
        <v>0</v>
      </c>
      <c r="N86" s="30">
        <f t="shared" si="18"/>
        <v>0</v>
      </c>
      <c r="O86" s="31">
        <f t="shared" si="10"/>
        <v>0</v>
      </c>
      <c r="P86" s="30">
        <f t="shared" si="10"/>
        <v>0</v>
      </c>
      <c r="Q86" s="29"/>
      <c r="R86" s="29"/>
      <c r="S86" s="29"/>
      <c r="T86" s="29"/>
      <c r="U86" s="29"/>
      <c r="V86" s="29"/>
      <c r="W86" s="29"/>
      <c r="X86" s="29"/>
      <c r="Y86" s="30">
        <f t="shared" si="19"/>
        <v>0</v>
      </c>
      <c r="Z86" s="31">
        <f t="shared" si="20"/>
        <v>0</v>
      </c>
      <c r="AA86" s="30">
        <f t="shared" si="14"/>
        <v>0</v>
      </c>
      <c r="AB86" s="31">
        <f t="shared" si="15"/>
        <v>0</v>
      </c>
      <c r="AC86" s="31">
        <f t="shared" si="16"/>
        <v>0</v>
      </c>
      <c r="AD86" s="29"/>
      <c r="AE86" s="29"/>
      <c r="AF86" s="29"/>
      <c r="AG86" s="29"/>
      <c r="AH86" s="31">
        <f t="shared" si="11"/>
        <v>0</v>
      </c>
      <c r="AI86" s="29"/>
    </row>
    <row r="87" spans="1:35" ht="28.8" x14ac:dyDescent="0.7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0">
        <f t="shared" si="17"/>
        <v>0</v>
      </c>
      <c r="N87" s="30">
        <f t="shared" si="18"/>
        <v>0</v>
      </c>
      <c r="O87" s="31">
        <f t="shared" si="10"/>
        <v>0</v>
      </c>
      <c r="P87" s="30">
        <f t="shared" si="10"/>
        <v>0</v>
      </c>
      <c r="Q87" s="29"/>
      <c r="R87" s="29"/>
      <c r="S87" s="29"/>
      <c r="T87" s="29"/>
      <c r="U87" s="29"/>
      <c r="V87" s="29"/>
      <c r="W87" s="29"/>
      <c r="X87" s="29"/>
      <c r="Y87" s="30">
        <f t="shared" si="19"/>
        <v>0</v>
      </c>
      <c r="Z87" s="31">
        <f t="shared" si="20"/>
        <v>0</v>
      </c>
      <c r="AA87" s="30">
        <f t="shared" si="14"/>
        <v>0</v>
      </c>
      <c r="AB87" s="31">
        <f t="shared" si="15"/>
        <v>0</v>
      </c>
      <c r="AC87" s="31">
        <f t="shared" si="16"/>
        <v>0</v>
      </c>
      <c r="AD87" s="29"/>
      <c r="AE87" s="29"/>
      <c r="AF87" s="29"/>
      <c r="AG87" s="29"/>
      <c r="AH87" s="31">
        <f t="shared" si="11"/>
        <v>0</v>
      </c>
      <c r="AI87" s="29"/>
    </row>
    <row r="88" spans="1:35" ht="28.8" x14ac:dyDescent="0.7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30">
        <f t="shared" si="17"/>
        <v>0</v>
      </c>
      <c r="N88" s="30">
        <f t="shared" si="18"/>
        <v>0</v>
      </c>
      <c r="O88" s="31">
        <f t="shared" si="10"/>
        <v>0</v>
      </c>
      <c r="P88" s="30">
        <f t="shared" si="10"/>
        <v>0</v>
      </c>
      <c r="Q88" s="29"/>
      <c r="R88" s="29"/>
      <c r="S88" s="29"/>
      <c r="T88" s="29"/>
      <c r="U88" s="29"/>
      <c r="V88" s="29"/>
      <c r="W88" s="29"/>
      <c r="X88" s="29"/>
      <c r="Y88" s="30">
        <f t="shared" si="19"/>
        <v>0</v>
      </c>
      <c r="Z88" s="31">
        <f t="shared" si="20"/>
        <v>0</v>
      </c>
      <c r="AA88" s="30">
        <f t="shared" si="14"/>
        <v>0</v>
      </c>
      <c r="AB88" s="31">
        <f t="shared" si="15"/>
        <v>0</v>
      </c>
      <c r="AC88" s="31">
        <f t="shared" si="16"/>
        <v>0</v>
      </c>
      <c r="AD88" s="29"/>
      <c r="AE88" s="29"/>
      <c r="AF88" s="29"/>
      <c r="AG88" s="29"/>
      <c r="AH88" s="31">
        <f t="shared" si="11"/>
        <v>0</v>
      </c>
      <c r="AI88" s="29"/>
    </row>
    <row r="89" spans="1:35" ht="28.8" x14ac:dyDescent="0.7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30">
        <f t="shared" si="17"/>
        <v>0</v>
      </c>
      <c r="N89" s="30">
        <f t="shared" si="18"/>
        <v>0</v>
      </c>
      <c r="O89" s="31">
        <f t="shared" si="10"/>
        <v>0</v>
      </c>
      <c r="P89" s="30">
        <f t="shared" si="10"/>
        <v>0</v>
      </c>
      <c r="Q89" s="29"/>
      <c r="R89" s="29"/>
      <c r="S89" s="29"/>
      <c r="T89" s="29"/>
      <c r="U89" s="29"/>
      <c r="V89" s="29"/>
      <c r="W89" s="29"/>
      <c r="X89" s="29"/>
      <c r="Y89" s="30">
        <f t="shared" si="19"/>
        <v>0</v>
      </c>
      <c r="Z89" s="31">
        <f t="shared" si="20"/>
        <v>0</v>
      </c>
      <c r="AA89" s="30">
        <f t="shared" si="14"/>
        <v>0</v>
      </c>
      <c r="AB89" s="31">
        <f t="shared" si="15"/>
        <v>0</v>
      </c>
      <c r="AC89" s="31">
        <f t="shared" si="16"/>
        <v>0</v>
      </c>
      <c r="AD89" s="29"/>
      <c r="AE89" s="29"/>
      <c r="AF89" s="29"/>
      <c r="AG89" s="29"/>
      <c r="AH89" s="31">
        <f t="shared" si="11"/>
        <v>0</v>
      </c>
      <c r="AI89" s="29"/>
    </row>
    <row r="90" spans="1:35" ht="28.8" x14ac:dyDescent="0.7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30">
        <f t="shared" si="17"/>
        <v>0</v>
      </c>
      <c r="N90" s="30">
        <f t="shared" si="18"/>
        <v>0</v>
      </c>
      <c r="O90" s="31">
        <f t="shared" si="10"/>
        <v>0</v>
      </c>
      <c r="P90" s="30">
        <f t="shared" si="10"/>
        <v>0</v>
      </c>
      <c r="Q90" s="29"/>
      <c r="R90" s="29"/>
      <c r="S90" s="29"/>
      <c r="T90" s="29"/>
      <c r="U90" s="29"/>
      <c r="V90" s="29"/>
      <c r="W90" s="29"/>
      <c r="X90" s="29"/>
      <c r="Y90" s="30">
        <f t="shared" si="19"/>
        <v>0</v>
      </c>
      <c r="Z90" s="31">
        <f t="shared" si="20"/>
        <v>0</v>
      </c>
      <c r="AA90" s="30">
        <f t="shared" si="14"/>
        <v>0</v>
      </c>
      <c r="AB90" s="31">
        <f t="shared" si="15"/>
        <v>0</v>
      </c>
      <c r="AC90" s="31">
        <f t="shared" si="16"/>
        <v>0</v>
      </c>
      <c r="AD90" s="29"/>
      <c r="AE90" s="29"/>
      <c r="AF90" s="29"/>
      <c r="AG90" s="29"/>
      <c r="AH90" s="31">
        <f t="shared" si="11"/>
        <v>0</v>
      </c>
      <c r="AI90" s="29"/>
    </row>
    <row r="91" spans="1:35" ht="28.8" x14ac:dyDescent="0.7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30">
        <f t="shared" si="17"/>
        <v>0</v>
      </c>
      <c r="N91" s="30">
        <f t="shared" si="18"/>
        <v>0</v>
      </c>
      <c r="O91" s="31">
        <f t="shared" si="10"/>
        <v>0</v>
      </c>
      <c r="P91" s="30">
        <f t="shared" si="10"/>
        <v>0</v>
      </c>
      <c r="Q91" s="29"/>
      <c r="R91" s="29"/>
      <c r="S91" s="29"/>
      <c r="T91" s="29"/>
      <c r="U91" s="29"/>
      <c r="V91" s="29"/>
      <c r="W91" s="29"/>
      <c r="X91" s="29"/>
      <c r="Y91" s="30">
        <f t="shared" si="19"/>
        <v>0</v>
      </c>
      <c r="Z91" s="31">
        <f t="shared" si="20"/>
        <v>0</v>
      </c>
      <c r="AA91" s="30">
        <f t="shared" si="14"/>
        <v>0</v>
      </c>
      <c r="AB91" s="31">
        <f t="shared" si="15"/>
        <v>0</v>
      </c>
      <c r="AC91" s="31">
        <f t="shared" si="16"/>
        <v>0</v>
      </c>
      <c r="AD91" s="29"/>
      <c r="AE91" s="29"/>
      <c r="AF91" s="29"/>
      <c r="AG91" s="29"/>
      <c r="AH91" s="31">
        <f t="shared" si="11"/>
        <v>0</v>
      </c>
      <c r="AI91" s="29"/>
    </row>
    <row r="92" spans="1:35" ht="28.8" x14ac:dyDescent="0.7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30">
        <f t="shared" si="17"/>
        <v>0</v>
      </c>
      <c r="N92" s="30">
        <f t="shared" si="18"/>
        <v>0</v>
      </c>
      <c r="O92" s="31">
        <f t="shared" si="10"/>
        <v>0</v>
      </c>
      <c r="P92" s="30">
        <f t="shared" si="10"/>
        <v>0</v>
      </c>
      <c r="Q92" s="29"/>
      <c r="R92" s="29"/>
      <c r="S92" s="29"/>
      <c r="T92" s="29"/>
      <c r="U92" s="29"/>
      <c r="V92" s="29"/>
      <c r="W92" s="29"/>
      <c r="X92" s="29"/>
      <c r="Y92" s="30">
        <f t="shared" si="19"/>
        <v>0</v>
      </c>
      <c r="Z92" s="31">
        <f t="shared" si="20"/>
        <v>0</v>
      </c>
      <c r="AA92" s="30">
        <f t="shared" si="14"/>
        <v>0</v>
      </c>
      <c r="AB92" s="31">
        <f t="shared" si="15"/>
        <v>0</v>
      </c>
      <c r="AC92" s="31">
        <f t="shared" si="16"/>
        <v>0</v>
      </c>
      <c r="AD92" s="29"/>
      <c r="AE92" s="29"/>
      <c r="AF92" s="29"/>
      <c r="AG92" s="29"/>
      <c r="AH92" s="31">
        <f t="shared" si="11"/>
        <v>0</v>
      </c>
      <c r="AI92" s="29"/>
    </row>
    <row r="93" spans="1:35" ht="28.8" x14ac:dyDescent="0.7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30">
        <f t="shared" si="17"/>
        <v>0</v>
      </c>
      <c r="N93" s="30">
        <f t="shared" si="18"/>
        <v>0</v>
      </c>
      <c r="O93" s="31">
        <f t="shared" si="10"/>
        <v>0</v>
      </c>
      <c r="P93" s="30">
        <f t="shared" si="10"/>
        <v>0</v>
      </c>
      <c r="Q93" s="29"/>
      <c r="R93" s="29"/>
      <c r="S93" s="29"/>
      <c r="T93" s="29"/>
      <c r="U93" s="29"/>
      <c r="V93" s="29"/>
      <c r="W93" s="29"/>
      <c r="X93" s="29"/>
      <c r="Y93" s="30">
        <f t="shared" si="19"/>
        <v>0</v>
      </c>
      <c r="Z93" s="31">
        <f t="shared" si="20"/>
        <v>0</v>
      </c>
      <c r="AA93" s="30">
        <f t="shared" si="14"/>
        <v>0</v>
      </c>
      <c r="AB93" s="31">
        <f t="shared" si="15"/>
        <v>0</v>
      </c>
      <c r="AC93" s="31">
        <f t="shared" si="16"/>
        <v>0</v>
      </c>
      <c r="AD93" s="29"/>
      <c r="AE93" s="29"/>
      <c r="AF93" s="29"/>
      <c r="AG93" s="29"/>
      <c r="AH93" s="31">
        <f t="shared" si="11"/>
        <v>0</v>
      </c>
      <c r="AI93" s="29"/>
    </row>
    <row r="94" spans="1:35" ht="28.8" x14ac:dyDescent="0.7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30">
        <f t="shared" si="17"/>
        <v>0</v>
      </c>
      <c r="N94" s="30">
        <f t="shared" si="18"/>
        <v>0</v>
      </c>
      <c r="O94" s="31">
        <f t="shared" si="10"/>
        <v>0</v>
      </c>
      <c r="P94" s="30">
        <f t="shared" si="10"/>
        <v>0</v>
      </c>
      <c r="Q94" s="29"/>
      <c r="R94" s="29"/>
      <c r="S94" s="29"/>
      <c r="T94" s="29"/>
      <c r="U94" s="29"/>
      <c r="V94" s="29"/>
      <c r="W94" s="29"/>
      <c r="X94" s="29"/>
      <c r="Y94" s="30">
        <f t="shared" si="19"/>
        <v>0</v>
      </c>
      <c r="Z94" s="31">
        <f t="shared" si="20"/>
        <v>0</v>
      </c>
      <c r="AA94" s="30">
        <f t="shared" si="14"/>
        <v>0</v>
      </c>
      <c r="AB94" s="31">
        <f t="shared" si="15"/>
        <v>0</v>
      </c>
      <c r="AC94" s="31">
        <f t="shared" si="16"/>
        <v>0</v>
      </c>
      <c r="AD94" s="29"/>
      <c r="AE94" s="29"/>
      <c r="AF94" s="29"/>
      <c r="AG94" s="29"/>
      <c r="AH94" s="31">
        <f t="shared" si="11"/>
        <v>0</v>
      </c>
      <c r="AI94" s="29"/>
    </row>
    <row r="95" spans="1:35" ht="28.8" x14ac:dyDescent="0.7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30">
        <f t="shared" si="17"/>
        <v>0</v>
      </c>
      <c r="N95" s="30">
        <f t="shared" si="18"/>
        <v>0</v>
      </c>
      <c r="O95" s="31">
        <f t="shared" si="10"/>
        <v>0</v>
      </c>
      <c r="P95" s="30">
        <f t="shared" si="10"/>
        <v>0</v>
      </c>
      <c r="Q95" s="29"/>
      <c r="R95" s="29"/>
      <c r="S95" s="29"/>
      <c r="T95" s="29"/>
      <c r="U95" s="29"/>
      <c r="V95" s="29"/>
      <c r="W95" s="29"/>
      <c r="X95" s="29"/>
      <c r="Y95" s="30">
        <f t="shared" si="19"/>
        <v>0</v>
      </c>
      <c r="Z95" s="31">
        <f t="shared" si="20"/>
        <v>0</v>
      </c>
      <c r="AA95" s="30">
        <f t="shared" si="14"/>
        <v>0</v>
      </c>
      <c r="AB95" s="31">
        <f t="shared" si="15"/>
        <v>0</v>
      </c>
      <c r="AC95" s="31">
        <f t="shared" si="16"/>
        <v>0</v>
      </c>
      <c r="AD95" s="29"/>
      <c r="AE95" s="29"/>
      <c r="AF95" s="29"/>
      <c r="AG95" s="29"/>
      <c r="AH95" s="31">
        <f t="shared" si="11"/>
        <v>0</v>
      </c>
      <c r="AI95" s="29"/>
    </row>
    <row r="96" spans="1:35" ht="28.8" x14ac:dyDescent="0.7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30">
        <f t="shared" si="17"/>
        <v>0</v>
      </c>
      <c r="N96" s="30">
        <f t="shared" si="18"/>
        <v>0</v>
      </c>
      <c r="O96" s="31">
        <f t="shared" si="10"/>
        <v>0</v>
      </c>
      <c r="P96" s="30">
        <f t="shared" si="10"/>
        <v>0</v>
      </c>
      <c r="Q96" s="29"/>
      <c r="R96" s="29"/>
      <c r="S96" s="29"/>
      <c r="T96" s="29"/>
      <c r="U96" s="29"/>
      <c r="V96" s="29"/>
      <c r="W96" s="29"/>
      <c r="X96" s="29"/>
      <c r="Y96" s="30">
        <f t="shared" si="19"/>
        <v>0</v>
      </c>
      <c r="Z96" s="31">
        <f t="shared" si="20"/>
        <v>0</v>
      </c>
      <c r="AA96" s="30">
        <f t="shared" si="14"/>
        <v>0</v>
      </c>
      <c r="AB96" s="31">
        <f t="shared" si="15"/>
        <v>0</v>
      </c>
      <c r="AC96" s="31">
        <f t="shared" si="16"/>
        <v>0</v>
      </c>
      <c r="AD96" s="29"/>
      <c r="AE96" s="29"/>
      <c r="AF96" s="29"/>
      <c r="AG96" s="29"/>
      <c r="AH96" s="31">
        <f t="shared" si="11"/>
        <v>0</v>
      </c>
      <c r="AI96" s="29"/>
    </row>
    <row r="97" spans="1:35" ht="28.8" x14ac:dyDescent="0.7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30">
        <f t="shared" si="17"/>
        <v>0</v>
      </c>
      <c r="N97" s="30">
        <f t="shared" si="18"/>
        <v>0</v>
      </c>
      <c r="O97" s="31">
        <f t="shared" si="10"/>
        <v>0</v>
      </c>
      <c r="P97" s="30">
        <f t="shared" si="10"/>
        <v>0</v>
      </c>
      <c r="Q97" s="29"/>
      <c r="R97" s="29"/>
      <c r="S97" s="29"/>
      <c r="T97" s="29"/>
      <c r="U97" s="29"/>
      <c r="V97" s="29"/>
      <c r="W97" s="29"/>
      <c r="X97" s="29"/>
      <c r="Y97" s="30">
        <f t="shared" si="19"/>
        <v>0</v>
      </c>
      <c r="Z97" s="31">
        <f t="shared" si="20"/>
        <v>0</v>
      </c>
      <c r="AA97" s="30">
        <f t="shared" si="14"/>
        <v>0</v>
      </c>
      <c r="AB97" s="31">
        <f t="shared" si="15"/>
        <v>0</v>
      </c>
      <c r="AC97" s="31">
        <f t="shared" si="16"/>
        <v>0</v>
      </c>
      <c r="AD97" s="29"/>
      <c r="AE97" s="29"/>
      <c r="AF97" s="29"/>
      <c r="AG97" s="29"/>
      <c r="AH97" s="31">
        <f t="shared" si="11"/>
        <v>0</v>
      </c>
      <c r="AI97" s="29"/>
    </row>
    <row r="98" spans="1:35" ht="28.8" x14ac:dyDescent="0.7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30">
        <f t="shared" si="17"/>
        <v>0</v>
      </c>
      <c r="N98" s="30">
        <f t="shared" si="18"/>
        <v>0</v>
      </c>
      <c r="O98" s="31">
        <f t="shared" si="10"/>
        <v>0</v>
      </c>
      <c r="P98" s="30">
        <f t="shared" si="10"/>
        <v>0</v>
      </c>
      <c r="Q98" s="29"/>
      <c r="R98" s="29"/>
      <c r="S98" s="29"/>
      <c r="T98" s="29"/>
      <c r="U98" s="29"/>
      <c r="V98" s="29"/>
      <c r="W98" s="29"/>
      <c r="X98" s="29"/>
      <c r="Y98" s="30">
        <f t="shared" si="19"/>
        <v>0</v>
      </c>
      <c r="Z98" s="31">
        <f t="shared" si="20"/>
        <v>0</v>
      </c>
      <c r="AA98" s="30">
        <f t="shared" si="14"/>
        <v>0</v>
      </c>
      <c r="AB98" s="31">
        <f t="shared" si="15"/>
        <v>0</v>
      </c>
      <c r="AC98" s="31">
        <f t="shared" si="16"/>
        <v>0</v>
      </c>
      <c r="AD98" s="29"/>
      <c r="AE98" s="29"/>
      <c r="AF98" s="29"/>
      <c r="AG98" s="29"/>
      <c r="AH98" s="31">
        <f t="shared" si="11"/>
        <v>0</v>
      </c>
      <c r="AI98" s="29"/>
    </row>
    <row r="99" spans="1:35" ht="28.8" x14ac:dyDescent="0.7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30">
        <f t="shared" si="17"/>
        <v>0</v>
      </c>
      <c r="N99" s="30">
        <f t="shared" si="18"/>
        <v>0</v>
      </c>
      <c r="O99" s="31">
        <f t="shared" si="10"/>
        <v>0</v>
      </c>
      <c r="P99" s="30">
        <f t="shared" si="10"/>
        <v>0</v>
      </c>
      <c r="Q99" s="29"/>
      <c r="R99" s="29"/>
      <c r="S99" s="29"/>
      <c r="T99" s="29"/>
      <c r="U99" s="29"/>
      <c r="V99" s="29"/>
      <c r="W99" s="29"/>
      <c r="X99" s="29"/>
      <c r="Y99" s="30">
        <f t="shared" si="19"/>
        <v>0</v>
      </c>
      <c r="Z99" s="31">
        <f t="shared" si="20"/>
        <v>0</v>
      </c>
      <c r="AA99" s="30">
        <f t="shared" si="14"/>
        <v>0</v>
      </c>
      <c r="AB99" s="31">
        <f t="shared" si="15"/>
        <v>0</v>
      </c>
      <c r="AC99" s="31">
        <f t="shared" si="16"/>
        <v>0</v>
      </c>
      <c r="AD99" s="29"/>
      <c r="AE99" s="29"/>
      <c r="AF99" s="29"/>
      <c r="AG99" s="29"/>
      <c r="AH99" s="31">
        <f t="shared" si="11"/>
        <v>0</v>
      </c>
      <c r="AI99" s="29"/>
    </row>
    <row r="100" spans="1:35" ht="28.8" x14ac:dyDescent="0.7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30">
        <f t="shared" si="17"/>
        <v>0</v>
      </c>
      <c r="N100" s="30">
        <f t="shared" si="18"/>
        <v>0</v>
      </c>
      <c r="O100" s="31">
        <f t="shared" si="10"/>
        <v>0</v>
      </c>
      <c r="P100" s="30">
        <f t="shared" si="10"/>
        <v>0</v>
      </c>
      <c r="Q100" s="29"/>
      <c r="R100" s="29"/>
      <c r="S100" s="29"/>
      <c r="T100" s="29"/>
      <c r="U100" s="29"/>
      <c r="V100" s="29"/>
      <c r="W100" s="29"/>
      <c r="X100" s="29"/>
      <c r="Y100" s="30">
        <f t="shared" si="19"/>
        <v>0</v>
      </c>
      <c r="Z100" s="31">
        <f t="shared" si="20"/>
        <v>0</v>
      </c>
      <c r="AA100" s="30">
        <f t="shared" si="14"/>
        <v>0</v>
      </c>
      <c r="AB100" s="31">
        <f t="shared" si="15"/>
        <v>0</v>
      </c>
      <c r="AC100" s="31">
        <f t="shared" si="16"/>
        <v>0</v>
      </c>
      <c r="AD100" s="29"/>
      <c r="AE100" s="29"/>
      <c r="AF100" s="29"/>
      <c r="AG100" s="29"/>
      <c r="AH100" s="31">
        <f t="shared" si="11"/>
        <v>0</v>
      </c>
      <c r="AI100" s="29"/>
    </row>
    <row r="101" spans="1:35" ht="28.8" x14ac:dyDescent="0.7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30">
        <f t="shared" si="17"/>
        <v>0</v>
      </c>
      <c r="N101" s="30">
        <f t="shared" si="18"/>
        <v>0</v>
      </c>
      <c r="O101" s="31">
        <f t="shared" si="10"/>
        <v>0</v>
      </c>
      <c r="P101" s="30">
        <f t="shared" si="10"/>
        <v>0</v>
      </c>
      <c r="Q101" s="29"/>
      <c r="R101" s="29"/>
      <c r="S101" s="29"/>
      <c r="T101" s="29"/>
      <c r="U101" s="29"/>
      <c r="V101" s="29"/>
      <c r="W101" s="29"/>
      <c r="X101" s="29"/>
      <c r="Y101" s="30">
        <f t="shared" si="19"/>
        <v>0</v>
      </c>
      <c r="Z101" s="31">
        <f t="shared" si="20"/>
        <v>0</v>
      </c>
      <c r="AA101" s="30">
        <f t="shared" si="14"/>
        <v>0</v>
      </c>
      <c r="AB101" s="31">
        <f t="shared" si="15"/>
        <v>0</v>
      </c>
      <c r="AC101" s="31">
        <f t="shared" si="16"/>
        <v>0</v>
      </c>
      <c r="AD101" s="29"/>
      <c r="AE101" s="29"/>
      <c r="AF101" s="29"/>
      <c r="AG101" s="29"/>
      <c r="AH101" s="31">
        <f t="shared" si="11"/>
        <v>0</v>
      </c>
      <c r="AI101" s="29"/>
    </row>
    <row r="102" spans="1:35" ht="28.8" x14ac:dyDescent="0.7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30">
        <f t="shared" si="17"/>
        <v>0</v>
      </c>
      <c r="N102" s="30">
        <f t="shared" si="18"/>
        <v>0</v>
      </c>
      <c r="O102" s="31">
        <f t="shared" si="10"/>
        <v>0</v>
      </c>
      <c r="P102" s="30">
        <f t="shared" si="10"/>
        <v>0</v>
      </c>
      <c r="Q102" s="29"/>
      <c r="R102" s="29"/>
      <c r="S102" s="29"/>
      <c r="T102" s="29"/>
      <c r="U102" s="29"/>
      <c r="V102" s="29"/>
      <c r="W102" s="29"/>
      <c r="X102" s="29"/>
      <c r="Y102" s="30">
        <f t="shared" si="19"/>
        <v>0</v>
      </c>
      <c r="Z102" s="31">
        <f t="shared" si="20"/>
        <v>0</v>
      </c>
      <c r="AA102" s="30">
        <f t="shared" si="14"/>
        <v>0</v>
      </c>
      <c r="AB102" s="31">
        <f t="shared" si="15"/>
        <v>0</v>
      </c>
      <c r="AC102" s="31">
        <f t="shared" si="16"/>
        <v>0</v>
      </c>
      <c r="AD102" s="29"/>
      <c r="AE102" s="29"/>
      <c r="AF102" s="29"/>
      <c r="AG102" s="29"/>
      <c r="AH102" s="31">
        <f t="shared" si="11"/>
        <v>0</v>
      </c>
      <c r="AI102" s="29"/>
    </row>
    <row r="103" spans="1:35" ht="28.8" x14ac:dyDescent="0.7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30">
        <f t="shared" si="17"/>
        <v>0</v>
      </c>
      <c r="N103" s="30">
        <f t="shared" si="18"/>
        <v>0</v>
      </c>
      <c r="O103" s="31">
        <f t="shared" si="10"/>
        <v>0</v>
      </c>
      <c r="P103" s="30">
        <f t="shared" si="10"/>
        <v>0</v>
      </c>
      <c r="Q103" s="29"/>
      <c r="R103" s="29"/>
      <c r="S103" s="29"/>
      <c r="T103" s="29"/>
      <c r="U103" s="29"/>
      <c r="V103" s="29"/>
      <c r="W103" s="29"/>
      <c r="X103" s="29"/>
      <c r="Y103" s="30">
        <f t="shared" si="19"/>
        <v>0</v>
      </c>
      <c r="Z103" s="31">
        <f t="shared" si="20"/>
        <v>0</v>
      </c>
      <c r="AA103" s="30">
        <f t="shared" si="14"/>
        <v>0</v>
      </c>
      <c r="AB103" s="31">
        <f t="shared" si="15"/>
        <v>0</v>
      </c>
      <c r="AC103" s="31">
        <f t="shared" si="16"/>
        <v>0</v>
      </c>
      <c r="AD103" s="29"/>
      <c r="AE103" s="29"/>
      <c r="AF103" s="29"/>
      <c r="AG103" s="29"/>
      <c r="AH103" s="31">
        <f t="shared" si="11"/>
        <v>0</v>
      </c>
      <c r="AI103" s="29"/>
    </row>
    <row r="104" spans="1:35" ht="28.8" x14ac:dyDescent="0.7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30">
        <f t="shared" si="17"/>
        <v>0</v>
      </c>
      <c r="N104" s="30">
        <f t="shared" si="18"/>
        <v>0</v>
      </c>
      <c r="O104" s="31">
        <f t="shared" si="10"/>
        <v>0</v>
      </c>
      <c r="P104" s="30">
        <f t="shared" si="10"/>
        <v>0</v>
      </c>
      <c r="Q104" s="29"/>
      <c r="R104" s="29"/>
      <c r="S104" s="29"/>
      <c r="T104" s="29"/>
      <c r="U104" s="29"/>
      <c r="V104" s="29"/>
      <c r="W104" s="29"/>
      <c r="X104" s="29"/>
      <c r="Y104" s="30">
        <f t="shared" si="19"/>
        <v>0</v>
      </c>
      <c r="Z104" s="31">
        <f t="shared" si="20"/>
        <v>0</v>
      </c>
      <c r="AA104" s="30">
        <f t="shared" si="14"/>
        <v>0</v>
      </c>
      <c r="AB104" s="31">
        <f t="shared" si="15"/>
        <v>0</v>
      </c>
      <c r="AC104" s="31">
        <f t="shared" si="16"/>
        <v>0</v>
      </c>
      <c r="AD104" s="29"/>
      <c r="AE104" s="29"/>
      <c r="AF104" s="29"/>
      <c r="AG104" s="29"/>
      <c r="AH104" s="31">
        <f t="shared" si="11"/>
        <v>0</v>
      </c>
      <c r="AI104" s="29"/>
    </row>
    <row r="105" spans="1:35" ht="28.8" x14ac:dyDescent="0.7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30">
        <f t="shared" si="17"/>
        <v>0</v>
      </c>
      <c r="N105" s="30">
        <f t="shared" si="18"/>
        <v>0</v>
      </c>
      <c r="O105" s="31">
        <f t="shared" si="10"/>
        <v>0</v>
      </c>
      <c r="P105" s="30">
        <f t="shared" si="10"/>
        <v>0</v>
      </c>
      <c r="Q105" s="29"/>
      <c r="R105" s="29"/>
      <c r="S105" s="29"/>
      <c r="T105" s="29"/>
      <c r="U105" s="29"/>
      <c r="V105" s="29"/>
      <c r="W105" s="29"/>
      <c r="X105" s="29"/>
      <c r="Y105" s="30">
        <f t="shared" si="19"/>
        <v>0</v>
      </c>
      <c r="Z105" s="31">
        <f t="shared" si="20"/>
        <v>0</v>
      </c>
      <c r="AA105" s="30">
        <f t="shared" si="14"/>
        <v>0</v>
      </c>
      <c r="AB105" s="31">
        <f t="shared" si="15"/>
        <v>0</v>
      </c>
      <c r="AC105" s="31">
        <f t="shared" si="16"/>
        <v>0</v>
      </c>
      <c r="AD105" s="29"/>
      <c r="AE105" s="29"/>
      <c r="AF105" s="29"/>
      <c r="AG105" s="29"/>
      <c r="AH105" s="31">
        <f t="shared" si="11"/>
        <v>0</v>
      </c>
      <c r="AI105" s="29"/>
    </row>
    <row r="106" spans="1:35" ht="28.8" x14ac:dyDescent="0.7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30">
        <f t="shared" si="17"/>
        <v>0</v>
      </c>
      <c r="N106" s="30">
        <f t="shared" si="18"/>
        <v>0</v>
      </c>
      <c r="O106" s="31">
        <f t="shared" si="10"/>
        <v>0</v>
      </c>
      <c r="P106" s="30">
        <f t="shared" si="10"/>
        <v>0</v>
      </c>
      <c r="Q106" s="29"/>
      <c r="R106" s="29"/>
      <c r="S106" s="29"/>
      <c r="T106" s="29"/>
      <c r="U106" s="29"/>
      <c r="V106" s="29"/>
      <c r="W106" s="29"/>
      <c r="X106" s="29"/>
      <c r="Y106" s="30">
        <f t="shared" si="19"/>
        <v>0</v>
      </c>
      <c r="Z106" s="31">
        <f t="shared" si="20"/>
        <v>0</v>
      </c>
      <c r="AA106" s="30">
        <f t="shared" si="14"/>
        <v>0</v>
      </c>
      <c r="AB106" s="31">
        <f t="shared" si="15"/>
        <v>0</v>
      </c>
      <c r="AC106" s="31">
        <f t="shared" si="16"/>
        <v>0</v>
      </c>
      <c r="AD106" s="29"/>
      <c r="AE106" s="29"/>
      <c r="AF106" s="29"/>
      <c r="AG106" s="29"/>
      <c r="AH106" s="31">
        <f t="shared" si="11"/>
        <v>0</v>
      </c>
      <c r="AI106" s="29"/>
    </row>
    <row r="107" spans="1:35" ht="28.8" x14ac:dyDescent="0.7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30">
        <f t="shared" si="17"/>
        <v>0</v>
      </c>
      <c r="N107" s="30">
        <f t="shared" si="18"/>
        <v>0</v>
      </c>
      <c r="O107" s="31">
        <f t="shared" si="10"/>
        <v>0</v>
      </c>
      <c r="P107" s="30">
        <f t="shared" si="10"/>
        <v>0</v>
      </c>
      <c r="Q107" s="29"/>
      <c r="R107" s="29"/>
      <c r="S107" s="29"/>
      <c r="T107" s="29"/>
      <c r="U107" s="29"/>
      <c r="V107" s="29"/>
      <c r="W107" s="29"/>
      <c r="X107" s="29"/>
      <c r="Y107" s="30">
        <f t="shared" si="19"/>
        <v>0</v>
      </c>
      <c r="Z107" s="31">
        <f t="shared" si="20"/>
        <v>0</v>
      </c>
      <c r="AA107" s="30">
        <f t="shared" si="14"/>
        <v>0</v>
      </c>
      <c r="AB107" s="31">
        <f t="shared" si="15"/>
        <v>0</v>
      </c>
      <c r="AC107" s="31">
        <f t="shared" si="16"/>
        <v>0</v>
      </c>
      <c r="AD107" s="29"/>
      <c r="AE107" s="29"/>
      <c r="AF107" s="29"/>
      <c r="AG107" s="29"/>
      <c r="AH107" s="31">
        <f t="shared" si="11"/>
        <v>0</v>
      </c>
      <c r="AI107" s="29"/>
    </row>
    <row r="108" spans="1:35" ht="28.8" x14ac:dyDescent="0.7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30">
        <f t="shared" si="17"/>
        <v>0</v>
      </c>
      <c r="N108" s="30">
        <f t="shared" si="18"/>
        <v>0</v>
      </c>
      <c r="O108" s="31">
        <f t="shared" si="10"/>
        <v>0</v>
      </c>
      <c r="P108" s="30">
        <f t="shared" si="10"/>
        <v>0</v>
      </c>
      <c r="Q108" s="29"/>
      <c r="R108" s="29"/>
      <c r="S108" s="29"/>
      <c r="T108" s="29"/>
      <c r="U108" s="29"/>
      <c r="V108" s="29"/>
      <c r="W108" s="29"/>
      <c r="X108" s="29"/>
      <c r="Y108" s="30">
        <f t="shared" si="19"/>
        <v>0</v>
      </c>
      <c r="Z108" s="31">
        <f t="shared" si="20"/>
        <v>0</v>
      </c>
      <c r="AA108" s="30">
        <f t="shared" si="14"/>
        <v>0</v>
      </c>
      <c r="AB108" s="31">
        <f t="shared" si="15"/>
        <v>0</v>
      </c>
      <c r="AC108" s="31">
        <f t="shared" si="16"/>
        <v>0</v>
      </c>
      <c r="AD108" s="29"/>
      <c r="AE108" s="29"/>
      <c r="AF108" s="29"/>
      <c r="AG108" s="29"/>
      <c r="AH108" s="31">
        <f t="shared" si="11"/>
        <v>0</v>
      </c>
      <c r="AI108" s="29"/>
    </row>
    <row r="109" spans="1:35" ht="28.8" x14ac:dyDescent="0.7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30">
        <f t="shared" si="17"/>
        <v>0</v>
      </c>
      <c r="N109" s="30">
        <f t="shared" si="18"/>
        <v>0</v>
      </c>
      <c r="O109" s="31">
        <f t="shared" si="10"/>
        <v>0</v>
      </c>
      <c r="P109" s="30">
        <f t="shared" si="10"/>
        <v>0</v>
      </c>
      <c r="Q109" s="29"/>
      <c r="R109" s="29"/>
      <c r="S109" s="29"/>
      <c r="T109" s="29"/>
      <c r="U109" s="29"/>
      <c r="V109" s="29"/>
      <c r="W109" s="29"/>
      <c r="X109" s="29"/>
      <c r="Y109" s="30">
        <f t="shared" si="19"/>
        <v>0</v>
      </c>
      <c r="Z109" s="31">
        <f t="shared" si="20"/>
        <v>0</v>
      </c>
      <c r="AA109" s="30">
        <f t="shared" si="14"/>
        <v>0</v>
      </c>
      <c r="AB109" s="31">
        <f t="shared" si="15"/>
        <v>0</v>
      </c>
      <c r="AC109" s="31">
        <f t="shared" si="16"/>
        <v>0</v>
      </c>
      <c r="AD109" s="29"/>
      <c r="AE109" s="29"/>
      <c r="AF109" s="29"/>
      <c r="AG109" s="29"/>
      <c r="AH109" s="31">
        <f t="shared" si="11"/>
        <v>0</v>
      </c>
      <c r="AI109" s="29"/>
    </row>
    <row r="110" spans="1:35" ht="28.8" x14ac:dyDescent="0.7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30">
        <f t="shared" si="17"/>
        <v>0</v>
      </c>
      <c r="N110" s="30">
        <f t="shared" si="18"/>
        <v>0</v>
      </c>
      <c r="O110" s="31">
        <f t="shared" si="10"/>
        <v>0</v>
      </c>
      <c r="P110" s="30">
        <f t="shared" si="10"/>
        <v>0</v>
      </c>
      <c r="Q110" s="29"/>
      <c r="R110" s="29"/>
      <c r="S110" s="29"/>
      <c r="T110" s="29"/>
      <c r="U110" s="29"/>
      <c r="V110" s="29"/>
      <c r="W110" s="29"/>
      <c r="X110" s="29"/>
      <c r="Y110" s="30">
        <f t="shared" si="19"/>
        <v>0</v>
      </c>
      <c r="Z110" s="31">
        <f t="shared" si="20"/>
        <v>0</v>
      </c>
      <c r="AA110" s="30">
        <f t="shared" si="14"/>
        <v>0</v>
      </c>
      <c r="AB110" s="31">
        <f t="shared" si="15"/>
        <v>0</v>
      </c>
      <c r="AC110" s="31">
        <f t="shared" si="16"/>
        <v>0</v>
      </c>
      <c r="AD110" s="29"/>
      <c r="AE110" s="29"/>
      <c r="AF110" s="29"/>
      <c r="AG110" s="29"/>
      <c r="AH110" s="31">
        <f t="shared" si="11"/>
        <v>0</v>
      </c>
      <c r="AI110" s="29"/>
    </row>
    <row r="111" spans="1:35" ht="28.8" x14ac:dyDescent="0.7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30">
        <f t="shared" si="17"/>
        <v>0</v>
      </c>
      <c r="N111" s="30">
        <f t="shared" si="18"/>
        <v>0</v>
      </c>
      <c r="O111" s="31">
        <f t="shared" si="10"/>
        <v>0</v>
      </c>
      <c r="P111" s="30">
        <f t="shared" si="10"/>
        <v>0</v>
      </c>
      <c r="Q111" s="29"/>
      <c r="R111" s="29"/>
      <c r="S111" s="29"/>
      <c r="T111" s="29"/>
      <c r="U111" s="29"/>
      <c r="V111" s="29"/>
      <c r="W111" s="29"/>
      <c r="X111" s="29"/>
      <c r="Y111" s="30">
        <f t="shared" si="19"/>
        <v>0</v>
      </c>
      <c r="Z111" s="31">
        <f t="shared" si="20"/>
        <v>0</v>
      </c>
      <c r="AA111" s="30">
        <f t="shared" si="14"/>
        <v>0</v>
      </c>
      <c r="AB111" s="31">
        <f t="shared" si="15"/>
        <v>0</v>
      </c>
      <c r="AC111" s="31">
        <f t="shared" si="16"/>
        <v>0</v>
      </c>
      <c r="AD111" s="29"/>
      <c r="AE111" s="29"/>
      <c r="AF111" s="29"/>
      <c r="AG111" s="29"/>
      <c r="AH111" s="31">
        <f t="shared" si="11"/>
        <v>0</v>
      </c>
      <c r="AI111" s="29"/>
    </row>
    <row r="112" spans="1:35" ht="28.8" x14ac:dyDescent="0.7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30">
        <f t="shared" si="17"/>
        <v>0</v>
      </c>
      <c r="N112" s="30">
        <f t="shared" si="18"/>
        <v>0</v>
      </c>
      <c r="O112" s="31">
        <f t="shared" si="10"/>
        <v>0</v>
      </c>
      <c r="P112" s="30">
        <f t="shared" si="10"/>
        <v>0</v>
      </c>
      <c r="Q112" s="29"/>
      <c r="R112" s="29"/>
      <c r="S112" s="29"/>
      <c r="T112" s="29"/>
      <c r="U112" s="29"/>
      <c r="V112" s="29"/>
      <c r="W112" s="29"/>
      <c r="X112" s="29"/>
      <c r="Y112" s="30">
        <f t="shared" si="19"/>
        <v>0</v>
      </c>
      <c r="Z112" s="31">
        <f t="shared" si="20"/>
        <v>0</v>
      </c>
      <c r="AA112" s="30">
        <f t="shared" si="14"/>
        <v>0</v>
      </c>
      <c r="AB112" s="31">
        <f t="shared" si="15"/>
        <v>0</v>
      </c>
      <c r="AC112" s="31">
        <f t="shared" si="16"/>
        <v>0</v>
      </c>
      <c r="AD112" s="29"/>
      <c r="AE112" s="29"/>
      <c r="AF112" s="29"/>
      <c r="AG112" s="29"/>
      <c r="AH112" s="31">
        <f t="shared" si="11"/>
        <v>0</v>
      </c>
      <c r="AI112" s="29"/>
    </row>
    <row r="113" spans="1:35" ht="28.8" x14ac:dyDescent="0.7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30">
        <f t="shared" si="17"/>
        <v>0</v>
      </c>
      <c r="N113" s="30">
        <f t="shared" si="18"/>
        <v>0</v>
      </c>
      <c r="O113" s="31">
        <f t="shared" si="10"/>
        <v>0</v>
      </c>
      <c r="P113" s="30">
        <f t="shared" si="10"/>
        <v>0</v>
      </c>
      <c r="Q113" s="29"/>
      <c r="R113" s="29"/>
      <c r="S113" s="29"/>
      <c r="T113" s="29"/>
      <c r="U113" s="29"/>
      <c r="V113" s="29"/>
      <c r="W113" s="29"/>
      <c r="X113" s="29"/>
      <c r="Y113" s="30">
        <f t="shared" si="19"/>
        <v>0</v>
      </c>
      <c r="Z113" s="31">
        <f t="shared" si="20"/>
        <v>0</v>
      </c>
      <c r="AA113" s="30">
        <f t="shared" si="14"/>
        <v>0</v>
      </c>
      <c r="AB113" s="31">
        <f t="shared" si="15"/>
        <v>0</v>
      </c>
      <c r="AC113" s="31">
        <f t="shared" si="16"/>
        <v>0</v>
      </c>
      <c r="AD113" s="29"/>
      <c r="AE113" s="29"/>
      <c r="AF113" s="29"/>
      <c r="AG113" s="29"/>
      <c r="AH113" s="31">
        <f t="shared" si="11"/>
        <v>0</v>
      </c>
      <c r="AI113" s="29"/>
    </row>
    <row r="114" spans="1:35" ht="28.8" x14ac:dyDescent="0.7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30">
        <f t="shared" si="17"/>
        <v>0</v>
      </c>
      <c r="N114" s="30">
        <f t="shared" si="18"/>
        <v>0</v>
      </c>
      <c r="O114" s="31">
        <f t="shared" si="10"/>
        <v>0</v>
      </c>
      <c r="P114" s="30">
        <f t="shared" si="10"/>
        <v>0</v>
      </c>
      <c r="Q114" s="29"/>
      <c r="R114" s="29"/>
      <c r="S114" s="29"/>
      <c r="T114" s="29"/>
      <c r="U114" s="29"/>
      <c r="V114" s="29"/>
      <c r="W114" s="29"/>
      <c r="X114" s="29"/>
      <c r="Y114" s="30">
        <f t="shared" si="19"/>
        <v>0</v>
      </c>
      <c r="Z114" s="31">
        <f t="shared" si="20"/>
        <v>0</v>
      </c>
      <c r="AA114" s="30">
        <f t="shared" si="14"/>
        <v>0</v>
      </c>
      <c r="AB114" s="31">
        <f t="shared" si="15"/>
        <v>0</v>
      </c>
      <c r="AC114" s="31">
        <f t="shared" si="16"/>
        <v>0</v>
      </c>
      <c r="AD114" s="29"/>
      <c r="AE114" s="29"/>
      <c r="AF114" s="29"/>
      <c r="AG114" s="29"/>
      <c r="AH114" s="31">
        <f t="shared" si="11"/>
        <v>0</v>
      </c>
      <c r="AI114" s="29"/>
    </row>
    <row r="115" spans="1:35" ht="28.8" x14ac:dyDescent="0.7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30">
        <f t="shared" si="17"/>
        <v>0</v>
      </c>
      <c r="N115" s="30">
        <f t="shared" si="18"/>
        <v>0</v>
      </c>
      <c r="O115" s="31">
        <f t="shared" si="10"/>
        <v>0</v>
      </c>
      <c r="P115" s="30">
        <f t="shared" si="10"/>
        <v>0</v>
      </c>
      <c r="Q115" s="29"/>
      <c r="R115" s="29"/>
      <c r="S115" s="29"/>
      <c r="T115" s="29"/>
      <c r="U115" s="29"/>
      <c r="V115" s="29"/>
      <c r="W115" s="29"/>
      <c r="X115" s="29"/>
      <c r="Y115" s="30">
        <f t="shared" si="19"/>
        <v>0</v>
      </c>
      <c r="Z115" s="31">
        <f t="shared" si="20"/>
        <v>0</v>
      </c>
      <c r="AA115" s="30">
        <f t="shared" si="14"/>
        <v>0</v>
      </c>
      <c r="AB115" s="31">
        <f t="shared" si="15"/>
        <v>0</v>
      </c>
      <c r="AC115" s="31">
        <f t="shared" si="16"/>
        <v>0</v>
      </c>
      <c r="AD115" s="29"/>
      <c r="AE115" s="29"/>
      <c r="AF115" s="29"/>
      <c r="AG115" s="29"/>
      <c r="AH115" s="31">
        <f t="shared" si="11"/>
        <v>0</v>
      </c>
      <c r="AI115" s="29"/>
    </row>
    <row r="116" spans="1:35" ht="28.8" x14ac:dyDescent="0.7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30">
        <f t="shared" si="17"/>
        <v>0</v>
      </c>
      <c r="N116" s="30">
        <f t="shared" si="18"/>
        <v>0</v>
      </c>
      <c r="O116" s="31">
        <f t="shared" si="10"/>
        <v>0</v>
      </c>
      <c r="P116" s="30">
        <f t="shared" si="10"/>
        <v>0</v>
      </c>
      <c r="Q116" s="29"/>
      <c r="R116" s="29"/>
      <c r="S116" s="29"/>
      <c r="T116" s="29"/>
      <c r="U116" s="29"/>
      <c r="V116" s="29"/>
      <c r="W116" s="29"/>
      <c r="X116" s="29"/>
      <c r="Y116" s="30">
        <f t="shared" si="19"/>
        <v>0</v>
      </c>
      <c r="Z116" s="31">
        <f t="shared" si="20"/>
        <v>0</v>
      </c>
      <c r="AA116" s="30">
        <f t="shared" si="14"/>
        <v>0</v>
      </c>
      <c r="AB116" s="31">
        <f t="shared" si="15"/>
        <v>0</v>
      </c>
      <c r="AC116" s="31">
        <f t="shared" si="16"/>
        <v>0</v>
      </c>
      <c r="AD116" s="29"/>
      <c r="AE116" s="29"/>
      <c r="AF116" s="29"/>
      <c r="AG116" s="29"/>
      <c r="AH116" s="31">
        <f t="shared" si="11"/>
        <v>0</v>
      </c>
      <c r="AI116" s="29"/>
    </row>
    <row r="117" spans="1:35" ht="28.8" x14ac:dyDescent="0.7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30">
        <f t="shared" si="17"/>
        <v>0</v>
      </c>
      <c r="N117" s="30">
        <f t="shared" si="18"/>
        <v>0</v>
      </c>
      <c r="O117" s="31">
        <f t="shared" si="10"/>
        <v>0</v>
      </c>
      <c r="P117" s="30">
        <f t="shared" si="10"/>
        <v>0</v>
      </c>
      <c r="Q117" s="29"/>
      <c r="R117" s="29"/>
      <c r="S117" s="29"/>
      <c r="T117" s="29"/>
      <c r="U117" s="29"/>
      <c r="V117" s="29"/>
      <c r="W117" s="29"/>
      <c r="X117" s="29"/>
      <c r="Y117" s="30">
        <f t="shared" si="19"/>
        <v>0</v>
      </c>
      <c r="Z117" s="31">
        <f t="shared" si="20"/>
        <v>0</v>
      </c>
      <c r="AA117" s="30">
        <f t="shared" si="14"/>
        <v>0</v>
      </c>
      <c r="AB117" s="31">
        <f t="shared" si="15"/>
        <v>0</v>
      </c>
      <c r="AC117" s="31">
        <f t="shared" si="16"/>
        <v>0</v>
      </c>
      <c r="AD117" s="29"/>
      <c r="AE117" s="29"/>
      <c r="AF117" s="29"/>
      <c r="AG117" s="29"/>
      <c r="AH117" s="31">
        <f t="shared" si="11"/>
        <v>0</v>
      </c>
      <c r="AI117" s="29"/>
    </row>
    <row r="118" spans="1:35" ht="28.8" x14ac:dyDescent="0.7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30">
        <f t="shared" si="17"/>
        <v>0</v>
      </c>
      <c r="N118" s="30">
        <f t="shared" si="18"/>
        <v>0</v>
      </c>
      <c r="O118" s="31">
        <f t="shared" si="10"/>
        <v>0</v>
      </c>
      <c r="P118" s="30">
        <f t="shared" si="10"/>
        <v>0</v>
      </c>
      <c r="Q118" s="29"/>
      <c r="R118" s="29"/>
      <c r="S118" s="29"/>
      <c r="T118" s="29"/>
      <c r="U118" s="29"/>
      <c r="V118" s="29"/>
      <c r="W118" s="29"/>
      <c r="X118" s="29"/>
      <c r="Y118" s="30">
        <f t="shared" si="19"/>
        <v>0</v>
      </c>
      <c r="Z118" s="31">
        <f t="shared" si="20"/>
        <v>0</v>
      </c>
      <c r="AA118" s="30">
        <f t="shared" si="14"/>
        <v>0</v>
      </c>
      <c r="AB118" s="31">
        <f t="shared" si="15"/>
        <v>0</v>
      </c>
      <c r="AC118" s="31">
        <f t="shared" si="16"/>
        <v>0</v>
      </c>
      <c r="AD118" s="29"/>
      <c r="AE118" s="29"/>
      <c r="AF118" s="29"/>
      <c r="AG118" s="29"/>
      <c r="AH118" s="31">
        <f t="shared" si="11"/>
        <v>0</v>
      </c>
      <c r="AI118" s="29"/>
    </row>
    <row r="119" spans="1:35" ht="28.8" x14ac:dyDescent="0.7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30">
        <f t="shared" si="17"/>
        <v>0</v>
      </c>
      <c r="N119" s="30">
        <f t="shared" si="18"/>
        <v>0</v>
      </c>
      <c r="O119" s="31">
        <f t="shared" si="10"/>
        <v>0</v>
      </c>
      <c r="P119" s="30">
        <f t="shared" si="10"/>
        <v>0</v>
      </c>
      <c r="Q119" s="29"/>
      <c r="R119" s="29"/>
      <c r="S119" s="29"/>
      <c r="T119" s="29"/>
      <c r="U119" s="29"/>
      <c r="V119" s="29"/>
      <c r="W119" s="29"/>
      <c r="X119" s="29"/>
      <c r="Y119" s="30">
        <f t="shared" si="19"/>
        <v>0</v>
      </c>
      <c r="Z119" s="31">
        <f t="shared" si="20"/>
        <v>0</v>
      </c>
      <c r="AA119" s="30">
        <f t="shared" si="14"/>
        <v>0</v>
      </c>
      <c r="AB119" s="31">
        <f t="shared" si="15"/>
        <v>0</v>
      </c>
      <c r="AC119" s="31">
        <f t="shared" si="16"/>
        <v>0</v>
      </c>
      <c r="AD119" s="29"/>
      <c r="AE119" s="29"/>
      <c r="AF119" s="29"/>
      <c r="AG119" s="29"/>
      <c r="AH119" s="31">
        <f t="shared" si="11"/>
        <v>0</v>
      </c>
      <c r="AI119" s="29"/>
    </row>
    <row r="120" spans="1:35" ht="28.8" x14ac:dyDescent="0.7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30">
        <f t="shared" si="17"/>
        <v>0</v>
      </c>
      <c r="N120" s="30">
        <f t="shared" si="18"/>
        <v>0</v>
      </c>
      <c r="O120" s="31">
        <f t="shared" si="10"/>
        <v>0</v>
      </c>
      <c r="P120" s="30">
        <f t="shared" si="10"/>
        <v>0</v>
      </c>
      <c r="Q120" s="29"/>
      <c r="R120" s="29"/>
      <c r="S120" s="29"/>
      <c r="T120" s="29"/>
      <c r="U120" s="29"/>
      <c r="V120" s="29"/>
      <c r="W120" s="29"/>
      <c r="X120" s="29"/>
      <c r="Y120" s="30">
        <f t="shared" si="19"/>
        <v>0</v>
      </c>
      <c r="Z120" s="31">
        <f t="shared" si="20"/>
        <v>0</v>
      </c>
      <c r="AA120" s="30">
        <f t="shared" si="14"/>
        <v>0</v>
      </c>
      <c r="AB120" s="31">
        <f t="shared" si="15"/>
        <v>0</v>
      </c>
      <c r="AC120" s="31">
        <f t="shared" si="16"/>
        <v>0</v>
      </c>
      <c r="AD120" s="29"/>
      <c r="AE120" s="29"/>
      <c r="AF120" s="29"/>
      <c r="AG120" s="29"/>
      <c r="AH120" s="31">
        <f t="shared" si="11"/>
        <v>0</v>
      </c>
      <c r="AI120" s="29"/>
    </row>
    <row r="121" spans="1:35" ht="28.8" x14ac:dyDescent="0.7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30">
        <f t="shared" si="17"/>
        <v>0</v>
      </c>
      <c r="N121" s="30">
        <f t="shared" si="18"/>
        <v>0</v>
      </c>
      <c r="O121" s="31">
        <f t="shared" si="10"/>
        <v>0</v>
      </c>
      <c r="P121" s="30">
        <f t="shared" si="10"/>
        <v>0</v>
      </c>
      <c r="Q121" s="29"/>
      <c r="R121" s="29"/>
      <c r="S121" s="29"/>
      <c r="T121" s="29"/>
      <c r="U121" s="29"/>
      <c r="V121" s="29"/>
      <c r="W121" s="29"/>
      <c r="X121" s="29"/>
      <c r="Y121" s="30">
        <f t="shared" si="19"/>
        <v>0</v>
      </c>
      <c r="Z121" s="31">
        <f t="shared" si="20"/>
        <v>0</v>
      </c>
      <c r="AA121" s="30">
        <f t="shared" si="14"/>
        <v>0</v>
      </c>
      <c r="AB121" s="31">
        <f t="shared" si="15"/>
        <v>0</v>
      </c>
      <c r="AC121" s="31">
        <f t="shared" si="16"/>
        <v>0</v>
      </c>
      <c r="AD121" s="29"/>
      <c r="AE121" s="29"/>
      <c r="AF121" s="29"/>
      <c r="AG121" s="29"/>
      <c r="AH121" s="31">
        <f t="shared" si="11"/>
        <v>0</v>
      </c>
      <c r="AI121" s="29"/>
    </row>
    <row r="122" spans="1:35" ht="28.8" x14ac:dyDescent="0.7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30">
        <f t="shared" si="17"/>
        <v>0</v>
      </c>
      <c r="N122" s="30">
        <f t="shared" si="18"/>
        <v>0</v>
      </c>
      <c r="O122" s="31">
        <f t="shared" si="10"/>
        <v>0</v>
      </c>
      <c r="P122" s="30">
        <f t="shared" si="10"/>
        <v>0</v>
      </c>
      <c r="Q122" s="29"/>
      <c r="R122" s="29"/>
      <c r="S122" s="29"/>
      <c r="T122" s="29"/>
      <c r="U122" s="29"/>
      <c r="V122" s="29"/>
      <c r="W122" s="29"/>
      <c r="X122" s="29"/>
      <c r="Y122" s="30">
        <f t="shared" si="19"/>
        <v>0</v>
      </c>
      <c r="Z122" s="31">
        <f t="shared" si="20"/>
        <v>0</v>
      </c>
      <c r="AA122" s="30">
        <f t="shared" si="14"/>
        <v>0</v>
      </c>
      <c r="AB122" s="31">
        <f t="shared" si="15"/>
        <v>0</v>
      </c>
      <c r="AC122" s="31">
        <f t="shared" si="16"/>
        <v>0</v>
      </c>
      <c r="AD122" s="29"/>
      <c r="AE122" s="29"/>
      <c r="AF122" s="29"/>
      <c r="AG122" s="29"/>
      <c r="AH122" s="31">
        <f t="shared" si="11"/>
        <v>0</v>
      </c>
      <c r="AI122" s="29"/>
    </row>
    <row r="123" spans="1:35" ht="28.8" x14ac:dyDescent="0.7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30">
        <f t="shared" si="17"/>
        <v>0</v>
      </c>
      <c r="N123" s="30">
        <f t="shared" si="18"/>
        <v>0</v>
      </c>
      <c r="O123" s="31">
        <f t="shared" si="10"/>
        <v>0</v>
      </c>
      <c r="P123" s="30">
        <f t="shared" si="10"/>
        <v>0</v>
      </c>
      <c r="Q123" s="29"/>
      <c r="R123" s="29"/>
      <c r="S123" s="29"/>
      <c r="T123" s="29"/>
      <c r="U123" s="29"/>
      <c r="V123" s="29"/>
      <c r="W123" s="29"/>
      <c r="X123" s="29"/>
      <c r="Y123" s="30">
        <f t="shared" si="19"/>
        <v>0</v>
      </c>
      <c r="Z123" s="31">
        <f t="shared" si="20"/>
        <v>0</v>
      </c>
      <c r="AA123" s="30">
        <f t="shared" si="14"/>
        <v>0</v>
      </c>
      <c r="AB123" s="31">
        <f t="shared" si="15"/>
        <v>0</v>
      </c>
      <c r="AC123" s="31">
        <f t="shared" si="16"/>
        <v>0</v>
      </c>
      <c r="AD123" s="29"/>
      <c r="AE123" s="29"/>
      <c r="AF123" s="29"/>
      <c r="AG123" s="29"/>
      <c r="AH123" s="31">
        <f t="shared" si="11"/>
        <v>0</v>
      </c>
      <c r="AI123" s="29"/>
    </row>
    <row r="124" spans="1:35" ht="28.8" x14ac:dyDescent="0.7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30">
        <f t="shared" si="17"/>
        <v>0</v>
      </c>
      <c r="N124" s="30">
        <f t="shared" si="18"/>
        <v>0</v>
      </c>
      <c r="O124" s="31">
        <f t="shared" si="10"/>
        <v>0</v>
      </c>
      <c r="P124" s="30">
        <f t="shared" si="10"/>
        <v>0</v>
      </c>
      <c r="Q124" s="29"/>
      <c r="R124" s="29"/>
      <c r="S124" s="29"/>
      <c r="T124" s="29"/>
      <c r="U124" s="29"/>
      <c r="V124" s="29"/>
      <c r="W124" s="29"/>
      <c r="X124" s="29"/>
      <c r="Y124" s="30">
        <f t="shared" si="19"/>
        <v>0</v>
      </c>
      <c r="Z124" s="31">
        <f t="shared" si="20"/>
        <v>0</v>
      </c>
      <c r="AA124" s="30">
        <f t="shared" si="14"/>
        <v>0</v>
      </c>
      <c r="AB124" s="31">
        <f t="shared" si="15"/>
        <v>0</v>
      </c>
      <c r="AC124" s="31">
        <f t="shared" si="16"/>
        <v>0</v>
      </c>
      <c r="AD124" s="29"/>
      <c r="AE124" s="29"/>
      <c r="AF124" s="29"/>
      <c r="AG124" s="29"/>
      <c r="AH124" s="31">
        <f t="shared" si="11"/>
        <v>0</v>
      </c>
      <c r="AI124" s="29"/>
    </row>
    <row r="125" spans="1:35" ht="28.8" x14ac:dyDescent="0.7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30">
        <f t="shared" si="17"/>
        <v>0</v>
      </c>
      <c r="N125" s="30">
        <f t="shared" si="18"/>
        <v>0</v>
      </c>
      <c r="O125" s="31">
        <f t="shared" si="10"/>
        <v>0</v>
      </c>
      <c r="P125" s="30">
        <f t="shared" si="10"/>
        <v>0</v>
      </c>
      <c r="Q125" s="29"/>
      <c r="R125" s="29"/>
      <c r="S125" s="29"/>
      <c r="T125" s="29"/>
      <c r="U125" s="29"/>
      <c r="V125" s="29"/>
      <c r="W125" s="29"/>
      <c r="X125" s="29"/>
      <c r="Y125" s="30">
        <f t="shared" si="19"/>
        <v>0</v>
      </c>
      <c r="Z125" s="31">
        <f t="shared" si="20"/>
        <v>0</v>
      </c>
      <c r="AA125" s="30">
        <f t="shared" si="14"/>
        <v>0</v>
      </c>
      <c r="AB125" s="31">
        <f t="shared" si="15"/>
        <v>0</v>
      </c>
      <c r="AC125" s="31">
        <f t="shared" si="16"/>
        <v>0</v>
      </c>
      <c r="AD125" s="29"/>
      <c r="AE125" s="29"/>
      <c r="AF125" s="29"/>
      <c r="AG125" s="29"/>
      <c r="AH125" s="31">
        <f t="shared" si="11"/>
        <v>0</v>
      </c>
      <c r="AI125" s="29"/>
    </row>
    <row r="126" spans="1:35" ht="28.8" x14ac:dyDescent="0.7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30">
        <f t="shared" si="17"/>
        <v>0</v>
      </c>
      <c r="N126" s="30">
        <f t="shared" si="18"/>
        <v>0</v>
      </c>
      <c r="O126" s="31">
        <f t="shared" si="10"/>
        <v>0</v>
      </c>
      <c r="P126" s="30">
        <f t="shared" si="10"/>
        <v>0</v>
      </c>
      <c r="Q126" s="29"/>
      <c r="R126" s="29"/>
      <c r="S126" s="29"/>
      <c r="T126" s="29"/>
      <c r="U126" s="29"/>
      <c r="V126" s="29"/>
      <c r="W126" s="29"/>
      <c r="X126" s="29"/>
      <c r="Y126" s="30">
        <f t="shared" si="19"/>
        <v>0</v>
      </c>
      <c r="Z126" s="31">
        <f t="shared" si="20"/>
        <v>0</v>
      </c>
      <c r="AA126" s="30">
        <f t="shared" si="14"/>
        <v>0</v>
      </c>
      <c r="AB126" s="31">
        <f t="shared" si="15"/>
        <v>0</v>
      </c>
      <c r="AC126" s="31">
        <f t="shared" si="16"/>
        <v>0</v>
      </c>
      <c r="AD126" s="29"/>
      <c r="AE126" s="29"/>
      <c r="AF126" s="29"/>
      <c r="AG126" s="29"/>
      <c r="AH126" s="31">
        <f t="shared" si="11"/>
        <v>0</v>
      </c>
      <c r="AI126" s="29"/>
    </row>
    <row r="127" spans="1:35" ht="28.8" x14ac:dyDescent="0.7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30">
        <f t="shared" si="17"/>
        <v>0</v>
      </c>
      <c r="N127" s="30">
        <f t="shared" si="18"/>
        <v>0</v>
      </c>
      <c r="O127" s="31">
        <f t="shared" si="10"/>
        <v>0</v>
      </c>
      <c r="P127" s="30">
        <f t="shared" si="10"/>
        <v>0</v>
      </c>
      <c r="Q127" s="29"/>
      <c r="R127" s="29"/>
      <c r="S127" s="29"/>
      <c r="T127" s="29"/>
      <c r="U127" s="29"/>
      <c r="V127" s="29"/>
      <c r="W127" s="29"/>
      <c r="X127" s="29"/>
      <c r="Y127" s="30">
        <f t="shared" si="19"/>
        <v>0</v>
      </c>
      <c r="Z127" s="31">
        <f t="shared" si="20"/>
        <v>0</v>
      </c>
      <c r="AA127" s="30">
        <f t="shared" si="14"/>
        <v>0</v>
      </c>
      <c r="AB127" s="31">
        <f t="shared" si="15"/>
        <v>0</v>
      </c>
      <c r="AC127" s="31">
        <f t="shared" si="16"/>
        <v>0</v>
      </c>
      <c r="AD127" s="29"/>
      <c r="AE127" s="29"/>
      <c r="AF127" s="29"/>
      <c r="AG127" s="29"/>
      <c r="AH127" s="31">
        <f t="shared" si="11"/>
        <v>0</v>
      </c>
      <c r="AI127" s="29"/>
    </row>
    <row r="128" spans="1:35" ht="28.8" x14ac:dyDescent="0.7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30">
        <f t="shared" si="17"/>
        <v>0</v>
      </c>
      <c r="N128" s="30">
        <f t="shared" si="18"/>
        <v>0</v>
      </c>
      <c r="O128" s="31">
        <f t="shared" si="10"/>
        <v>0</v>
      </c>
      <c r="P128" s="30">
        <f t="shared" si="10"/>
        <v>0</v>
      </c>
      <c r="Q128" s="29"/>
      <c r="R128" s="29"/>
      <c r="S128" s="29"/>
      <c r="T128" s="29"/>
      <c r="U128" s="29"/>
      <c r="V128" s="29"/>
      <c r="W128" s="29"/>
      <c r="X128" s="29"/>
      <c r="Y128" s="30">
        <f t="shared" si="19"/>
        <v>0</v>
      </c>
      <c r="Z128" s="31">
        <f t="shared" si="20"/>
        <v>0</v>
      </c>
      <c r="AA128" s="30">
        <f t="shared" si="14"/>
        <v>0</v>
      </c>
      <c r="AB128" s="31">
        <f t="shared" si="15"/>
        <v>0</v>
      </c>
      <c r="AC128" s="31">
        <f t="shared" si="16"/>
        <v>0</v>
      </c>
      <c r="AD128" s="29"/>
      <c r="AE128" s="29"/>
      <c r="AF128" s="29"/>
      <c r="AG128" s="29"/>
      <c r="AH128" s="31">
        <f t="shared" si="11"/>
        <v>0</v>
      </c>
      <c r="AI128" s="29"/>
    </row>
    <row r="129" spans="1:35" ht="28.8" x14ac:dyDescent="0.7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30">
        <f t="shared" si="17"/>
        <v>0</v>
      </c>
      <c r="N129" s="30">
        <f t="shared" si="18"/>
        <v>0</v>
      </c>
      <c r="O129" s="31">
        <f t="shared" si="10"/>
        <v>0</v>
      </c>
      <c r="P129" s="30">
        <f t="shared" si="10"/>
        <v>0</v>
      </c>
      <c r="Q129" s="29"/>
      <c r="R129" s="29"/>
      <c r="S129" s="29"/>
      <c r="T129" s="29"/>
      <c r="U129" s="29"/>
      <c r="V129" s="29"/>
      <c r="W129" s="29"/>
      <c r="X129" s="29"/>
      <c r="Y129" s="30">
        <f t="shared" si="19"/>
        <v>0</v>
      </c>
      <c r="Z129" s="31">
        <f t="shared" si="20"/>
        <v>0</v>
      </c>
      <c r="AA129" s="30">
        <f t="shared" si="14"/>
        <v>0</v>
      </c>
      <c r="AB129" s="31">
        <f t="shared" si="15"/>
        <v>0</v>
      </c>
      <c r="AC129" s="31">
        <f t="shared" si="16"/>
        <v>0</v>
      </c>
      <c r="AD129" s="29"/>
      <c r="AE129" s="29"/>
      <c r="AF129" s="29"/>
      <c r="AG129" s="29"/>
      <c r="AH129" s="31">
        <f t="shared" si="11"/>
        <v>0</v>
      </c>
      <c r="AI129" s="29"/>
    </row>
    <row r="130" spans="1:35" ht="28.8" x14ac:dyDescent="0.75">
      <c r="A130" s="29"/>
      <c r="B130" s="29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>
        <f t="shared" si="17"/>
        <v>0</v>
      </c>
      <c r="N130" s="51">
        <f t="shared" si="18"/>
        <v>0</v>
      </c>
      <c r="O130" s="69">
        <f t="shared" si="10"/>
        <v>0</v>
      </c>
      <c r="P130" s="51">
        <f t="shared" si="10"/>
        <v>0</v>
      </c>
      <c r="Q130" s="51"/>
      <c r="R130" s="51"/>
      <c r="S130" s="51"/>
      <c r="T130" s="51"/>
      <c r="U130" s="51"/>
      <c r="V130" s="51"/>
      <c r="W130" s="51"/>
      <c r="X130" s="51"/>
      <c r="Y130" s="51">
        <f t="shared" si="19"/>
        <v>0</v>
      </c>
      <c r="Z130" s="69">
        <f t="shared" si="20"/>
        <v>0</v>
      </c>
      <c r="AA130" s="51">
        <f t="shared" si="14"/>
        <v>0</v>
      </c>
      <c r="AB130" s="69">
        <f t="shared" si="15"/>
        <v>0</v>
      </c>
      <c r="AC130" s="69">
        <f t="shared" si="16"/>
        <v>0</v>
      </c>
      <c r="AD130" s="51"/>
      <c r="AE130" s="51"/>
      <c r="AF130" s="51"/>
      <c r="AG130" s="51"/>
      <c r="AH130" s="69">
        <f t="shared" si="11"/>
        <v>0</v>
      </c>
      <c r="AI130" s="29"/>
    </row>
    <row r="131" spans="1:35" ht="28.8" x14ac:dyDescent="0.7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30">
        <f t="shared" si="17"/>
        <v>0</v>
      </c>
      <c r="N131" s="30">
        <f t="shared" si="18"/>
        <v>0</v>
      </c>
      <c r="O131" s="31">
        <f t="shared" si="10"/>
        <v>0</v>
      </c>
      <c r="P131" s="30">
        <f t="shared" si="10"/>
        <v>0</v>
      </c>
      <c r="Q131" s="29"/>
      <c r="R131" s="29"/>
      <c r="S131" s="29"/>
      <c r="T131" s="29"/>
      <c r="U131" s="29"/>
      <c r="V131" s="29"/>
      <c r="W131" s="29"/>
      <c r="X131" s="29"/>
      <c r="Y131" s="30">
        <f t="shared" si="19"/>
        <v>0</v>
      </c>
      <c r="Z131" s="31">
        <f t="shared" si="20"/>
        <v>0</v>
      </c>
      <c r="AA131" s="30">
        <f t="shared" si="14"/>
        <v>0</v>
      </c>
      <c r="AB131" s="31">
        <f t="shared" si="15"/>
        <v>0</v>
      </c>
      <c r="AC131" s="31">
        <f t="shared" si="16"/>
        <v>0</v>
      </c>
      <c r="AD131" s="29"/>
      <c r="AE131" s="29"/>
      <c r="AF131" s="29"/>
      <c r="AG131" s="29"/>
      <c r="AH131" s="31">
        <f t="shared" si="11"/>
        <v>0</v>
      </c>
      <c r="AI131" s="29"/>
    </row>
    <row r="132" spans="1:35" ht="28.8" x14ac:dyDescent="0.7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30">
        <f t="shared" ref="M132:M133" si="22">K132*L132</f>
        <v>0</v>
      </c>
      <c r="N132" s="30">
        <f t="shared" ref="N132:N133" si="23">J132-M132</f>
        <v>0</v>
      </c>
      <c r="O132" s="31">
        <f t="shared" ref="O132:P195" si="24">M132/10.764</f>
        <v>0</v>
      </c>
      <c r="P132" s="30">
        <f t="shared" si="24"/>
        <v>0</v>
      </c>
      <c r="Q132" s="29"/>
      <c r="R132" s="29"/>
      <c r="S132" s="29"/>
      <c r="T132" s="29"/>
      <c r="U132" s="29"/>
      <c r="V132" s="29"/>
      <c r="W132" s="29"/>
      <c r="X132" s="29"/>
      <c r="Y132" s="30">
        <f t="shared" si="19"/>
        <v>0</v>
      </c>
      <c r="Z132" s="31">
        <f t="shared" si="20"/>
        <v>0</v>
      </c>
      <c r="AA132" s="30">
        <f t="shared" si="14"/>
        <v>0</v>
      </c>
      <c r="AB132" s="31">
        <f t="shared" si="15"/>
        <v>0</v>
      </c>
      <c r="AC132" s="31">
        <f t="shared" si="16"/>
        <v>0</v>
      </c>
      <c r="AD132" s="29"/>
      <c r="AE132" s="29"/>
      <c r="AF132" s="29"/>
      <c r="AG132" s="29"/>
      <c r="AH132" s="31">
        <f t="shared" ref="AH132:AH195" si="25">SUM(AC132:AG132)</f>
        <v>0</v>
      </c>
      <c r="AI132" s="29"/>
    </row>
    <row r="133" spans="1:35" ht="28.8" x14ac:dyDescent="0.7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30">
        <f t="shared" si="22"/>
        <v>0</v>
      </c>
      <c r="N133" s="30">
        <f t="shared" si="23"/>
        <v>0</v>
      </c>
      <c r="O133" s="31">
        <f t="shared" si="24"/>
        <v>0</v>
      </c>
      <c r="P133" s="30">
        <f t="shared" si="24"/>
        <v>0</v>
      </c>
      <c r="Q133" s="29"/>
      <c r="R133" s="29"/>
      <c r="S133" s="29"/>
      <c r="T133" s="29"/>
      <c r="U133" s="29"/>
      <c r="V133" s="29"/>
      <c r="W133" s="29"/>
      <c r="X133" s="29"/>
      <c r="Y133" s="30">
        <f t="shared" si="19"/>
        <v>0</v>
      </c>
      <c r="Z133" s="31">
        <f t="shared" si="20"/>
        <v>0</v>
      </c>
      <c r="AA133" s="30">
        <f t="shared" si="14"/>
        <v>0</v>
      </c>
      <c r="AB133" s="31">
        <f t="shared" si="15"/>
        <v>0</v>
      </c>
      <c r="AC133" s="31">
        <f t="shared" si="16"/>
        <v>0</v>
      </c>
      <c r="AD133" s="29"/>
      <c r="AE133" s="29"/>
      <c r="AF133" s="29"/>
      <c r="AG133" s="29"/>
      <c r="AH133" s="31">
        <f t="shared" si="25"/>
        <v>0</v>
      </c>
      <c r="AI133" s="29"/>
    </row>
    <row r="134" spans="1:35" ht="28.8" x14ac:dyDescent="0.7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0">
        <f t="shared" ref="M134:M194" si="26">K134*L134</f>
        <v>0</v>
      </c>
      <c r="N134" s="30">
        <f t="shared" ref="N134:N194" si="27">J134-M134</f>
        <v>0</v>
      </c>
      <c r="O134" s="31">
        <f t="shared" si="24"/>
        <v>0</v>
      </c>
      <c r="P134" s="30">
        <f t="shared" si="24"/>
        <v>0</v>
      </c>
      <c r="Q134" s="29"/>
      <c r="R134" s="29"/>
      <c r="S134" s="29"/>
      <c r="T134" s="29"/>
      <c r="U134" s="29"/>
      <c r="V134" s="29"/>
      <c r="W134" s="29"/>
      <c r="X134" s="29"/>
      <c r="Y134" s="30">
        <f t="shared" si="19"/>
        <v>0</v>
      </c>
      <c r="Z134" s="31">
        <f t="shared" si="20"/>
        <v>0</v>
      </c>
      <c r="AA134" s="30">
        <f t="shared" si="14"/>
        <v>0</v>
      </c>
      <c r="AB134" s="31">
        <f t="shared" si="15"/>
        <v>0</v>
      </c>
      <c r="AC134" s="31">
        <f t="shared" si="16"/>
        <v>0</v>
      </c>
      <c r="AD134" s="29"/>
      <c r="AE134" s="29"/>
      <c r="AF134" s="29"/>
      <c r="AG134" s="29"/>
      <c r="AH134" s="31">
        <f t="shared" si="25"/>
        <v>0</v>
      </c>
      <c r="AI134" s="29"/>
    </row>
    <row r="135" spans="1:35" ht="28.8" x14ac:dyDescent="0.7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30">
        <f t="shared" si="26"/>
        <v>0</v>
      </c>
      <c r="N135" s="30">
        <f t="shared" si="27"/>
        <v>0</v>
      </c>
      <c r="O135" s="31">
        <f t="shared" si="24"/>
        <v>0</v>
      </c>
      <c r="P135" s="30">
        <f t="shared" si="24"/>
        <v>0</v>
      </c>
      <c r="Q135" s="29"/>
      <c r="R135" s="29"/>
      <c r="S135" s="29"/>
      <c r="T135" s="29"/>
      <c r="U135" s="29"/>
      <c r="V135" s="29"/>
      <c r="W135" s="29"/>
      <c r="X135" s="29"/>
      <c r="Y135" s="30">
        <f t="shared" si="19"/>
        <v>0</v>
      </c>
      <c r="Z135" s="31">
        <f t="shared" si="20"/>
        <v>0</v>
      </c>
      <c r="AA135" s="30">
        <f t="shared" ref="AA135:AA198" si="28">MAX(Y135*X135/1000)</f>
        <v>0</v>
      </c>
      <c r="AB135" s="31">
        <f t="shared" ref="AB135:AB198" si="29">MAX(Z135*W135/1000)</f>
        <v>0</v>
      </c>
      <c r="AC135" s="31">
        <f t="shared" ref="AC135:AC198" si="30">SUM(AA135:AB135)</f>
        <v>0</v>
      </c>
      <c r="AD135" s="29"/>
      <c r="AE135" s="29"/>
      <c r="AF135" s="29"/>
      <c r="AG135" s="29"/>
      <c r="AH135" s="31">
        <f t="shared" si="25"/>
        <v>0</v>
      </c>
      <c r="AI135" s="29"/>
    </row>
    <row r="136" spans="1:35" ht="28.8" x14ac:dyDescent="0.7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30">
        <f t="shared" si="26"/>
        <v>0</v>
      </c>
      <c r="N136" s="30">
        <f t="shared" si="27"/>
        <v>0</v>
      </c>
      <c r="O136" s="31">
        <f t="shared" si="24"/>
        <v>0</v>
      </c>
      <c r="P136" s="30">
        <f t="shared" si="24"/>
        <v>0</v>
      </c>
      <c r="Q136" s="29"/>
      <c r="R136" s="29"/>
      <c r="S136" s="29"/>
      <c r="T136" s="29"/>
      <c r="U136" s="29"/>
      <c r="V136" s="29"/>
      <c r="W136" s="29"/>
      <c r="X136" s="29"/>
      <c r="Y136" s="30">
        <f t="shared" si="19"/>
        <v>0</v>
      </c>
      <c r="Z136" s="31">
        <f t="shared" si="20"/>
        <v>0</v>
      </c>
      <c r="AA136" s="30">
        <f t="shared" si="28"/>
        <v>0</v>
      </c>
      <c r="AB136" s="31">
        <f t="shared" si="29"/>
        <v>0</v>
      </c>
      <c r="AC136" s="31">
        <f t="shared" si="30"/>
        <v>0</v>
      </c>
      <c r="AD136" s="29"/>
      <c r="AE136" s="29"/>
      <c r="AF136" s="29"/>
      <c r="AG136" s="29"/>
      <c r="AH136" s="31">
        <f t="shared" si="25"/>
        <v>0</v>
      </c>
      <c r="AI136" s="29"/>
    </row>
    <row r="137" spans="1:35" ht="28.8" x14ac:dyDescent="0.7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30">
        <f t="shared" si="26"/>
        <v>0</v>
      </c>
      <c r="N137" s="30">
        <f t="shared" si="27"/>
        <v>0</v>
      </c>
      <c r="O137" s="31">
        <f t="shared" si="24"/>
        <v>0</v>
      </c>
      <c r="P137" s="30">
        <f t="shared" si="24"/>
        <v>0</v>
      </c>
      <c r="Q137" s="29"/>
      <c r="R137" s="29"/>
      <c r="S137" s="29"/>
      <c r="T137" s="29"/>
      <c r="U137" s="29"/>
      <c r="V137" s="29"/>
      <c r="W137" s="29"/>
      <c r="X137" s="29"/>
      <c r="Y137" s="30">
        <f t="shared" ref="Y137:Y200" si="31">MAX(P137*U137)</f>
        <v>0</v>
      </c>
      <c r="Z137" s="31">
        <f t="shared" ref="Z137:Z200" si="32">MAX(O137*T137)*V137</f>
        <v>0</v>
      </c>
      <c r="AA137" s="30">
        <f t="shared" si="28"/>
        <v>0</v>
      </c>
      <c r="AB137" s="31">
        <f t="shared" si="29"/>
        <v>0</v>
      </c>
      <c r="AC137" s="31">
        <f t="shared" si="30"/>
        <v>0</v>
      </c>
      <c r="AD137" s="29"/>
      <c r="AE137" s="29"/>
      <c r="AF137" s="29"/>
      <c r="AG137" s="29"/>
      <c r="AH137" s="31">
        <f t="shared" si="25"/>
        <v>0</v>
      </c>
      <c r="AI137" s="29"/>
    </row>
    <row r="138" spans="1:35" ht="28.8" x14ac:dyDescent="0.7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30">
        <f t="shared" si="26"/>
        <v>0</v>
      </c>
      <c r="N138" s="30">
        <f t="shared" si="27"/>
        <v>0</v>
      </c>
      <c r="O138" s="31">
        <f t="shared" si="24"/>
        <v>0</v>
      </c>
      <c r="P138" s="30">
        <f t="shared" si="24"/>
        <v>0</v>
      </c>
      <c r="Q138" s="29"/>
      <c r="R138" s="29"/>
      <c r="S138" s="29"/>
      <c r="T138" s="29"/>
      <c r="U138" s="29"/>
      <c r="V138" s="29"/>
      <c r="W138" s="29"/>
      <c r="X138" s="29"/>
      <c r="Y138" s="30">
        <f t="shared" si="31"/>
        <v>0</v>
      </c>
      <c r="Z138" s="31">
        <f t="shared" si="32"/>
        <v>0</v>
      </c>
      <c r="AA138" s="30">
        <f t="shared" si="28"/>
        <v>0</v>
      </c>
      <c r="AB138" s="31">
        <f t="shared" si="29"/>
        <v>0</v>
      </c>
      <c r="AC138" s="31">
        <f t="shared" si="30"/>
        <v>0</v>
      </c>
      <c r="AD138" s="29"/>
      <c r="AE138" s="29"/>
      <c r="AF138" s="29"/>
      <c r="AG138" s="29"/>
      <c r="AH138" s="31">
        <f t="shared" si="25"/>
        <v>0</v>
      </c>
      <c r="AI138" s="29"/>
    </row>
    <row r="139" spans="1:35" ht="28.8" x14ac:dyDescent="0.7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30">
        <f t="shared" si="26"/>
        <v>0</v>
      </c>
      <c r="N139" s="30">
        <f t="shared" si="27"/>
        <v>0</v>
      </c>
      <c r="O139" s="31">
        <f t="shared" si="24"/>
        <v>0</v>
      </c>
      <c r="P139" s="30">
        <f t="shared" si="24"/>
        <v>0</v>
      </c>
      <c r="Q139" s="29"/>
      <c r="R139" s="29"/>
      <c r="S139" s="29"/>
      <c r="T139" s="29"/>
      <c r="U139" s="29"/>
      <c r="V139" s="29"/>
      <c r="W139" s="29"/>
      <c r="X139" s="29"/>
      <c r="Y139" s="30">
        <f t="shared" si="31"/>
        <v>0</v>
      </c>
      <c r="Z139" s="31">
        <f t="shared" si="32"/>
        <v>0</v>
      </c>
      <c r="AA139" s="30">
        <f t="shared" si="28"/>
        <v>0</v>
      </c>
      <c r="AB139" s="31">
        <f t="shared" si="29"/>
        <v>0</v>
      </c>
      <c r="AC139" s="31">
        <f t="shared" si="30"/>
        <v>0</v>
      </c>
      <c r="AD139" s="29"/>
      <c r="AE139" s="29"/>
      <c r="AF139" s="29"/>
      <c r="AG139" s="29"/>
      <c r="AH139" s="31">
        <f t="shared" si="25"/>
        <v>0</v>
      </c>
      <c r="AI139" s="29"/>
    </row>
    <row r="140" spans="1:35" ht="28.8" x14ac:dyDescent="0.7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30">
        <f t="shared" si="26"/>
        <v>0</v>
      </c>
      <c r="N140" s="30"/>
      <c r="O140" s="31">
        <f t="shared" si="24"/>
        <v>0</v>
      </c>
      <c r="P140" s="30">
        <f t="shared" si="24"/>
        <v>0</v>
      </c>
      <c r="Q140" s="29"/>
      <c r="R140" s="29"/>
      <c r="S140" s="29"/>
      <c r="T140" s="29"/>
      <c r="U140" s="29"/>
      <c r="V140" s="29"/>
      <c r="W140" s="29"/>
      <c r="X140" s="29"/>
      <c r="Y140" s="30">
        <f t="shared" si="31"/>
        <v>0</v>
      </c>
      <c r="Z140" s="31">
        <f t="shared" si="32"/>
        <v>0</v>
      </c>
      <c r="AA140" s="30">
        <f t="shared" si="28"/>
        <v>0</v>
      </c>
      <c r="AB140" s="31">
        <f t="shared" si="29"/>
        <v>0</v>
      </c>
      <c r="AC140" s="31">
        <f t="shared" si="30"/>
        <v>0</v>
      </c>
      <c r="AD140" s="29"/>
      <c r="AE140" s="29"/>
      <c r="AF140" s="29"/>
      <c r="AG140" s="29"/>
      <c r="AH140" s="31">
        <f t="shared" si="25"/>
        <v>0</v>
      </c>
      <c r="AI140" s="29"/>
    </row>
    <row r="141" spans="1:35" ht="28.8" x14ac:dyDescent="0.7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30">
        <f t="shared" si="26"/>
        <v>0</v>
      </c>
      <c r="N141" s="30"/>
      <c r="O141" s="31">
        <f t="shared" si="24"/>
        <v>0</v>
      </c>
      <c r="P141" s="30">
        <f t="shared" si="24"/>
        <v>0</v>
      </c>
      <c r="Q141" s="29"/>
      <c r="R141" s="29"/>
      <c r="S141" s="29"/>
      <c r="T141" s="29"/>
      <c r="U141" s="29"/>
      <c r="V141" s="29"/>
      <c r="W141" s="29"/>
      <c r="X141" s="29"/>
      <c r="Y141" s="30">
        <f t="shared" si="31"/>
        <v>0</v>
      </c>
      <c r="Z141" s="31">
        <f t="shared" si="32"/>
        <v>0</v>
      </c>
      <c r="AA141" s="30">
        <f t="shared" si="28"/>
        <v>0</v>
      </c>
      <c r="AB141" s="31">
        <f t="shared" si="29"/>
        <v>0</v>
      </c>
      <c r="AC141" s="31">
        <f t="shared" si="30"/>
        <v>0</v>
      </c>
      <c r="AD141" s="29"/>
      <c r="AE141" s="29"/>
      <c r="AF141" s="29"/>
      <c r="AG141" s="29"/>
      <c r="AH141" s="31">
        <f t="shared" si="25"/>
        <v>0</v>
      </c>
      <c r="AI141" s="29"/>
    </row>
    <row r="142" spans="1:35" ht="28.8" x14ac:dyDescent="0.7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30">
        <f t="shared" si="26"/>
        <v>0</v>
      </c>
      <c r="N142" s="30">
        <f t="shared" ref="N142" si="33">J142-M142</f>
        <v>0</v>
      </c>
      <c r="O142" s="31">
        <f t="shared" si="24"/>
        <v>0</v>
      </c>
      <c r="P142" s="30">
        <f t="shared" si="24"/>
        <v>0</v>
      </c>
      <c r="Q142" s="29"/>
      <c r="R142" s="29"/>
      <c r="S142" s="29"/>
      <c r="T142" s="29"/>
      <c r="U142" s="29"/>
      <c r="V142" s="29"/>
      <c r="W142" s="29"/>
      <c r="X142" s="29"/>
      <c r="Y142" s="30">
        <f t="shared" si="31"/>
        <v>0</v>
      </c>
      <c r="Z142" s="31">
        <f t="shared" si="32"/>
        <v>0</v>
      </c>
      <c r="AA142" s="30">
        <f t="shared" si="28"/>
        <v>0</v>
      </c>
      <c r="AB142" s="31">
        <f t="shared" si="29"/>
        <v>0</v>
      </c>
      <c r="AC142" s="31">
        <f t="shared" si="30"/>
        <v>0</v>
      </c>
      <c r="AD142" s="29"/>
      <c r="AE142" s="29"/>
      <c r="AF142" s="29"/>
      <c r="AG142" s="29"/>
      <c r="AH142" s="31">
        <f t="shared" si="25"/>
        <v>0</v>
      </c>
      <c r="AI142" s="29"/>
    </row>
    <row r="143" spans="1:35" ht="28.8" x14ac:dyDescent="0.7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30">
        <f t="shared" si="26"/>
        <v>0</v>
      </c>
      <c r="N143" s="30">
        <f t="shared" si="27"/>
        <v>0</v>
      </c>
      <c r="O143" s="31">
        <f t="shared" si="24"/>
        <v>0</v>
      </c>
      <c r="P143" s="30">
        <f t="shared" si="24"/>
        <v>0</v>
      </c>
      <c r="Q143" s="29"/>
      <c r="R143" s="29"/>
      <c r="S143" s="29"/>
      <c r="T143" s="29"/>
      <c r="U143" s="29"/>
      <c r="V143" s="29"/>
      <c r="W143" s="29"/>
      <c r="X143" s="29"/>
      <c r="Y143" s="30">
        <f t="shared" si="31"/>
        <v>0</v>
      </c>
      <c r="Z143" s="31">
        <f t="shared" si="32"/>
        <v>0</v>
      </c>
      <c r="AA143" s="30">
        <f t="shared" si="28"/>
        <v>0</v>
      </c>
      <c r="AB143" s="31">
        <f t="shared" si="29"/>
        <v>0</v>
      </c>
      <c r="AC143" s="31">
        <f t="shared" si="30"/>
        <v>0</v>
      </c>
      <c r="AD143" s="29"/>
      <c r="AE143" s="29"/>
      <c r="AF143" s="29"/>
      <c r="AG143" s="29"/>
      <c r="AH143" s="31">
        <f t="shared" si="25"/>
        <v>0</v>
      </c>
      <c r="AI143" s="29"/>
    </row>
    <row r="144" spans="1:35" ht="28.8" x14ac:dyDescent="0.7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30">
        <f t="shared" si="26"/>
        <v>0</v>
      </c>
      <c r="N144" s="30">
        <f t="shared" si="27"/>
        <v>0</v>
      </c>
      <c r="O144" s="31">
        <f t="shared" si="24"/>
        <v>0</v>
      </c>
      <c r="P144" s="30">
        <f t="shared" si="24"/>
        <v>0</v>
      </c>
      <c r="Q144" s="29"/>
      <c r="R144" s="29"/>
      <c r="S144" s="29"/>
      <c r="T144" s="29"/>
      <c r="U144" s="29"/>
      <c r="V144" s="29"/>
      <c r="W144" s="29"/>
      <c r="X144" s="29"/>
      <c r="Y144" s="30">
        <f t="shared" si="31"/>
        <v>0</v>
      </c>
      <c r="Z144" s="31">
        <f t="shared" si="32"/>
        <v>0</v>
      </c>
      <c r="AA144" s="30">
        <f t="shared" si="28"/>
        <v>0</v>
      </c>
      <c r="AB144" s="31">
        <f t="shared" si="29"/>
        <v>0</v>
      </c>
      <c r="AC144" s="31">
        <f t="shared" si="30"/>
        <v>0</v>
      </c>
      <c r="AD144" s="29"/>
      <c r="AE144" s="29"/>
      <c r="AF144" s="29"/>
      <c r="AG144" s="29"/>
      <c r="AH144" s="31">
        <f t="shared" si="25"/>
        <v>0</v>
      </c>
      <c r="AI144" s="29"/>
    </row>
    <row r="145" spans="1:35" ht="28.8" x14ac:dyDescent="0.7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30">
        <f t="shared" si="26"/>
        <v>0</v>
      </c>
      <c r="N145" s="30">
        <f t="shared" si="27"/>
        <v>0</v>
      </c>
      <c r="O145" s="31">
        <f t="shared" si="24"/>
        <v>0</v>
      </c>
      <c r="P145" s="30">
        <f t="shared" si="24"/>
        <v>0</v>
      </c>
      <c r="Q145" s="29"/>
      <c r="R145" s="29"/>
      <c r="S145" s="29"/>
      <c r="T145" s="29"/>
      <c r="U145" s="29"/>
      <c r="V145" s="29"/>
      <c r="W145" s="29"/>
      <c r="X145" s="29"/>
      <c r="Y145" s="30">
        <f t="shared" si="31"/>
        <v>0</v>
      </c>
      <c r="Z145" s="31">
        <f t="shared" si="32"/>
        <v>0</v>
      </c>
      <c r="AA145" s="30">
        <f t="shared" si="28"/>
        <v>0</v>
      </c>
      <c r="AB145" s="31">
        <f t="shared" si="29"/>
        <v>0</v>
      </c>
      <c r="AC145" s="31">
        <f t="shared" si="30"/>
        <v>0</v>
      </c>
      <c r="AD145" s="29"/>
      <c r="AE145" s="29"/>
      <c r="AF145" s="29"/>
      <c r="AG145" s="29"/>
      <c r="AH145" s="31">
        <f t="shared" si="25"/>
        <v>0</v>
      </c>
      <c r="AI145" s="29"/>
    </row>
    <row r="146" spans="1:35" ht="28.8" x14ac:dyDescent="0.7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30">
        <f t="shared" si="26"/>
        <v>0</v>
      </c>
      <c r="N146" s="30">
        <f t="shared" si="27"/>
        <v>0</v>
      </c>
      <c r="O146" s="31">
        <f t="shared" si="24"/>
        <v>0</v>
      </c>
      <c r="P146" s="30">
        <f t="shared" si="24"/>
        <v>0</v>
      </c>
      <c r="Q146" s="29"/>
      <c r="R146" s="29"/>
      <c r="S146" s="29"/>
      <c r="T146" s="29"/>
      <c r="U146" s="29"/>
      <c r="V146" s="29"/>
      <c r="W146" s="29"/>
      <c r="X146" s="29"/>
      <c r="Y146" s="30">
        <f t="shared" si="31"/>
        <v>0</v>
      </c>
      <c r="Z146" s="31">
        <f t="shared" si="32"/>
        <v>0</v>
      </c>
      <c r="AA146" s="30">
        <f t="shared" si="28"/>
        <v>0</v>
      </c>
      <c r="AB146" s="31">
        <f t="shared" si="29"/>
        <v>0</v>
      </c>
      <c r="AC146" s="31">
        <f t="shared" si="30"/>
        <v>0</v>
      </c>
      <c r="AD146" s="29"/>
      <c r="AE146" s="29"/>
      <c r="AF146" s="29"/>
      <c r="AG146" s="29"/>
      <c r="AH146" s="31">
        <f t="shared" si="25"/>
        <v>0</v>
      </c>
      <c r="AI146" s="29"/>
    </row>
    <row r="147" spans="1:35" ht="28.8" x14ac:dyDescent="0.7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30">
        <f t="shared" si="26"/>
        <v>0</v>
      </c>
      <c r="N147" s="30">
        <f t="shared" si="27"/>
        <v>0</v>
      </c>
      <c r="O147" s="31">
        <f t="shared" si="24"/>
        <v>0</v>
      </c>
      <c r="P147" s="30">
        <f t="shared" si="24"/>
        <v>0</v>
      </c>
      <c r="Q147" s="29"/>
      <c r="R147" s="29"/>
      <c r="S147" s="29"/>
      <c r="T147" s="29"/>
      <c r="U147" s="29"/>
      <c r="V147" s="29"/>
      <c r="W147" s="29"/>
      <c r="X147" s="29"/>
      <c r="Y147" s="30">
        <f t="shared" si="31"/>
        <v>0</v>
      </c>
      <c r="Z147" s="31">
        <f t="shared" si="32"/>
        <v>0</v>
      </c>
      <c r="AA147" s="30">
        <f t="shared" si="28"/>
        <v>0</v>
      </c>
      <c r="AB147" s="31">
        <f t="shared" si="29"/>
        <v>0</v>
      </c>
      <c r="AC147" s="31">
        <f t="shared" si="30"/>
        <v>0</v>
      </c>
      <c r="AD147" s="29"/>
      <c r="AE147" s="29"/>
      <c r="AF147" s="29"/>
      <c r="AG147" s="29"/>
      <c r="AH147" s="31">
        <f t="shared" si="25"/>
        <v>0</v>
      </c>
      <c r="AI147" s="29"/>
    </row>
    <row r="148" spans="1:35" ht="28.8" x14ac:dyDescent="0.7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30">
        <f t="shared" si="26"/>
        <v>0</v>
      </c>
      <c r="N148" s="30">
        <f t="shared" si="27"/>
        <v>0</v>
      </c>
      <c r="O148" s="31">
        <f t="shared" si="24"/>
        <v>0</v>
      </c>
      <c r="P148" s="30">
        <f t="shared" si="24"/>
        <v>0</v>
      </c>
      <c r="Q148" s="29"/>
      <c r="R148" s="29"/>
      <c r="S148" s="29"/>
      <c r="T148" s="29"/>
      <c r="U148" s="29"/>
      <c r="V148" s="29"/>
      <c r="W148" s="29"/>
      <c r="X148" s="29"/>
      <c r="Y148" s="30">
        <f t="shared" si="31"/>
        <v>0</v>
      </c>
      <c r="Z148" s="31">
        <f t="shared" si="32"/>
        <v>0</v>
      </c>
      <c r="AA148" s="30">
        <f t="shared" si="28"/>
        <v>0</v>
      </c>
      <c r="AB148" s="31">
        <f t="shared" si="29"/>
        <v>0</v>
      </c>
      <c r="AC148" s="31">
        <f t="shared" si="30"/>
        <v>0</v>
      </c>
      <c r="AD148" s="29"/>
      <c r="AE148" s="29"/>
      <c r="AF148" s="29"/>
      <c r="AG148" s="29"/>
      <c r="AH148" s="31">
        <f t="shared" si="25"/>
        <v>0</v>
      </c>
      <c r="AI148" s="29"/>
    </row>
    <row r="149" spans="1:35" ht="28.8" x14ac:dyDescent="0.7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30">
        <f t="shared" si="26"/>
        <v>0</v>
      </c>
      <c r="N149" s="30">
        <f t="shared" si="27"/>
        <v>0</v>
      </c>
      <c r="O149" s="31">
        <f t="shared" si="24"/>
        <v>0</v>
      </c>
      <c r="P149" s="30">
        <f t="shared" si="24"/>
        <v>0</v>
      </c>
      <c r="Q149" s="29"/>
      <c r="R149" s="29"/>
      <c r="S149" s="29"/>
      <c r="T149" s="29"/>
      <c r="U149" s="29"/>
      <c r="V149" s="29"/>
      <c r="W149" s="29"/>
      <c r="X149" s="29"/>
      <c r="Y149" s="30">
        <f t="shared" si="31"/>
        <v>0</v>
      </c>
      <c r="Z149" s="31">
        <f t="shared" si="32"/>
        <v>0</v>
      </c>
      <c r="AA149" s="30">
        <f t="shared" si="28"/>
        <v>0</v>
      </c>
      <c r="AB149" s="31">
        <f t="shared" si="29"/>
        <v>0</v>
      </c>
      <c r="AC149" s="31">
        <f t="shared" si="30"/>
        <v>0</v>
      </c>
      <c r="AD149" s="29"/>
      <c r="AE149" s="29"/>
      <c r="AF149" s="29"/>
      <c r="AG149" s="29"/>
      <c r="AH149" s="31">
        <f t="shared" si="25"/>
        <v>0</v>
      </c>
      <c r="AI149" s="29"/>
    </row>
    <row r="150" spans="1:35" ht="28.8" x14ac:dyDescent="0.7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30">
        <f t="shared" si="26"/>
        <v>0</v>
      </c>
      <c r="N150" s="30">
        <f t="shared" si="27"/>
        <v>0</v>
      </c>
      <c r="O150" s="31">
        <f t="shared" si="24"/>
        <v>0</v>
      </c>
      <c r="P150" s="30">
        <f t="shared" si="24"/>
        <v>0</v>
      </c>
      <c r="Q150" s="29"/>
      <c r="R150" s="29"/>
      <c r="S150" s="29"/>
      <c r="T150" s="29"/>
      <c r="U150" s="29"/>
      <c r="V150" s="29"/>
      <c r="W150" s="29"/>
      <c r="X150" s="29"/>
      <c r="Y150" s="30">
        <f t="shared" si="31"/>
        <v>0</v>
      </c>
      <c r="Z150" s="31">
        <f t="shared" si="32"/>
        <v>0</v>
      </c>
      <c r="AA150" s="30">
        <f t="shared" si="28"/>
        <v>0</v>
      </c>
      <c r="AB150" s="31">
        <f t="shared" si="29"/>
        <v>0</v>
      </c>
      <c r="AC150" s="31">
        <f t="shared" si="30"/>
        <v>0</v>
      </c>
      <c r="AD150" s="29"/>
      <c r="AE150" s="29"/>
      <c r="AF150" s="29"/>
      <c r="AG150" s="29"/>
      <c r="AH150" s="31">
        <f t="shared" si="25"/>
        <v>0</v>
      </c>
      <c r="AI150" s="29"/>
    </row>
    <row r="151" spans="1:35" ht="28.8" x14ac:dyDescent="0.7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37"/>
      <c r="L151" s="29"/>
      <c r="M151" s="30">
        <f t="shared" si="26"/>
        <v>0</v>
      </c>
      <c r="N151" s="30">
        <f t="shared" si="27"/>
        <v>0</v>
      </c>
      <c r="O151" s="31">
        <f t="shared" si="24"/>
        <v>0</v>
      </c>
      <c r="P151" s="30">
        <f t="shared" si="24"/>
        <v>0</v>
      </c>
      <c r="Q151" s="29"/>
      <c r="R151" s="29"/>
      <c r="S151" s="29"/>
      <c r="T151" s="29"/>
      <c r="U151" s="29"/>
      <c r="V151" s="29"/>
      <c r="W151" s="29"/>
      <c r="X151" s="29"/>
      <c r="Y151" s="30">
        <f t="shared" si="31"/>
        <v>0</v>
      </c>
      <c r="Z151" s="31">
        <f t="shared" si="32"/>
        <v>0</v>
      </c>
      <c r="AA151" s="30">
        <f t="shared" si="28"/>
        <v>0</v>
      </c>
      <c r="AB151" s="31">
        <f t="shared" si="29"/>
        <v>0</v>
      </c>
      <c r="AC151" s="31">
        <f t="shared" si="30"/>
        <v>0</v>
      </c>
      <c r="AD151" s="29"/>
      <c r="AE151" s="29"/>
      <c r="AF151" s="29"/>
      <c r="AG151" s="29"/>
      <c r="AH151" s="31">
        <f t="shared" si="25"/>
        <v>0</v>
      </c>
      <c r="AI151" s="29"/>
    </row>
    <row r="152" spans="1:35" ht="28.8" x14ac:dyDescent="0.7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30">
        <f t="shared" si="26"/>
        <v>0</v>
      </c>
      <c r="N152" s="30">
        <f t="shared" si="27"/>
        <v>0</v>
      </c>
      <c r="O152" s="31">
        <f t="shared" si="24"/>
        <v>0</v>
      </c>
      <c r="P152" s="30">
        <f t="shared" si="24"/>
        <v>0</v>
      </c>
      <c r="Q152" s="29"/>
      <c r="R152" s="29"/>
      <c r="S152" s="29"/>
      <c r="T152" s="29"/>
      <c r="U152" s="29"/>
      <c r="V152" s="29"/>
      <c r="W152" s="29"/>
      <c r="X152" s="29"/>
      <c r="Y152" s="30">
        <f t="shared" si="31"/>
        <v>0</v>
      </c>
      <c r="Z152" s="31">
        <f t="shared" si="32"/>
        <v>0</v>
      </c>
      <c r="AA152" s="30">
        <f t="shared" si="28"/>
        <v>0</v>
      </c>
      <c r="AB152" s="31">
        <f t="shared" si="29"/>
        <v>0</v>
      </c>
      <c r="AC152" s="31">
        <f t="shared" si="30"/>
        <v>0</v>
      </c>
      <c r="AD152" s="29"/>
      <c r="AE152" s="29"/>
      <c r="AF152" s="29"/>
      <c r="AG152" s="29"/>
      <c r="AH152" s="31">
        <f t="shared" si="25"/>
        <v>0</v>
      </c>
      <c r="AI152" s="29"/>
    </row>
    <row r="153" spans="1:35" ht="28.8" x14ac:dyDescent="0.7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30">
        <f t="shared" si="26"/>
        <v>0</v>
      </c>
      <c r="N153" s="30">
        <f t="shared" si="27"/>
        <v>0</v>
      </c>
      <c r="O153" s="31">
        <f t="shared" si="24"/>
        <v>0</v>
      </c>
      <c r="P153" s="30">
        <f t="shared" si="24"/>
        <v>0</v>
      </c>
      <c r="Q153" s="29"/>
      <c r="R153" s="29"/>
      <c r="S153" s="29"/>
      <c r="T153" s="29"/>
      <c r="U153" s="29"/>
      <c r="V153" s="29"/>
      <c r="W153" s="29"/>
      <c r="X153" s="29"/>
      <c r="Y153" s="30">
        <f t="shared" si="31"/>
        <v>0</v>
      </c>
      <c r="Z153" s="31">
        <f t="shared" si="32"/>
        <v>0</v>
      </c>
      <c r="AA153" s="30">
        <f t="shared" si="28"/>
        <v>0</v>
      </c>
      <c r="AB153" s="31">
        <f t="shared" si="29"/>
        <v>0</v>
      </c>
      <c r="AC153" s="31">
        <f t="shared" si="30"/>
        <v>0</v>
      </c>
      <c r="AD153" s="29"/>
      <c r="AE153" s="29"/>
      <c r="AF153" s="29"/>
      <c r="AG153" s="29"/>
      <c r="AH153" s="31">
        <f t="shared" si="25"/>
        <v>0</v>
      </c>
      <c r="AI153" s="29"/>
    </row>
    <row r="154" spans="1:35" ht="28.8" x14ac:dyDescent="0.7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30">
        <f t="shared" si="26"/>
        <v>0</v>
      </c>
      <c r="N154" s="30">
        <f t="shared" si="27"/>
        <v>0</v>
      </c>
      <c r="O154" s="31">
        <f t="shared" si="24"/>
        <v>0</v>
      </c>
      <c r="P154" s="30">
        <f t="shared" si="24"/>
        <v>0</v>
      </c>
      <c r="Q154" s="29"/>
      <c r="R154" s="29"/>
      <c r="S154" s="29"/>
      <c r="T154" s="29"/>
      <c r="U154" s="29"/>
      <c r="V154" s="29"/>
      <c r="W154" s="29"/>
      <c r="X154" s="29"/>
      <c r="Y154" s="30">
        <f t="shared" si="31"/>
        <v>0</v>
      </c>
      <c r="Z154" s="31">
        <f t="shared" si="32"/>
        <v>0</v>
      </c>
      <c r="AA154" s="30">
        <f t="shared" si="28"/>
        <v>0</v>
      </c>
      <c r="AB154" s="31">
        <f t="shared" si="29"/>
        <v>0</v>
      </c>
      <c r="AC154" s="31">
        <f t="shared" si="30"/>
        <v>0</v>
      </c>
      <c r="AD154" s="29"/>
      <c r="AE154" s="29"/>
      <c r="AF154" s="29"/>
      <c r="AG154" s="29"/>
      <c r="AH154" s="31">
        <f t="shared" si="25"/>
        <v>0</v>
      </c>
      <c r="AI154" s="29"/>
    </row>
    <row r="155" spans="1:35" ht="28.8" x14ac:dyDescent="0.7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30">
        <f t="shared" si="26"/>
        <v>0</v>
      </c>
      <c r="N155" s="30">
        <f t="shared" si="27"/>
        <v>0</v>
      </c>
      <c r="O155" s="31">
        <f t="shared" si="24"/>
        <v>0</v>
      </c>
      <c r="P155" s="30">
        <f t="shared" si="24"/>
        <v>0</v>
      </c>
      <c r="Q155" s="29"/>
      <c r="R155" s="29"/>
      <c r="S155" s="29"/>
      <c r="T155" s="29"/>
      <c r="U155" s="29"/>
      <c r="V155" s="29"/>
      <c r="W155" s="29"/>
      <c r="X155" s="29"/>
      <c r="Y155" s="30">
        <f t="shared" si="31"/>
        <v>0</v>
      </c>
      <c r="Z155" s="31">
        <f t="shared" si="32"/>
        <v>0</v>
      </c>
      <c r="AA155" s="30">
        <f t="shared" si="28"/>
        <v>0</v>
      </c>
      <c r="AB155" s="31">
        <f t="shared" si="29"/>
        <v>0</v>
      </c>
      <c r="AC155" s="31">
        <f t="shared" si="30"/>
        <v>0</v>
      </c>
      <c r="AD155" s="29"/>
      <c r="AE155" s="29"/>
      <c r="AF155" s="29"/>
      <c r="AG155" s="29"/>
      <c r="AH155" s="31">
        <f t="shared" si="25"/>
        <v>0</v>
      </c>
      <c r="AI155" s="29"/>
    </row>
    <row r="156" spans="1:35" ht="28.8" x14ac:dyDescent="0.7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30">
        <f t="shared" si="26"/>
        <v>0</v>
      </c>
      <c r="N156" s="30"/>
      <c r="O156" s="31">
        <f t="shared" si="24"/>
        <v>0</v>
      </c>
      <c r="P156" s="30">
        <f t="shared" si="24"/>
        <v>0</v>
      </c>
      <c r="Q156" s="29"/>
      <c r="R156" s="29"/>
      <c r="S156" s="29"/>
      <c r="T156" s="29"/>
      <c r="U156" s="29"/>
      <c r="V156" s="29"/>
      <c r="W156" s="29"/>
      <c r="X156" s="29"/>
      <c r="Y156" s="30">
        <f t="shared" si="31"/>
        <v>0</v>
      </c>
      <c r="Z156" s="31">
        <f t="shared" si="32"/>
        <v>0</v>
      </c>
      <c r="AA156" s="30">
        <f t="shared" si="28"/>
        <v>0</v>
      </c>
      <c r="AB156" s="31">
        <f t="shared" si="29"/>
        <v>0</v>
      </c>
      <c r="AC156" s="31">
        <f t="shared" si="30"/>
        <v>0</v>
      </c>
      <c r="AD156" s="29"/>
      <c r="AE156" s="29"/>
      <c r="AF156" s="29"/>
      <c r="AG156" s="29"/>
      <c r="AH156" s="31">
        <f t="shared" si="25"/>
        <v>0</v>
      </c>
      <c r="AI156" s="29"/>
    </row>
    <row r="157" spans="1:35" ht="28.8" x14ac:dyDescent="0.7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30">
        <f t="shared" si="26"/>
        <v>0</v>
      </c>
      <c r="N157" s="30">
        <f t="shared" si="27"/>
        <v>0</v>
      </c>
      <c r="O157" s="31">
        <f t="shared" si="24"/>
        <v>0</v>
      </c>
      <c r="P157" s="30">
        <f t="shared" si="24"/>
        <v>0</v>
      </c>
      <c r="Q157" s="29"/>
      <c r="R157" s="29"/>
      <c r="S157" s="29"/>
      <c r="T157" s="29"/>
      <c r="U157" s="29"/>
      <c r="V157" s="29"/>
      <c r="W157" s="29"/>
      <c r="X157" s="29"/>
      <c r="Y157" s="30">
        <f t="shared" si="31"/>
        <v>0</v>
      </c>
      <c r="Z157" s="31">
        <f t="shared" si="32"/>
        <v>0</v>
      </c>
      <c r="AA157" s="30">
        <f t="shared" si="28"/>
        <v>0</v>
      </c>
      <c r="AB157" s="31">
        <f t="shared" si="29"/>
        <v>0</v>
      </c>
      <c r="AC157" s="31">
        <f t="shared" si="30"/>
        <v>0</v>
      </c>
      <c r="AD157" s="29"/>
      <c r="AE157" s="29"/>
      <c r="AF157" s="29"/>
      <c r="AG157" s="29"/>
      <c r="AH157" s="31">
        <f t="shared" si="25"/>
        <v>0</v>
      </c>
      <c r="AI157" s="29"/>
    </row>
    <row r="158" spans="1:35" ht="28.8" x14ac:dyDescent="0.7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30">
        <f t="shared" si="26"/>
        <v>0</v>
      </c>
      <c r="N158" s="30">
        <f t="shared" si="27"/>
        <v>0</v>
      </c>
      <c r="O158" s="31">
        <f t="shared" si="24"/>
        <v>0</v>
      </c>
      <c r="P158" s="30">
        <f t="shared" si="24"/>
        <v>0</v>
      </c>
      <c r="Q158" s="29"/>
      <c r="R158" s="29"/>
      <c r="S158" s="29"/>
      <c r="T158" s="29"/>
      <c r="U158" s="29"/>
      <c r="V158" s="29"/>
      <c r="W158" s="29"/>
      <c r="X158" s="29"/>
      <c r="Y158" s="30">
        <f t="shared" si="31"/>
        <v>0</v>
      </c>
      <c r="Z158" s="31">
        <f t="shared" si="32"/>
        <v>0</v>
      </c>
      <c r="AA158" s="30">
        <f t="shared" si="28"/>
        <v>0</v>
      </c>
      <c r="AB158" s="31">
        <f t="shared" si="29"/>
        <v>0</v>
      </c>
      <c r="AC158" s="31">
        <f t="shared" si="30"/>
        <v>0</v>
      </c>
      <c r="AD158" s="29"/>
      <c r="AE158" s="29"/>
      <c r="AF158" s="29"/>
      <c r="AG158" s="29"/>
      <c r="AH158" s="31">
        <f t="shared" si="25"/>
        <v>0</v>
      </c>
      <c r="AI158" s="29"/>
    </row>
    <row r="159" spans="1:35" ht="28.8" x14ac:dyDescent="0.75">
      <c r="A159" s="29"/>
      <c r="B159" s="29"/>
      <c r="C159" s="29"/>
      <c r="D159" s="29"/>
      <c r="E159" s="51"/>
      <c r="F159" s="29"/>
      <c r="G159" s="29"/>
      <c r="H159" s="29"/>
      <c r="I159" s="29"/>
      <c r="J159" s="29"/>
      <c r="K159" s="29"/>
      <c r="L159" s="29"/>
      <c r="M159" s="30">
        <f t="shared" si="26"/>
        <v>0</v>
      </c>
      <c r="N159" s="30">
        <f t="shared" si="27"/>
        <v>0</v>
      </c>
      <c r="O159" s="31">
        <f t="shared" si="24"/>
        <v>0</v>
      </c>
      <c r="P159" s="30">
        <f t="shared" si="24"/>
        <v>0</v>
      </c>
      <c r="Q159" s="29"/>
      <c r="R159" s="29"/>
      <c r="S159" s="29"/>
      <c r="T159" s="29"/>
      <c r="U159" s="29"/>
      <c r="V159" s="29"/>
      <c r="W159" s="29"/>
      <c r="X159" s="29"/>
      <c r="Y159" s="30">
        <f t="shared" si="31"/>
        <v>0</v>
      </c>
      <c r="Z159" s="31">
        <f t="shared" si="32"/>
        <v>0</v>
      </c>
      <c r="AA159" s="30">
        <f t="shared" si="28"/>
        <v>0</v>
      </c>
      <c r="AB159" s="31">
        <f t="shared" si="29"/>
        <v>0</v>
      </c>
      <c r="AC159" s="31">
        <f t="shared" si="30"/>
        <v>0</v>
      </c>
      <c r="AD159" s="29"/>
      <c r="AE159" s="29"/>
      <c r="AF159" s="29"/>
      <c r="AG159" s="29"/>
      <c r="AH159" s="31">
        <f t="shared" si="25"/>
        <v>0</v>
      </c>
      <c r="AI159" s="29"/>
    </row>
    <row r="160" spans="1:35" ht="28.8" x14ac:dyDescent="0.75">
      <c r="A160" s="29"/>
      <c r="B160" s="29"/>
      <c r="C160" s="29"/>
      <c r="D160" s="29"/>
      <c r="E160" s="51"/>
      <c r="F160" s="29"/>
      <c r="G160" s="29"/>
      <c r="H160" s="29"/>
      <c r="I160" s="29"/>
      <c r="J160" s="29"/>
      <c r="K160" s="29"/>
      <c r="L160" s="29"/>
      <c r="M160" s="30">
        <f t="shared" si="26"/>
        <v>0</v>
      </c>
      <c r="N160" s="30">
        <f t="shared" si="27"/>
        <v>0</v>
      </c>
      <c r="O160" s="31">
        <f t="shared" si="24"/>
        <v>0</v>
      </c>
      <c r="P160" s="30">
        <f t="shared" si="24"/>
        <v>0</v>
      </c>
      <c r="Q160" s="29"/>
      <c r="R160" s="29"/>
      <c r="S160" s="29"/>
      <c r="T160" s="29"/>
      <c r="U160" s="29"/>
      <c r="V160" s="29"/>
      <c r="W160" s="29"/>
      <c r="X160" s="29"/>
      <c r="Y160" s="30">
        <f t="shared" si="31"/>
        <v>0</v>
      </c>
      <c r="Z160" s="31">
        <f t="shared" si="32"/>
        <v>0</v>
      </c>
      <c r="AA160" s="30">
        <f t="shared" si="28"/>
        <v>0</v>
      </c>
      <c r="AB160" s="31">
        <f t="shared" si="29"/>
        <v>0</v>
      </c>
      <c r="AC160" s="31">
        <f t="shared" si="30"/>
        <v>0</v>
      </c>
      <c r="AD160" s="29"/>
      <c r="AE160" s="29"/>
      <c r="AF160" s="29"/>
      <c r="AG160" s="29"/>
      <c r="AH160" s="31">
        <f t="shared" si="25"/>
        <v>0</v>
      </c>
      <c r="AI160" s="29"/>
    </row>
    <row r="161" spans="1:35" ht="28.8" x14ac:dyDescent="0.75">
      <c r="A161" s="29"/>
      <c r="B161" s="29"/>
      <c r="C161" s="29"/>
      <c r="D161" s="29"/>
      <c r="E161" s="51"/>
      <c r="F161" s="29"/>
      <c r="G161" s="29"/>
      <c r="H161" s="29"/>
      <c r="I161" s="29"/>
      <c r="J161" s="29"/>
      <c r="K161" s="29"/>
      <c r="L161" s="29"/>
      <c r="M161" s="30">
        <f t="shared" si="26"/>
        <v>0</v>
      </c>
      <c r="N161" s="30">
        <f t="shared" si="27"/>
        <v>0</v>
      </c>
      <c r="O161" s="31">
        <f t="shared" si="24"/>
        <v>0</v>
      </c>
      <c r="P161" s="30">
        <f t="shared" si="24"/>
        <v>0</v>
      </c>
      <c r="Q161" s="29"/>
      <c r="R161" s="29"/>
      <c r="S161" s="29"/>
      <c r="T161" s="29"/>
      <c r="U161" s="29"/>
      <c r="V161" s="29"/>
      <c r="W161" s="29"/>
      <c r="X161" s="29"/>
      <c r="Y161" s="30">
        <f t="shared" si="31"/>
        <v>0</v>
      </c>
      <c r="Z161" s="31">
        <f t="shared" si="32"/>
        <v>0</v>
      </c>
      <c r="AA161" s="30">
        <f t="shared" si="28"/>
        <v>0</v>
      </c>
      <c r="AB161" s="31">
        <f t="shared" si="29"/>
        <v>0</v>
      </c>
      <c r="AC161" s="31">
        <f t="shared" si="30"/>
        <v>0</v>
      </c>
      <c r="AD161" s="29"/>
      <c r="AE161" s="29"/>
      <c r="AF161" s="29"/>
      <c r="AG161" s="29"/>
      <c r="AH161" s="31">
        <f t="shared" si="25"/>
        <v>0</v>
      </c>
      <c r="AI161" s="29"/>
    </row>
    <row r="162" spans="1:35" ht="28.8" x14ac:dyDescent="0.75">
      <c r="A162" s="29"/>
      <c r="B162" s="29"/>
      <c r="C162" s="29"/>
      <c r="D162" s="29"/>
      <c r="E162" s="51"/>
      <c r="F162" s="29"/>
      <c r="G162" s="29"/>
      <c r="H162" s="29"/>
      <c r="I162" s="29"/>
      <c r="J162" s="29"/>
      <c r="K162" s="29"/>
      <c r="L162" s="29"/>
      <c r="M162" s="30">
        <f t="shared" si="26"/>
        <v>0</v>
      </c>
      <c r="N162" s="30"/>
      <c r="O162" s="31">
        <f t="shared" si="24"/>
        <v>0</v>
      </c>
      <c r="P162" s="30">
        <f t="shared" si="24"/>
        <v>0</v>
      </c>
      <c r="Q162" s="29"/>
      <c r="R162" s="29"/>
      <c r="S162" s="29"/>
      <c r="T162" s="29"/>
      <c r="U162" s="29"/>
      <c r="V162" s="29"/>
      <c r="W162" s="29"/>
      <c r="X162" s="29"/>
      <c r="Y162" s="30">
        <f t="shared" si="31"/>
        <v>0</v>
      </c>
      <c r="Z162" s="31">
        <f t="shared" si="32"/>
        <v>0</v>
      </c>
      <c r="AA162" s="30">
        <f t="shared" si="28"/>
        <v>0</v>
      </c>
      <c r="AB162" s="31">
        <f t="shared" si="29"/>
        <v>0</v>
      </c>
      <c r="AC162" s="31">
        <f t="shared" si="30"/>
        <v>0</v>
      </c>
      <c r="AD162" s="29"/>
      <c r="AE162" s="29"/>
      <c r="AF162" s="29"/>
      <c r="AG162" s="29"/>
      <c r="AH162" s="31">
        <f t="shared" si="25"/>
        <v>0</v>
      </c>
      <c r="AI162" s="29"/>
    </row>
    <row r="163" spans="1:35" ht="28.8" x14ac:dyDescent="0.7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30">
        <f t="shared" si="26"/>
        <v>0</v>
      </c>
      <c r="N163" s="30">
        <f t="shared" si="27"/>
        <v>0</v>
      </c>
      <c r="O163" s="31">
        <f t="shared" si="24"/>
        <v>0</v>
      </c>
      <c r="P163" s="30">
        <f t="shared" si="24"/>
        <v>0</v>
      </c>
      <c r="Q163" s="29"/>
      <c r="R163" s="29"/>
      <c r="S163" s="29"/>
      <c r="T163" s="29"/>
      <c r="U163" s="29"/>
      <c r="V163" s="29"/>
      <c r="W163" s="29"/>
      <c r="X163" s="29"/>
      <c r="Y163" s="30">
        <f t="shared" si="31"/>
        <v>0</v>
      </c>
      <c r="Z163" s="31">
        <f t="shared" si="32"/>
        <v>0</v>
      </c>
      <c r="AA163" s="30">
        <f t="shared" si="28"/>
        <v>0</v>
      </c>
      <c r="AB163" s="31">
        <f t="shared" si="29"/>
        <v>0</v>
      </c>
      <c r="AC163" s="31">
        <f t="shared" si="30"/>
        <v>0</v>
      </c>
      <c r="AD163" s="29"/>
      <c r="AE163" s="29"/>
      <c r="AF163" s="29"/>
      <c r="AG163" s="29"/>
      <c r="AH163" s="31">
        <f t="shared" si="25"/>
        <v>0</v>
      </c>
      <c r="AI163" s="29"/>
    </row>
    <row r="164" spans="1:35" ht="28.8" x14ac:dyDescent="0.7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30"/>
      <c r="N164" s="30"/>
      <c r="O164" s="31">
        <f t="shared" si="24"/>
        <v>0</v>
      </c>
      <c r="P164" s="30">
        <f t="shared" si="24"/>
        <v>0</v>
      </c>
      <c r="Q164" s="29"/>
      <c r="R164" s="29"/>
      <c r="S164" s="29"/>
      <c r="T164" s="29"/>
      <c r="U164" s="29"/>
      <c r="V164" s="29"/>
      <c r="W164" s="29"/>
      <c r="X164" s="29"/>
      <c r="Y164" s="30">
        <f t="shared" si="31"/>
        <v>0</v>
      </c>
      <c r="Z164" s="31">
        <f t="shared" si="32"/>
        <v>0</v>
      </c>
      <c r="AA164" s="30">
        <f t="shared" si="28"/>
        <v>0</v>
      </c>
      <c r="AB164" s="31">
        <f t="shared" si="29"/>
        <v>0</v>
      </c>
      <c r="AC164" s="31">
        <f t="shared" si="30"/>
        <v>0</v>
      </c>
      <c r="AD164" s="29"/>
      <c r="AE164" s="29"/>
      <c r="AF164" s="29"/>
      <c r="AG164" s="29"/>
      <c r="AH164" s="31">
        <f t="shared" si="25"/>
        <v>0</v>
      </c>
      <c r="AI164" s="29"/>
    </row>
    <row r="165" spans="1:35" ht="28.8" x14ac:dyDescent="0.7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30">
        <f t="shared" si="26"/>
        <v>0</v>
      </c>
      <c r="N165" s="30">
        <f t="shared" si="27"/>
        <v>0</v>
      </c>
      <c r="O165" s="31">
        <f t="shared" si="24"/>
        <v>0</v>
      </c>
      <c r="P165" s="30">
        <f t="shared" si="24"/>
        <v>0</v>
      </c>
      <c r="Q165" s="29"/>
      <c r="R165" s="29"/>
      <c r="S165" s="29"/>
      <c r="T165" s="29"/>
      <c r="U165" s="29"/>
      <c r="V165" s="29"/>
      <c r="W165" s="29"/>
      <c r="X165" s="29"/>
      <c r="Y165" s="30">
        <f t="shared" si="31"/>
        <v>0</v>
      </c>
      <c r="Z165" s="31">
        <f t="shared" si="32"/>
        <v>0</v>
      </c>
      <c r="AA165" s="30">
        <f t="shared" si="28"/>
        <v>0</v>
      </c>
      <c r="AB165" s="31">
        <f t="shared" si="29"/>
        <v>0</v>
      </c>
      <c r="AC165" s="31">
        <f t="shared" si="30"/>
        <v>0</v>
      </c>
      <c r="AD165" s="29"/>
      <c r="AE165" s="29"/>
      <c r="AF165" s="29"/>
      <c r="AG165" s="29"/>
      <c r="AH165" s="31">
        <f t="shared" si="25"/>
        <v>0</v>
      </c>
      <c r="AI165" s="29"/>
    </row>
    <row r="166" spans="1:35" ht="28.8" x14ac:dyDescent="0.7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30">
        <f t="shared" si="26"/>
        <v>0</v>
      </c>
      <c r="N166" s="30">
        <f t="shared" si="27"/>
        <v>0</v>
      </c>
      <c r="O166" s="31">
        <f t="shared" si="24"/>
        <v>0</v>
      </c>
      <c r="P166" s="30">
        <f t="shared" si="24"/>
        <v>0</v>
      </c>
      <c r="Q166" s="29"/>
      <c r="R166" s="29"/>
      <c r="S166" s="29"/>
      <c r="T166" s="29"/>
      <c r="U166" s="29"/>
      <c r="V166" s="29"/>
      <c r="W166" s="29"/>
      <c r="X166" s="29"/>
      <c r="Y166" s="30">
        <f t="shared" si="31"/>
        <v>0</v>
      </c>
      <c r="Z166" s="31">
        <f t="shared" si="32"/>
        <v>0</v>
      </c>
      <c r="AA166" s="30">
        <f t="shared" si="28"/>
        <v>0</v>
      </c>
      <c r="AB166" s="31">
        <f t="shared" si="29"/>
        <v>0</v>
      </c>
      <c r="AC166" s="31">
        <f t="shared" si="30"/>
        <v>0</v>
      </c>
      <c r="AD166" s="29"/>
      <c r="AE166" s="29"/>
      <c r="AF166" s="29"/>
      <c r="AG166" s="29"/>
      <c r="AH166" s="31">
        <f t="shared" si="25"/>
        <v>0</v>
      </c>
      <c r="AI166" s="29"/>
    </row>
    <row r="167" spans="1:35" ht="28.8" x14ac:dyDescent="0.7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30">
        <f t="shared" si="26"/>
        <v>0</v>
      </c>
      <c r="N167" s="30">
        <f t="shared" si="27"/>
        <v>0</v>
      </c>
      <c r="O167" s="31">
        <f t="shared" si="24"/>
        <v>0</v>
      </c>
      <c r="P167" s="30">
        <f t="shared" si="24"/>
        <v>0</v>
      </c>
      <c r="Q167" s="29"/>
      <c r="R167" s="29"/>
      <c r="S167" s="29"/>
      <c r="T167" s="29"/>
      <c r="U167" s="29"/>
      <c r="V167" s="29"/>
      <c r="W167" s="29"/>
      <c r="X167" s="29"/>
      <c r="Y167" s="30">
        <f t="shared" si="31"/>
        <v>0</v>
      </c>
      <c r="Z167" s="31">
        <f t="shared" si="32"/>
        <v>0</v>
      </c>
      <c r="AA167" s="30">
        <f t="shared" si="28"/>
        <v>0</v>
      </c>
      <c r="AB167" s="31">
        <f t="shared" si="29"/>
        <v>0</v>
      </c>
      <c r="AC167" s="31">
        <f t="shared" si="30"/>
        <v>0</v>
      </c>
      <c r="AD167" s="29"/>
      <c r="AE167" s="29"/>
      <c r="AF167" s="29"/>
      <c r="AG167" s="29"/>
      <c r="AH167" s="31">
        <f t="shared" si="25"/>
        <v>0</v>
      </c>
      <c r="AI167" s="29"/>
    </row>
    <row r="168" spans="1:35" ht="28.8" x14ac:dyDescent="0.7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30">
        <f t="shared" si="26"/>
        <v>0</v>
      </c>
      <c r="N168" s="30">
        <f t="shared" si="27"/>
        <v>0</v>
      </c>
      <c r="O168" s="31">
        <f t="shared" si="24"/>
        <v>0</v>
      </c>
      <c r="P168" s="30">
        <f t="shared" si="24"/>
        <v>0</v>
      </c>
      <c r="Q168" s="29"/>
      <c r="R168" s="29"/>
      <c r="S168" s="29"/>
      <c r="T168" s="29"/>
      <c r="U168" s="29"/>
      <c r="V168" s="29"/>
      <c r="W168" s="29"/>
      <c r="X168" s="29"/>
      <c r="Y168" s="30">
        <f t="shared" si="31"/>
        <v>0</v>
      </c>
      <c r="Z168" s="31">
        <f t="shared" si="32"/>
        <v>0</v>
      </c>
      <c r="AA168" s="30">
        <f t="shared" si="28"/>
        <v>0</v>
      </c>
      <c r="AB168" s="31">
        <f t="shared" si="29"/>
        <v>0</v>
      </c>
      <c r="AC168" s="31">
        <f t="shared" si="30"/>
        <v>0</v>
      </c>
      <c r="AD168" s="29"/>
      <c r="AE168" s="29"/>
      <c r="AF168" s="29"/>
      <c r="AG168" s="29"/>
      <c r="AH168" s="31">
        <f t="shared" si="25"/>
        <v>0</v>
      </c>
      <c r="AI168" s="29"/>
    </row>
    <row r="169" spans="1:35" ht="28.8" x14ac:dyDescent="0.7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30">
        <f t="shared" si="26"/>
        <v>0</v>
      </c>
      <c r="N169" s="30">
        <f t="shared" si="27"/>
        <v>0</v>
      </c>
      <c r="O169" s="31">
        <f t="shared" si="24"/>
        <v>0</v>
      </c>
      <c r="P169" s="30">
        <f t="shared" si="24"/>
        <v>0</v>
      </c>
      <c r="Q169" s="29"/>
      <c r="R169" s="29"/>
      <c r="S169" s="29"/>
      <c r="T169" s="29"/>
      <c r="U169" s="29"/>
      <c r="V169" s="29"/>
      <c r="W169" s="29"/>
      <c r="X169" s="29"/>
      <c r="Y169" s="30">
        <f t="shared" si="31"/>
        <v>0</v>
      </c>
      <c r="Z169" s="31">
        <f t="shared" si="32"/>
        <v>0</v>
      </c>
      <c r="AA169" s="30">
        <f t="shared" si="28"/>
        <v>0</v>
      </c>
      <c r="AB169" s="31">
        <f t="shared" si="29"/>
        <v>0</v>
      </c>
      <c r="AC169" s="31">
        <f t="shared" si="30"/>
        <v>0</v>
      </c>
      <c r="AD169" s="29"/>
      <c r="AE169" s="29"/>
      <c r="AF169" s="29"/>
      <c r="AG169" s="29"/>
      <c r="AH169" s="31">
        <f t="shared" si="25"/>
        <v>0</v>
      </c>
      <c r="AI169" s="29"/>
    </row>
    <row r="170" spans="1:35" ht="28.8" x14ac:dyDescent="0.7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30">
        <f t="shared" si="26"/>
        <v>0</v>
      </c>
      <c r="N170" s="30">
        <f t="shared" si="27"/>
        <v>0</v>
      </c>
      <c r="O170" s="31">
        <f t="shared" si="24"/>
        <v>0</v>
      </c>
      <c r="P170" s="30">
        <f t="shared" si="24"/>
        <v>0</v>
      </c>
      <c r="Q170" s="29"/>
      <c r="R170" s="29"/>
      <c r="S170" s="29"/>
      <c r="T170" s="29"/>
      <c r="U170" s="29"/>
      <c r="V170" s="29"/>
      <c r="W170" s="29"/>
      <c r="X170" s="29"/>
      <c r="Y170" s="30">
        <f t="shared" si="31"/>
        <v>0</v>
      </c>
      <c r="Z170" s="31">
        <f t="shared" si="32"/>
        <v>0</v>
      </c>
      <c r="AA170" s="30">
        <f t="shared" si="28"/>
        <v>0</v>
      </c>
      <c r="AB170" s="31">
        <f t="shared" si="29"/>
        <v>0</v>
      </c>
      <c r="AC170" s="31">
        <f t="shared" si="30"/>
        <v>0</v>
      </c>
      <c r="AD170" s="29"/>
      <c r="AE170" s="29"/>
      <c r="AF170" s="29"/>
      <c r="AG170" s="29"/>
      <c r="AH170" s="31">
        <f t="shared" si="25"/>
        <v>0</v>
      </c>
      <c r="AI170" s="29"/>
    </row>
    <row r="171" spans="1:35" ht="28.8" x14ac:dyDescent="0.7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30">
        <f t="shared" si="26"/>
        <v>0</v>
      </c>
      <c r="N171" s="30">
        <f t="shared" si="27"/>
        <v>0</v>
      </c>
      <c r="O171" s="31">
        <f t="shared" si="24"/>
        <v>0</v>
      </c>
      <c r="P171" s="30">
        <f t="shared" si="24"/>
        <v>0</v>
      </c>
      <c r="Q171" s="29"/>
      <c r="R171" s="29"/>
      <c r="S171" s="29"/>
      <c r="T171" s="29"/>
      <c r="U171" s="29"/>
      <c r="V171" s="29"/>
      <c r="W171" s="29"/>
      <c r="X171" s="29"/>
      <c r="Y171" s="30">
        <f t="shared" si="31"/>
        <v>0</v>
      </c>
      <c r="Z171" s="31">
        <f t="shared" si="32"/>
        <v>0</v>
      </c>
      <c r="AA171" s="30">
        <f t="shared" si="28"/>
        <v>0</v>
      </c>
      <c r="AB171" s="31">
        <f t="shared" si="29"/>
        <v>0</v>
      </c>
      <c r="AC171" s="31">
        <f t="shared" si="30"/>
        <v>0</v>
      </c>
      <c r="AD171" s="29"/>
      <c r="AE171" s="29"/>
      <c r="AF171" s="29"/>
      <c r="AG171" s="29"/>
      <c r="AH171" s="31">
        <f t="shared" si="25"/>
        <v>0</v>
      </c>
      <c r="AI171" s="29"/>
    </row>
    <row r="172" spans="1:35" ht="28.8" x14ac:dyDescent="0.7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30">
        <f t="shared" si="26"/>
        <v>0</v>
      </c>
      <c r="N172" s="30">
        <f t="shared" si="27"/>
        <v>0</v>
      </c>
      <c r="O172" s="31">
        <f t="shared" si="24"/>
        <v>0</v>
      </c>
      <c r="P172" s="30">
        <f t="shared" si="24"/>
        <v>0</v>
      </c>
      <c r="Q172" s="29"/>
      <c r="R172" s="29"/>
      <c r="S172" s="29"/>
      <c r="T172" s="29"/>
      <c r="U172" s="29"/>
      <c r="V172" s="29"/>
      <c r="W172" s="29"/>
      <c r="X172" s="29"/>
      <c r="Y172" s="30">
        <f t="shared" si="31"/>
        <v>0</v>
      </c>
      <c r="Z172" s="31">
        <f t="shared" si="32"/>
        <v>0</v>
      </c>
      <c r="AA172" s="30">
        <f t="shared" si="28"/>
        <v>0</v>
      </c>
      <c r="AB172" s="31">
        <f t="shared" si="29"/>
        <v>0</v>
      </c>
      <c r="AC172" s="31">
        <f t="shared" si="30"/>
        <v>0</v>
      </c>
      <c r="AD172" s="29"/>
      <c r="AE172" s="29"/>
      <c r="AF172" s="29"/>
      <c r="AG172" s="29"/>
      <c r="AH172" s="31">
        <f t="shared" si="25"/>
        <v>0</v>
      </c>
      <c r="AI172" s="29"/>
    </row>
    <row r="173" spans="1:35" ht="28.8" x14ac:dyDescent="0.7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30">
        <f t="shared" si="26"/>
        <v>0</v>
      </c>
      <c r="N173" s="30">
        <f t="shared" si="27"/>
        <v>0</v>
      </c>
      <c r="O173" s="31">
        <f t="shared" si="24"/>
        <v>0</v>
      </c>
      <c r="P173" s="30">
        <f t="shared" si="24"/>
        <v>0</v>
      </c>
      <c r="Q173" s="29"/>
      <c r="R173" s="29"/>
      <c r="S173" s="29"/>
      <c r="T173" s="29"/>
      <c r="U173" s="29"/>
      <c r="V173" s="29"/>
      <c r="W173" s="29"/>
      <c r="X173" s="29"/>
      <c r="Y173" s="30">
        <f t="shared" si="31"/>
        <v>0</v>
      </c>
      <c r="Z173" s="31">
        <f t="shared" si="32"/>
        <v>0</v>
      </c>
      <c r="AA173" s="30">
        <f t="shared" si="28"/>
        <v>0</v>
      </c>
      <c r="AB173" s="31">
        <f t="shared" si="29"/>
        <v>0</v>
      </c>
      <c r="AC173" s="31">
        <f t="shared" si="30"/>
        <v>0</v>
      </c>
      <c r="AD173" s="29"/>
      <c r="AE173" s="29"/>
      <c r="AF173" s="29"/>
      <c r="AG173" s="29"/>
      <c r="AH173" s="31">
        <f t="shared" si="25"/>
        <v>0</v>
      </c>
      <c r="AI173" s="29"/>
    </row>
    <row r="174" spans="1:35" ht="28.8" x14ac:dyDescent="0.7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30">
        <f t="shared" si="26"/>
        <v>0</v>
      </c>
      <c r="N174" s="30">
        <f t="shared" si="27"/>
        <v>0</v>
      </c>
      <c r="O174" s="31">
        <f t="shared" si="24"/>
        <v>0</v>
      </c>
      <c r="P174" s="30">
        <f t="shared" si="24"/>
        <v>0</v>
      </c>
      <c r="Q174" s="29"/>
      <c r="R174" s="29"/>
      <c r="S174" s="29"/>
      <c r="T174" s="29"/>
      <c r="U174" s="29"/>
      <c r="V174" s="29"/>
      <c r="W174" s="29"/>
      <c r="X174" s="29"/>
      <c r="Y174" s="30">
        <f t="shared" si="31"/>
        <v>0</v>
      </c>
      <c r="Z174" s="31">
        <f t="shared" si="32"/>
        <v>0</v>
      </c>
      <c r="AA174" s="30">
        <f t="shared" si="28"/>
        <v>0</v>
      </c>
      <c r="AB174" s="31">
        <f t="shared" si="29"/>
        <v>0</v>
      </c>
      <c r="AC174" s="31">
        <f t="shared" si="30"/>
        <v>0</v>
      </c>
      <c r="AD174" s="29"/>
      <c r="AE174" s="29"/>
      <c r="AF174" s="29"/>
      <c r="AG174" s="29"/>
      <c r="AH174" s="31">
        <f t="shared" si="25"/>
        <v>0</v>
      </c>
      <c r="AI174" s="29"/>
    </row>
    <row r="175" spans="1:35" ht="28.8" x14ac:dyDescent="0.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30">
        <f t="shared" si="26"/>
        <v>0</v>
      </c>
      <c r="N175" s="30"/>
      <c r="O175" s="31">
        <f t="shared" si="24"/>
        <v>0</v>
      </c>
      <c r="P175" s="30">
        <f t="shared" si="24"/>
        <v>0</v>
      </c>
      <c r="Q175" s="29"/>
      <c r="R175" s="29"/>
      <c r="S175" s="29"/>
      <c r="T175" s="29"/>
      <c r="U175" s="29"/>
      <c r="V175" s="29"/>
      <c r="W175" s="29"/>
      <c r="X175" s="29"/>
      <c r="Y175" s="30">
        <f t="shared" si="31"/>
        <v>0</v>
      </c>
      <c r="Z175" s="31">
        <f t="shared" si="32"/>
        <v>0</v>
      </c>
      <c r="AA175" s="30">
        <f t="shared" si="28"/>
        <v>0</v>
      </c>
      <c r="AB175" s="31">
        <f t="shared" si="29"/>
        <v>0</v>
      </c>
      <c r="AC175" s="31">
        <f t="shared" si="30"/>
        <v>0</v>
      </c>
      <c r="AD175" s="29"/>
      <c r="AE175" s="29"/>
      <c r="AF175" s="29"/>
      <c r="AG175" s="29"/>
      <c r="AH175" s="31">
        <f t="shared" si="25"/>
        <v>0</v>
      </c>
      <c r="AI175" s="29"/>
    </row>
    <row r="176" spans="1:35" ht="28.8" x14ac:dyDescent="0.7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30">
        <f t="shared" si="26"/>
        <v>0</v>
      </c>
      <c r="N176" s="30">
        <f t="shared" si="27"/>
        <v>0</v>
      </c>
      <c r="O176" s="31">
        <f t="shared" si="24"/>
        <v>0</v>
      </c>
      <c r="P176" s="30">
        <f t="shared" si="24"/>
        <v>0</v>
      </c>
      <c r="Q176" s="29"/>
      <c r="R176" s="29"/>
      <c r="S176" s="29"/>
      <c r="T176" s="29"/>
      <c r="U176" s="29"/>
      <c r="V176" s="29"/>
      <c r="W176" s="29"/>
      <c r="X176" s="29"/>
      <c r="Y176" s="30">
        <f t="shared" si="31"/>
        <v>0</v>
      </c>
      <c r="Z176" s="31">
        <f t="shared" si="32"/>
        <v>0</v>
      </c>
      <c r="AA176" s="30">
        <f t="shared" si="28"/>
        <v>0</v>
      </c>
      <c r="AB176" s="31">
        <f t="shared" si="29"/>
        <v>0</v>
      </c>
      <c r="AC176" s="31">
        <f t="shared" si="30"/>
        <v>0</v>
      </c>
      <c r="AD176" s="29"/>
      <c r="AE176" s="29"/>
      <c r="AF176" s="29"/>
      <c r="AG176" s="29"/>
      <c r="AH176" s="31">
        <f t="shared" si="25"/>
        <v>0</v>
      </c>
      <c r="AI176" s="29"/>
    </row>
    <row r="177" spans="1:35" ht="28.8" x14ac:dyDescent="0.7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30">
        <f t="shared" si="26"/>
        <v>0</v>
      </c>
      <c r="N177" s="30">
        <f t="shared" si="27"/>
        <v>0</v>
      </c>
      <c r="O177" s="31">
        <f t="shared" si="24"/>
        <v>0</v>
      </c>
      <c r="P177" s="30">
        <f t="shared" si="24"/>
        <v>0</v>
      </c>
      <c r="Q177" s="29"/>
      <c r="R177" s="29"/>
      <c r="S177" s="29"/>
      <c r="T177" s="29"/>
      <c r="U177" s="29"/>
      <c r="V177" s="29"/>
      <c r="W177" s="29"/>
      <c r="X177" s="29"/>
      <c r="Y177" s="30">
        <f t="shared" si="31"/>
        <v>0</v>
      </c>
      <c r="Z177" s="31">
        <f t="shared" si="32"/>
        <v>0</v>
      </c>
      <c r="AA177" s="30">
        <f t="shared" si="28"/>
        <v>0</v>
      </c>
      <c r="AB177" s="31">
        <f t="shared" si="29"/>
        <v>0</v>
      </c>
      <c r="AC177" s="31">
        <f t="shared" si="30"/>
        <v>0</v>
      </c>
      <c r="AD177" s="29"/>
      <c r="AE177" s="29"/>
      <c r="AF177" s="29"/>
      <c r="AG177" s="29"/>
      <c r="AH177" s="31">
        <f t="shared" si="25"/>
        <v>0</v>
      </c>
      <c r="AI177" s="29"/>
    </row>
    <row r="178" spans="1:35" ht="28.8" x14ac:dyDescent="0.7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0">
        <f t="shared" si="26"/>
        <v>0</v>
      </c>
      <c r="N178" s="30">
        <f t="shared" si="27"/>
        <v>0</v>
      </c>
      <c r="O178" s="31">
        <f t="shared" si="24"/>
        <v>0</v>
      </c>
      <c r="P178" s="30">
        <f t="shared" si="24"/>
        <v>0</v>
      </c>
      <c r="Q178" s="29"/>
      <c r="R178" s="29"/>
      <c r="S178" s="29"/>
      <c r="T178" s="29"/>
      <c r="U178" s="29"/>
      <c r="V178" s="29"/>
      <c r="W178" s="29"/>
      <c r="X178" s="29"/>
      <c r="Y178" s="30">
        <f t="shared" si="31"/>
        <v>0</v>
      </c>
      <c r="Z178" s="31">
        <f t="shared" si="32"/>
        <v>0</v>
      </c>
      <c r="AA178" s="30">
        <f t="shared" si="28"/>
        <v>0</v>
      </c>
      <c r="AB178" s="31">
        <f t="shared" si="29"/>
        <v>0</v>
      </c>
      <c r="AC178" s="31">
        <f t="shared" si="30"/>
        <v>0</v>
      </c>
      <c r="AD178" s="29"/>
      <c r="AE178" s="29"/>
      <c r="AF178" s="29"/>
      <c r="AG178" s="29"/>
      <c r="AH178" s="31">
        <f t="shared" si="25"/>
        <v>0</v>
      </c>
      <c r="AI178" s="29"/>
    </row>
    <row r="179" spans="1:35" ht="28.8" x14ac:dyDescent="0.7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30">
        <f t="shared" si="26"/>
        <v>0</v>
      </c>
      <c r="N179" s="30">
        <f t="shared" si="27"/>
        <v>0</v>
      </c>
      <c r="O179" s="31">
        <f t="shared" si="24"/>
        <v>0</v>
      </c>
      <c r="P179" s="30">
        <f t="shared" si="24"/>
        <v>0</v>
      </c>
      <c r="Q179" s="29"/>
      <c r="R179" s="29"/>
      <c r="S179" s="29"/>
      <c r="T179" s="29"/>
      <c r="U179" s="29"/>
      <c r="V179" s="29"/>
      <c r="W179" s="29"/>
      <c r="X179" s="29"/>
      <c r="Y179" s="30">
        <f t="shared" si="31"/>
        <v>0</v>
      </c>
      <c r="Z179" s="31">
        <f t="shared" si="32"/>
        <v>0</v>
      </c>
      <c r="AA179" s="30">
        <f t="shared" si="28"/>
        <v>0</v>
      </c>
      <c r="AB179" s="31">
        <f t="shared" si="29"/>
        <v>0</v>
      </c>
      <c r="AC179" s="31">
        <f t="shared" si="30"/>
        <v>0</v>
      </c>
      <c r="AD179" s="29"/>
      <c r="AE179" s="29"/>
      <c r="AF179" s="29"/>
      <c r="AG179" s="29"/>
      <c r="AH179" s="31">
        <f t="shared" si="25"/>
        <v>0</v>
      </c>
      <c r="AI179" s="29"/>
    </row>
    <row r="180" spans="1:35" ht="28.8" x14ac:dyDescent="0.7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30">
        <f t="shared" si="26"/>
        <v>0</v>
      </c>
      <c r="N180" s="30">
        <f t="shared" si="27"/>
        <v>0</v>
      </c>
      <c r="O180" s="31">
        <f t="shared" si="24"/>
        <v>0</v>
      </c>
      <c r="P180" s="30">
        <f t="shared" si="24"/>
        <v>0</v>
      </c>
      <c r="Q180" s="29"/>
      <c r="R180" s="29"/>
      <c r="S180" s="29"/>
      <c r="T180" s="29"/>
      <c r="U180" s="29"/>
      <c r="V180" s="29"/>
      <c r="W180" s="29"/>
      <c r="X180" s="29"/>
      <c r="Y180" s="30">
        <f t="shared" si="31"/>
        <v>0</v>
      </c>
      <c r="Z180" s="31">
        <f t="shared" si="32"/>
        <v>0</v>
      </c>
      <c r="AA180" s="30">
        <f t="shared" si="28"/>
        <v>0</v>
      </c>
      <c r="AB180" s="31">
        <f t="shared" si="29"/>
        <v>0</v>
      </c>
      <c r="AC180" s="31">
        <f t="shared" si="30"/>
        <v>0</v>
      </c>
      <c r="AD180" s="29"/>
      <c r="AE180" s="29"/>
      <c r="AF180" s="29"/>
      <c r="AG180" s="29"/>
      <c r="AH180" s="31">
        <f t="shared" si="25"/>
        <v>0</v>
      </c>
      <c r="AI180" s="29"/>
    </row>
    <row r="181" spans="1:35" ht="28.8" x14ac:dyDescent="0.7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30">
        <f t="shared" si="26"/>
        <v>0</v>
      </c>
      <c r="N181" s="30">
        <f t="shared" si="27"/>
        <v>0</v>
      </c>
      <c r="O181" s="31">
        <f t="shared" si="24"/>
        <v>0</v>
      </c>
      <c r="P181" s="30">
        <f t="shared" si="24"/>
        <v>0</v>
      </c>
      <c r="Q181" s="29"/>
      <c r="R181" s="29"/>
      <c r="S181" s="29"/>
      <c r="T181" s="29"/>
      <c r="U181" s="29"/>
      <c r="V181" s="29"/>
      <c r="W181" s="29"/>
      <c r="X181" s="29"/>
      <c r="Y181" s="30">
        <f t="shared" si="31"/>
        <v>0</v>
      </c>
      <c r="Z181" s="31">
        <f t="shared" si="32"/>
        <v>0</v>
      </c>
      <c r="AA181" s="30">
        <f t="shared" si="28"/>
        <v>0</v>
      </c>
      <c r="AB181" s="31">
        <f t="shared" si="29"/>
        <v>0</v>
      </c>
      <c r="AC181" s="31">
        <f t="shared" si="30"/>
        <v>0</v>
      </c>
      <c r="AD181" s="29"/>
      <c r="AE181" s="29"/>
      <c r="AF181" s="29"/>
      <c r="AG181" s="29"/>
      <c r="AH181" s="31">
        <f t="shared" si="25"/>
        <v>0</v>
      </c>
      <c r="AI181" s="29"/>
    </row>
    <row r="182" spans="1:35" ht="28.8" x14ac:dyDescent="0.7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30">
        <f t="shared" si="26"/>
        <v>0</v>
      </c>
      <c r="N182" s="30">
        <f t="shared" si="27"/>
        <v>0</v>
      </c>
      <c r="O182" s="31">
        <f t="shared" si="24"/>
        <v>0</v>
      </c>
      <c r="P182" s="30">
        <f t="shared" si="24"/>
        <v>0</v>
      </c>
      <c r="Q182" s="29"/>
      <c r="R182" s="29"/>
      <c r="S182" s="29"/>
      <c r="T182" s="29"/>
      <c r="U182" s="29"/>
      <c r="V182" s="29"/>
      <c r="W182" s="29"/>
      <c r="X182" s="29"/>
      <c r="Y182" s="30">
        <f t="shared" si="31"/>
        <v>0</v>
      </c>
      <c r="Z182" s="31">
        <f t="shared" si="32"/>
        <v>0</v>
      </c>
      <c r="AA182" s="30">
        <f t="shared" si="28"/>
        <v>0</v>
      </c>
      <c r="AB182" s="31">
        <f t="shared" si="29"/>
        <v>0</v>
      </c>
      <c r="AC182" s="31">
        <f t="shared" si="30"/>
        <v>0</v>
      </c>
      <c r="AD182" s="29"/>
      <c r="AE182" s="29"/>
      <c r="AF182" s="29"/>
      <c r="AG182" s="29"/>
      <c r="AH182" s="31">
        <f t="shared" si="25"/>
        <v>0</v>
      </c>
      <c r="AI182" s="29"/>
    </row>
    <row r="183" spans="1:35" ht="28.8" x14ac:dyDescent="0.7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30">
        <f t="shared" si="26"/>
        <v>0</v>
      </c>
      <c r="N183" s="30"/>
      <c r="O183" s="31">
        <f t="shared" si="24"/>
        <v>0</v>
      </c>
      <c r="P183" s="30">
        <f t="shared" si="24"/>
        <v>0</v>
      </c>
      <c r="Q183" s="29"/>
      <c r="R183" s="29"/>
      <c r="S183" s="29"/>
      <c r="T183" s="29"/>
      <c r="U183" s="29"/>
      <c r="V183" s="29"/>
      <c r="W183" s="29"/>
      <c r="X183" s="29"/>
      <c r="Y183" s="30">
        <f t="shared" si="31"/>
        <v>0</v>
      </c>
      <c r="Z183" s="31">
        <f t="shared" si="32"/>
        <v>0</v>
      </c>
      <c r="AA183" s="30">
        <f t="shared" si="28"/>
        <v>0</v>
      </c>
      <c r="AB183" s="31">
        <f t="shared" si="29"/>
        <v>0</v>
      </c>
      <c r="AC183" s="31">
        <f t="shared" si="30"/>
        <v>0</v>
      </c>
      <c r="AD183" s="29"/>
      <c r="AE183" s="29"/>
      <c r="AF183" s="29"/>
      <c r="AG183" s="29"/>
      <c r="AH183" s="31">
        <f t="shared" si="25"/>
        <v>0</v>
      </c>
      <c r="AI183" s="29"/>
    </row>
    <row r="184" spans="1:35" ht="28.8" x14ac:dyDescent="0.7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30"/>
      <c r="N184" s="30"/>
      <c r="O184" s="31">
        <f t="shared" si="24"/>
        <v>0</v>
      </c>
      <c r="P184" s="30">
        <f t="shared" si="24"/>
        <v>0</v>
      </c>
      <c r="Q184" s="29"/>
      <c r="R184" s="29"/>
      <c r="S184" s="29"/>
      <c r="T184" s="29"/>
      <c r="U184" s="29"/>
      <c r="V184" s="29"/>
      <c r="W184" s="29"/>
      <c r="X184" s="29"/>
      <c r="Y184" s="30">
        <f t="shared" si="31"/>
        <v>0</v>
      </c>
      <c r="Z184" s="31">
        <f t="shared" si="32"/>
        <v>0</v>
      </c>
      <c r="AA184" s="30">
        <f t="shared" si="28"/>
        <v>0</v>
      </c>
      <c r="AB184" s="31">
        <f t="shared" si="29"/>
        <v>0</v>
      </c>
      <c r="AC184" s="31">
        <f t="shared" si="30"/>
        <v>0</v>
      </c>
      <c r="AD184" s="29"/>
      <c r="AE184" s="29"/>
      <c r="AF184" s="29"/>
      <c r="AG184" s="29"/>
      <c r="AH184" s="31">
        <f t="shared" si="25"/>
        <v>0</v>
      </c>
      <c r="AI184" s="29"/>
    </row>
    <row r="185" spans="1:35" ht="28.8" x14ac:dyDescent="0.7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>
        <f t="shared" si="26"/>
        <v>0</v>
      </c>
      <c r="N185" s="30">
        <f t="shared" si="27"/>
        <v>0</v>
      </c>
      <c r="O185" s="31">
        <f t="shared" si="24"/>
        <v>0</v>
      </c>
      <c r="P185" s="30">
        <f t="shared" si="24"/>
        <v>0</v>
      </c>
      <c r="Q185" s="29"/>
      <c r="R185" s="29"/>
      <c r="S185" s="29"/>
      <c r="T185" s="29"/>
      <c r="U185" s="29"/>
      <c r="V185" s="29"/>
      <c r="W185" s="29"/>
      <c r="X185" s="29"/>
      <c r="Y185" s="30">
        <f t="shared" si="31"/>
        <v>0</v>
      </c>
      <c r="Z185" s="31">
        <f t="shared" si="32"/>
        <v>0</v>
      </c>
      <c r="AA185" s="30">
        <f t="shared" si="28"/>
        <v>0</v>
      </c>
      <c r="AB185" s="31">
        <f t="shared" si="29"/>
        <v>0</v>
      </c>
      <c r="AC185" s="31">
        <f t="shared" si="30"/>
        <v>0</v>
      </c>
      <c r="AD185" s="29"/>
      <c r="AE185" s="29"/>
      <c r="AF185" s="29"/>
      <c r="AG185" s="29"/>
      <c r="AH185" s="31">
        <f t="shared" si="25"/>
        <v>0</v>
      </c>
      <c r="AI185" s="29"/>
    </row>
    <row r="186" spans="1:35" ht="28.8" x14ac:dyDescent="0.7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30">
        <f t="shared" si="26"/>
        <v>0</v>
      </c>
      <c r="N186" s="30">
        <f t="shared" si="27"/>
        <v>0</v>
      </c>
      <c r="O186" s="31">
        <f t="shared" si="24"/>
        <v>0</v>
      </c>
      <c r="P186" s="30">
        <f t="shared" si="24"/>
        <v>0</v>
      </c>
      <c r="Q186" s="29"/>
      <c r="R186" s="29"/>
      <c r="S186" s="29"/>
      <c r="T186" s="29"/>
      <c r="U186" s="29"/>
      <c r="V186" s="29"/>
      <c r="W186" s="29"/>
      <c r="X186" s="29"/>
      <c r="Y186" s="30">
        <f t="shared" si="31"/>
        <v>0</v>
      </c>
      <c r="Z186" s="31">
        <f t="shared" si="32"/>
        <v>0</v>
      </c>
      <c r="AA186" s="30">
        <f t="shared" si="28"/>
        <v>0</v>
      </c>
      <c r="AB186" s="31">
        <f t="shared" si="29"/>
        <v>0</v>
      </c>
      <c r="AC186" s="31">
        <f t="shared" si="30"/>
        <v>0</v>
      </c>
      <c r="AD186" s="29"/>
      <c r="AE186" s="29"/>
      <c r="AF186" s="29"/>
      <c r="AG186" s="29"/>
      <c r="AH186" s="31">
        <f t="shared" si="25"/>
        <v>0</v>
      </c>
      <c r="AI186" s="29"/>
    </row>
    <row r="187" spans="1:35" ht="28.8" x14ac:dyDescent="0.7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30">
        <f t="shared" si="26"/>
        <v>0</v>
      </c>
      <c r="N187" s="30">
        <f t="shared" si="27"/>
        <v>0</v>
      </c>
      <c r="O187" s="31">
        <f t="shared" si="24"/>
        <v>0</v>
      </c>
      <c r="P187" s="30">
        <f t="shared" si="24"/>
        <v>0</v>
      </c>
      <c r="Q187" s="29"/>
      <c r="R187" s="29"/>
      <c r="S187" s="29"/>
      <c r="T187" s="29"/>
      <c r="U187" s="29"/>
      <c r="V187" s="29"/>
      <c r="W187" s="29"/>
      <c r="X187" s="29"/>
      <c r="Y187" s="30">
        <f t="shared" si="31"/>
        <v>0</v>
      </c>
      <c r="Z187" s="31">
        <f t="shared" si="32"/>
        <v>0</v>
      </c>
      <c r="AA187" s="30">
        <f t="shared" si="28"/>
        <v>0</v>
      </c>
      <c r="AB187" s="31">
        <f t="shared" si="29"/>
        <v>0</v>
      </c>
      <c r="AC187" s="31">
        <f t="shared" si="30"/>
        <v>0</v>
      </c>
      <c r="AD187" s="29"/>
      <c r="AE187" s="29"/>
      <c r="AF187" s="29"/>
      <c r="AG187" s="29"/>
      <c r="AH187" s="31">
        <f t="shared" si="25"/>
        <v>0</v>
      </c>
      <c r="AI187" s="29"/>
    </row>
    <row r="188" spans="1:35" ht="28.8" x14ac:dyDescent="0.7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30">
        <f t="shared" si="26"/>
        <v>0</v>
      </c>
      <c r="N188" s="30">
        <f t="shared" si="27"/>
        <v>0</v>
      </c>
      <c r="O188" s="31">
        <f t="shared" si="24"/>
        <v>0</v>
      </c>
      <c r="P188" s="30">
        <f t="shared" si="24"/>
        <v>0</v>
      </c>
      <c r="Q188" s="29"/>
      <c r="R188" s="29"/>
      <c r="S188" s="29"/>
      <c r="T188" s="29"/>
      <c r="U188" s="29"/>
      <c r="V188" s="29"/>
      <c r="W188" s="29"/>
      <c r="X188" s="29"/>
      <c r="Y188" s="30">
        <f t="shared" si="31"/>
        <v>0</v>
      </c>
      <c r="Z188" s="31">
        <f t="shared" si="32"/>
        <v>0</v>
      </c>
      <c r="AA188" s="30">
        <f t="shared" si="28"/>
        <v>0</v>
      </c>
      <c r="AB188" s="31">
        <f t="shared" si="29"/>
        <v>0</v>
      </c>
      <c r="AC188" s="31">
        <f t="shared" si="30"/>
        <v>0</v>
      </c>
      <c r="AD188" s="29"/>
      <c r="AE188" s="29"/>
      <c r="AF188" s="29"/>
      <c r="AG188" s="29"/>
      <c r="AH188" s="31">
        <f t="shared" si="25"/>
        <v>0</v>
      </c>
      <c r="AI188" s="29"/>
    </row>
    <row r="189" spans="1:35" ht="28.8" x14ac:dyDescent="0.7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30">
        <f t="shared" si="26"/>
        <v>0</v>
      </c>
      <c r="N189" s="30">
        <f t="shared" si="27"/>
        <v>0</v>
      </c>
      <c r="O189" s="31">
        <f t="shared" si="24"/>
        <v>0</v>
      </c>
      <c r="P189" s="30">
        <f t="shared" si="24"/>
        <v>0</v>
      </c>
      <c r="Q189" s="29"/>
      <c r="R189" s="29"/>
      <c r="S189" s="29"/>
      <c r="T189" s="29"/>
      <c r="U189" s="29"/>
      <c r="V189" s="29"/>
      <c r="W189" s="29"/>
      <c r="X189" s="29"/>
      <c r="Y189" s="30">
        <f t="shared" si="31"/>
        <v>0</v>
      </c>
      <c r="Z189" s="31">
        <f t="shared" si="32"/>
        <v>0</v>
      </c>
      <c r="AA189" s="30">
        <f t="shared" si="28"/>
        <v>0</v>
      </c>
      <c r="AB189" s="31">
        <f t="shared" si="29"/>
        <v>0</v>
      </c>
      <c r="AC189" s="31">
        <f t="shared" si="30"/>
        <v>0</v>
      </c>
      <c r="AD189" s="29"/>
      <c r="AE189" s="29"/>
      <c r="AF189" s="29"/>
      <c r="AG189" s="29"/>
      <c r="AH189" s="31">
        <f t="shared" si="25"/>
        <v>0</v>
      </c>
      <c r="AI189" s="29"/>
    </row>
    <row r="190" spans="1:35" ht="28.8" x14ac:dyDescent="0.7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30"/>
      <c r="N190" s="30"/>
      <c r="O190" s="31">
        <f t="shared" si="24"/>
        <v>0</v>
      </c>
      <c r="P190" s="30">
        <f t="shared" si="24"/>
        <v>0</v>
      </c>
      <c r="Q190" s="29"/>
      <c r="R190" s="29"/>
      <c r="S190" s="29"/>
      <c r="T190" s="29"/>
      <c r="U190" s="29"/>
      <c r="V190" s="29"/>
      <c r="W190" s="29"/>
      <c r="X190" s="29"/>
      <c r="Y190" s="30">
        <f t="shared" si="31"/>
        <v>0</v>
      </c>
      <c r="Z190" s="31">
        <f t="shared" si="32"/>
        <v>0</v>
      </c>
      <c r="AA190" s="30">
        <f t="shared" si="28"/>
        <v>0</v>
      </c>
      <c r="AB190" s="31">
        <f t="shared" si="29"/>
        <v>0</v>
      </c>
      <c r="AC190" s="31">
        <f t="shared" si="30"/>
        <v>0</v>
      </c>
      <c r="AD190" s="29"/>
      <c r="AE190" s="29"/>
      <c r="AF190" s="29"/>
      <c r="AG190" s="29"/>
      <c r="AH190" s="31">
        <f t="shared" si="25"/>
        <v>0</v>
      </c>
      <c r="AI190" s="29"/>
    </row>
    <row r="191" spans="1:35" ht="28.8" x14ac:dyDescent="0.7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30">
        <f t="shared" si="26"/>
        <v>0</v>
      </c>
      <c r="N191" s="30">
        <f t="shared" si="27"/>
        <v>0</v>
      </c>
      <c r="O191" s="31">
        <f t="shared" si="24"/>
        <v>0</v>
      </c>
      <c r="P191" s="30">
        <f t="shared" si="24"/>
        <v>0</v>
      </c>
      <c r="Q191" s="29"/>
      <c r="R191" s="29"/>
      <c r="S191" s="29"/>
      <c r="T191" s="29"/>
      <c r="U191" s="29"/>
      <c r="V191" s="29"/>
      <c r="W191" s="29"/>
      <c r="X191" s="29"/>
      <c r="Y191" s="30">
        <f t="shared" si="31"/>
        <v>0</v>
      </c>
      <c r="Z191" s="31">
        <f t="shared" si="32"/>
        <v>0</v>
      </c>
      <c r="AA191" s="30">
        <f t="shared" si="28"/>
        <v>0</v>
      </c>
      <c r="AB191" s="31">
        <f t="shared" si="29"/>
        <v>0</v>
      </c>
      <c r="AC191" s="31">
        <f t="shared" si="30"/>
        <v>0</v>
      </c>
      <c r="AD191" s="29"/>
      <c r="AE191" s="29"/>
      <c r="AF191" s="29"/>
      <c r="AG191" s="29"/>
      <c r="AH191" s="31">
        <f t="shared" si="25"/>
        <v>0</v>
      </c>
      <c r="AI191" s="29"/>
    </row>
    <row r="192" spans="1:35" ht="28.8" x14ac:dyDescent="0.7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30">
        <f t="shared" si="26"/>
        <v>0</v>
      </c>
      <c r="N192" s="30">
        <f t="shared" si="27"/>
        <v>0</v>
      </c>
      <c r="O192" s="31">
        <f t="shared" si="24"/>
        <v>0</v>
      </c>
      <c r="P192" s="30">
        <f t="shared" si="24"/>
        <v>0</v>
      </c>
      <c r="Q192" s="29"/>
      <c r="R192" s="29"/>
      <c r="S192" s="29"/>
      <c r="T192" s="29"/>
      <c r="U192" s="29"/>
      <c r="V192" s="29"/>
      <c r="W192" s="29"/>
      <c r="X192" s="29"/>
      <c r="Y192" s="30">
        <f t="shared" si="31"/>
        <v>0</v>
      </c>
      <c r="Z192" s="31">
        <f t="shared" si="32"/>
        <v>0</v>
      </c>
      <c r="AA192" s="30">
        <f t="shared" si="28"/>
        <v>0</v>
      </c>
      <c r="AB192" s="31">
        <f t="shared" si="29"/>
        <v>0</v>
      </c>
      <c r="AC192" s="31">
        <f t="shared" si="30"/>
        <v>0</v>
      </c>
      <c r="AD192" s="29"/>
      <c r="AE192" s="29"/>
      <c r="AF192" s="29"/>
      <c r="AG192" s="29"/>
      <c r="AH192" s="31">
        <f t="shared" si="25"/>
        <v>0</v>
      </c>
      <c r="AI192" s="29"/>
    </row>
    <row r="193" spans="1:35" ht="28.8" x14ac:dyDescent="0.7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30">
        <f t="shared" si="26"/>
        <v>0</v>
      </c>
      <c r="N193" s="30">
        <f t="shared" si="27"/>
        <v>0</v>
      </c>
      <c r="O193" s="31">
        <f t="shared" si="24"/>
        <v>0</v>
      </c>
      <c r="P193" s="30">
        <f t="shared" si="24"/>
        <v>0</v>
      </c>
      <c r="Q193" s="29"/>
      <c r="R193" s="29"/>
      <c r="S193" s="29"/>
      <c r="T193" s="29"/>
      <c r="U193" s="29"/>
      <c r="V193" s="29"/>
      <c r="W193" s="29"/>
      <c r="X193" s="29"/>
      <c r="Y193" s="30">
        <f t="shared" si="31"/>
        <v>0</v>
      </c>
      <c r="Z193" s="31">
        <f t="shared" si="32"/>
        <v>0</v>
      </c>
      <c r="AA193" s="30">
        <f t="shared" si="28"/>
        <v>0</v>
      </c>
      <c r="AB193" s="31">
        <f t="shared" si="29"/>
        <v>0</v>
      </c>
      <c r="AC193" s="31">
        <f t="shared" si="30"/>
        <v>0</v>
      </c>
      <c r="AD193" s="29"/>
      <c r="AE193" s="29"/>
      <c r="AF193" s="29"/>
      <c r="AG193" s="29"/>
      <c r="AH193" s="31">
        <f t="shared" si="25"/>
        <v>0</v>
      </c>
      <c r="AI193" s="29"/>
    </row>
    <row r="194" spans="1:35" ht="28.8" x14ac:dyDescent="0.7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30">
        <f t="shared" si="26"/>
        <v>0</v>
      </c>
      <c r="N194" s="30">
        <f t="shared" si="27"/>
        <v>0</v>
      </c>
      <c r="O194" s="31">
        <f t="shared" si="24"/>
        <v>0</v>
      </c>
      <c r="P194" s="30">
        <f t="shared" si="24"/>
        <v>0</v>
      </c>
      <c r="Q194" s="29"/>
      <c r="R194" s="29"/>
      <c r="S194" s="29"/>
      <c r="T194" s="29"/>
      <c r="U194" s="29"/>
      <c r="V194" s="29"/>
      <c r="W194" s="29"/>
      <c r="X194" s="29"/>
      <c r="Y194" s="30">
        <f t="shared" si="31"/>
        <v>0</v>
      </c>
      <c r="Z194" s="31">
        <f t="shared" si="32"/>
        <v>0</v>
      </c>
      <c r="AA194" s="30">
        <f t="shared" si="28"/>
        <v>0</v>
      </c>
      <c r="AB194" s="31">
        <f t="shared" si="29"/>
        <v>0</v>
      </c>
      <c r="AC194" s="31">
        <f t="shared" si="30"/>
        <v>0</v>
      </c>
      <c r="AD194" s="29"/>
      <c r="AE194" s="29"/>
      <c r="AF194" s="29"/>
      <c r="AG194" s="29"/>
      <c r="AH194" s="31">
        <f t="shared" si="25"/>
        <v>0</v>
      </c>
      <c r="AI194" s="29"/>
    </row>
    <row r="195" spans="1:35" ht="28.8" x14ac:dyDescent="0.7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30"/>
      <c r="N195" s="30"/>
      <c r="O195" s="31">
        <f t="shared" si="24"/>
        <v>0</v>
      </c>
      <c r="P195" s="30">
        <f t="shared" si="24"/>
        <v>0</v>
      </c>
      <c r="Q195" s="29"/>
      <c r="R195" s="29"/>
      <c r="S195" s="29"/>
      <c r="T195" s="29"/>
      <c r="U195" s="29"/>
      <c r="V195" s="29"/>
      <c r="W195" s="29"/>
      <c r="X195" s="29"/>
      <c r="Y195" s="30">
        <f t="shared" si="31"/>
        <v>0</v>
      </c>
      <c r="Z195" s="31">
        <f t="shared" si="32"/>
        <v>0</v>
      </c>
      <c r="AA195" s="30">
        <f t="shared" si="28"/>
        <v>0</v>
      </c>
      <c r="AB195" s="31">
        <f t="shared" si="29"/>
        <v>0</v>
      </c>
      <c r="AC195" s="31">
        <f t="shared" si="30"/>
        <v>0</v>
      </c>
      <c r="AD195" s="29"/>
      <c r="AE195" s="29"/>
      <c r="AF195" s="29"/>
      <c r="AG195" s="29"/>
      <c r="AH195" s="31">
        <f t="shared" si="25"/>
        <v>0</v>
      </c>
      <c r="AI195" s="29"/>
    </row>
    <row r="196" spans="1:35" ht="28.8" x14ac:dyDescent="0.7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30">
        <f t="shared" ref="M196:M197" si="34">K196*L196</f>
        <v>0</v>
      </c>
      <c r="N196" s="30">
        <f t="shared" ref="N196:N197" si="35">J196-M196</f>
        <v>0</v>
      </c>
      <c r="O196" s="31">
        <f t="shared" ref="O196:P259" si="36">M196/10.764</f>
        <v>0</v>
      </c>
      <c r="P196" s="30">
        <f t="shared" si="36"/>
        <v>0</v>
      </c>
      <c r="Q196" s="29"/>
      <c r="R196" s="29"/>
      <c r="S196" s="29"/>
      <c r="T196" s="29"/>
      <c r="U196" s="29"/>
      <c r="V196" s="29"/>
      <c r="W196" s="29"/>
      <c r="X196" s="29"/>
      <c r="Y196" s="30">
        <f t="shared" si="31"/>
        <v>0</v>
      </c>
      <c r="Z196" s="31">
        <f t="shared" si="32"/>
        <v>0</v>
      </c>
      <c r="AA196" s="30">
        <f t="shared" si="28"/>
        <v>0</v>
      </c>
      <c r="AB196" s="31">
        <f t="shared" si="29"/>
        <v>0</v>
      </c>
      <c r="AC196" s="31">
        <f t="shared" si="30"/>
        <v>0</v>
      </c>
      <c r="AD196" s="29"/>
      <c r="AE196" s="29"/>
      <c r="AF196" s="29"/>
      <c r="AG196" s="29"/>
      <c r="AH196" s="31">
        <f t="shared" ref="AH196:AH259" si="37">SUM(AC196:AG196)</f>
        <v>0</v>
      </c>
      <c r="AI196" s="29"/>
    </row>
    <row r="197" spans="1:35" ht="28.8" x14ac:dyDescent="0.7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30">
        <f t="shared" si="34"/>
        <v>0</v>
      </c>
      <c r="N197" s="30">
        <f t="shared" si="35"/>
        <v>0</v>
      </c>
      <c r="O197" s="31">
        <f t="shared" si="36"/>
        <v>0</v>
      </c>
      <c r="P197" s="30">
        <f t="shared" si="36"/>
        <v>0</v>
      </c>
      <c r="Q197" s="29"/>
      <c r="R197" s="29"/>
      <c r="S197" s="29"/>
      <c r="T197" s="29"/>
      <c r="U197" s="29"/>
      <c r="V197" s="29"/>
      <c r="W197" s="29"/>
      <c r="X197" s="29"/>
      <c r="Y197" s="30">
        <f t="shared" si="31"/>
        <v>0</v>
      </c>
      <c r="Z197" s="31">
        <f t="shared" si="32"/>
        <v>0</v>
      </c>
      <c r="AA197" s="30">
        <f t="shared" si="28"/>
        <v>0</v>
      </c>
      <c r="AB197" s="31">
        <f t="shared" si="29"/>
        <v>0</v>
      </c>
      <c r="AC197" s="31">
        <f t="shared" si="30"/>
        <v>0</v>
      </c>
      <c r="AD197" s="29"/>
      <c r="AE197" s="29"/>
      <c r="AF197" s="29"/>
      <c r="AG197" s="29"/>
      <c r="AH197" s="31">
        <f t="shared" si="37"/>
        <v>0</v>
      </c>
      <c r="AI197" s="29"/>
    </row>
    <row r="198" spans="1:35" ht="28.8" x14ac:dyDescent="0.7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30"/>
      <c r="N198" s="30"/>
      <c r="O198" s="31">
        <f t="shared" si="36"/>
        <v>0</v>
      </c>
      <c r="P198" s="30">
        <f t="shared" si="36"/>
        <v>0</v>
      </c>
      <c r="Q198" s="29"/>
      <c r="R198" s="29"/>
      <c r="S198" s="29"/>
      <c r="T198" s="29"/>
      <c r="U198" s="29"/>
      <c r="V198" s="29"/>
      <c r="W198" s="29"/>
      <c r="X198" s="29"/>
      <c r="Y198" s="30">
        <f t="shared" si="31"/>
        <v>0</v>
      </c>
      <c r="Z198" s="31">
        <f t="shared" si="32"/>
        <v>0</v>
      </c>
      <c r="AA198" s="30">
        <f t="shared" si="28"/>
        <v>0</v>
      </c>
      <c r="AB198" s="31">
        <f t="shared" si="29"/>
        <v>0</v>
      </c>
      <c r="AC198" s="31">
        <f t="shared" si="30"/>
        <v>0</v>
      </c>
      <c r="AD198" s="29"/>
      <c r="AE198" s="29"/>
      <c r="AF198" s="29"/>
      <c r="AG198" s="29"/>
      <c r="AH198" s="31">
        <f t="shared" si="37"/>
        <v>0</v>
      </c>
      <c r="AI198" s="29"/>
    </row>
    <row r="199" spans="1:35" ht="28.8" x14ac:dyDescent="0.7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30">
        <f t="shared" ref="M199:M259" si="38">K199*L199</f>
        <v>0</v>
      </c>
      <c r="N199" s="30">
        <f t="shared" ref="N199:N259" si="39">J199-M199</f>
        <v>0</v>
      </c>
      <c r="O199" s="31">
        <f t="shared" si="36"/>
        <v>0</v>
      </c>
      <c r="P199" s="30">
        <f t="shared" si="36"/>
        <v>0</v>
      </c>
      <c r="Q199" s="29"/>
      <c r="R199" s="29"/>
      <c r="S199" s="29"/>
      <c r="T199" s="29"/>
      <c r="U199" s="29"/>
      <c r="V199" s="29"/>
      <c r="W199" s="29"/>
      <c r="X199" s="29"/>
      <c r="Y199" s="30">
        <f t="shared" si="31"/>
        <v>0</v>
      </c>
      <c r="Z199" s="31">
        <f t="shared" si="32"/>
        <v>0</v>
      </c>
      <c r="AA199" s="30">
        <f t="shared" ref="AA199:AA262" si="40">MAX(Y199*X199/1000)</f>
        <v>0</v>
      </c>
      <c r="AB199" s="31">
        <f t="shared" ref="AB199:AB262" si="41">MAX(Z199*W199/1000)</f>
        <v>0</v>
      </c>
      <c r="AC199" s="31">
        <f t="shared" ref="AC199:AC262" si="42">SUM(AA199:AB199)</f>
        <v>0</v>
      </c>
      <c r="AD199" s="29"/>
      <c r="AE199" s="29"/>
      <c r="AF199" s="29"/>
      <c r="AG199" s="29"/>
      <c r="AH199" s="31">
        <f t="shared" si="37"/>
        <v>0</v>
      </c>
      <c r="AI199" s="29"/>
    </row>
    <row r="200" spans="1:35" ht="28.8" x14ac:dyDescent="0.75">
      <c r="A200" s="29"/>
      <c r="B200" s="29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69">
        <f t="shared" si="36"/>
        <v>0</v>
      </c>
      <c r="P200" s="51">
        <f t="shared" si="36"/>
        <v>0</v>
      </c>
      <c r="Q200" s="51"/>
      <c r="R200" s="51"/>
      <c r="S200" s="51"/>
      <c r="T200" s="51"/>
      <c r="U200" s="51"/>
      <c r="V200" s="51"/>
      <c r="W200" s="51"/>
      <c r="X200" s="51"/>
      <c r="Y200" s="51">
        <f t="shared" si="31"/>
        <v>0</v>
      </c>
      <c r="Z200" s="69">
        <f t="shared" si="32"/>
        <v>0</v>
      </c>
      <c r="AA200" s="51">
        <f t="shared" si="40"/>
        <v>0</v>
      </c>
      <c r="AB200" s="69">
        <f t="shared" si="41"/>
        <v>0</v>
      </c>
      <c r="AC200" s="69">
        <f t="shared" si="42"/>
        <v>0</v>
      </c>
      <c r="AD200" s="51"/>
      <c r="AE200" s="51"/>
      <c r="AF200" s="51"/>
      <c r="AG200" s="51"/>
      <c r="AH200" s="69">
        <f t="shared" si="37"/>
        <v>0</v>
      </c>
      <c r="AI200" s="29"/>
    </row>
    <row r="201" spans="1:35" ht="28.8" x14ac:dyDescent="0.7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30">
        <f t="shared" si="38"/>
        <v>0</v>
      </c>
      <c r="N201" s="30">
        <f t="shared" si="39"/>
        <v>0</v>
      </c>
      <c r="O201" s="31">
        <f t="shared" si="36"/>
        <v>0</v>
      </c>
      <c r="P201" s="30">
        <f t="shared" si="36"/>
        <v>0</v>
      </c>
      <c r="Q201" s="29"/>
      <c r="R201" s="29"/>
      <c r="S201" s="29"/>
      <c r="T201" s="29"/>
      <c r="U201" s="29"/>
      <c r="V201" s="29"/>
      <c r="W201" s="29"/>
      <c r="X201" s="29"/>
      <c r="Y201" s="30">
        <f t="shared" ref="Y201:Y264" si="43">MAX(P201*U201)</f>
        <v>0</v>
      </c>
      <c r="Z201" s="31">
        <f t="shared" ref="Z201:Z264" si="44">MAX(O201*T201)*V201</f>
        <v>0</v>
      </c>
      <c r="AA201" s="30">
        <f t="shared" si="40"/>
        <v>0</v>
      </c>
      <c r="AB201" s="31">
        <f t="shared" si="41"/>
        <v>0</v>
      </c>
      <c r="AC201" s="31">
        <f t="shared" si="42"/>
        <v>0</v>
      </c>
      <c r="AD201" s="29"/>
      <c r="AE201" s="29"/>
      <c r="AF201" s="29"/>
      <c r="AG201" s="29"/>
      <c r="AH201" s="31">
        <f t="shared" si="37"/>
        <v>0</v>
      </c>
      <c r="AI201" s="29"/>
    </row>
    <row r="202" spans="1:35" ht="28.8" x14ac:dyDescent="0.7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30">
        <f t="shared" si="38"/>
        <v>0</v>
      </c>
      <c r="N202" s="30">
        <f t="shared" si="39"/>
        <v>0</v>
      </c>
      <c r="O202" s="31">
        <f t="shared" si="36"/>
        <v>0</v>
      </c>
      <c r="P202" s="30">
        <f t="shared" si="36"/>
        <v>0</v>
      </c>
      <c r="Q202" s="29"/>
      <c r="R202" s="29"/>
      <c r="S202" s="29"/>
      <c r="T202" s="29"/>
      <c r="U202" s="29"/>
      <c r="V202" s="29"/>
      <c r="W202" s="29"/>
      <c r="X202" s="29"/>
      <c r="Y202" s="30">
        <f t="shared" si="43"/>
        <v>0</v>
      </c>
      <c r="Z202" s="31">
        <f t="shared" si="44"/>
        <v>0</v>
      </c>
      <c r="AA202" s="30">
        <f t="shared" si="40"/>
        <v>0</v>
      </c>
      <c r="AB202" s="31">
        <f t="shared" si="41"/>
        <v>0</v>
      </c>
      <c r="AC202" s="31">
        <f t="shared" si="42"/>
        <v>0</v>
      </c>
      <c r="AD202" s="29"/>
      <c r="AE202" s="29"/>
      <c r="AF202" s="29"/>
      <c r="AG202" s="29"/>
      <c r="AH202" s="31">
        <f t="shared" si="37"/>
        <v>0</v>
      </c>
      <c r="AI202" s="29"/>
    </row>
    <row r="203" spans="1:35" ht="28.8" x14ac:dyDescent="0.7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30">
        <f t="shared" si="38"/>
        <v>0</v>
      </c>
      <c r="N203" s="30">
        <f t="shared" si="39"/>
        <v>0</v>
      </c>
      <c r="O203" s="31">
        <f t="shared" si="36"/>
        <v>0</v>
      </c>
      <c r="P203" s="30">
        <f t="shared" si="36"/>
        <v>0</v>
      </c>
      <c r="Q203" s="29"/>
      <c r="R203" s="29"/>
      <c r="S203" s="29"/>
      <c r="T203" s="29"/>
      <c r="U203" s="29"/>
      <c r="V203" s="29"/>
      <c r="W203" s="29"/>
      <c r="X203" s="29"/>
      <c r="Y203" s="30">
        <f t="shared" si="43"/>
        <v>0</v>
      </c>
      <c r="Z203" s="31">
        <f t="shared" si="44"/>
        <v>0</v>
      </c>
      <c r="AA203" s="30">
        <f t="shared" si="40"/>
        <v>0</v>
      </c>
      <c r="AB203" s="31">
        <f t="shared" si="41"/>
        <v>0</v>
      </c>
      <c r="AC203" s="31">
        <f t="shared" si="42"/>
        <v>0</v>
      </c>
      <c r="AD203" s="29"/>
      <c r="AE203" s="29"/>
      <c r="AF203" s="29"/>
      <c r="AG203" s="29"/>
      <c r="AH203" s="31">
        <f t="shared" si="37"/>
        <v>0</v>
      </c>
      <c r="AI203" s="29"/>
    </row>
    <row r="204" spans="1:35" ht="28.8" x14ac:dyDescent="0.7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30">
        <f t="shared" si="38"/>
        <v>0</v>
      </c>
      <c r="N204" s="30">
        <f t="shared" si="39"/>
        <v>0</v>
      </c>
      <c r="O204" s="31">
        <f t="shared" si="36"/>
        <v>0</v>
      </c>
      <c r="P204" s="30">
        <f t="shared" si="36"/>
        <v>0</v>
      </c>
      <c r="Q204" s="29"/>
      <c r="R204" s="29"/>
      <c r="S204" s="29"/>
      <c r="T204" s="29"/>
      <c r="U204" s="29"/>
      <c r="V204" s="29"/>
      <c r="W204" s="29"/>
      <c r="X204" s="29"/>
      <c r="Y204" s="30">
        <f t="shared" si="43"/>
        <v>0</v>
      </c>
      <c r="Z204" s="31">
        <f t="shared" si="44"/>
        <v>0</v>
      </c>
      <c r="AA204" s="30">
        <f t="shared" si="40"/>
        <v>0</v>
      </c>
      <c r="AB204" s="31">
        <f t="shared" si="41"/>
        <v>0</v>
      </c>
      <c r="AC204" s="31">
        <f t="shared" si="42"/>
        <v>0</v>
      </c>
      <c r="AD204" s="29"/>
      <c r="AE204" s="29"/>
      <c r="AF204" s="29"/>
      <c r="AG204" s="29"/>
      <c r="AH204" s="31">
        <f t="shared" si="37"/>
        <v>0</v>
      </c>
      <c r="AI204" s="29"/>
    </row>
    <row r="205" spans="1:35" ht="28.8" x14ac:dyDescent="0.75">
      <c r="A205" s="29"/>
      <c r="B205" s="29"/>
      <c r="C205" s="29"/>
      <c r="D205" s="29"/>
      <c r="E205" s="29"/>
      <c r="F205" s="29"/>
      <c r="G205" s="29"/>
      <c r="H205" s="29"/>
      <c r="I205" s="29"/>
      <c r="J205" s="32"/>
      <c r="K205" s="32"/>
      <c r="L205" s="32"/>
      <c r="M205" s="30"/>
      <c r="N205" s="30"/>
      <c r="O205" s="31">
        <f t="shared" si="36"/>
        <v>0</v>
      </c>
      <c r="P205" s="30">
        <f t="shared" si="36"/>
        <v>0</v>
      </c>
      <c r="Q205" s="29"/>
      <c r="R205" s="29"/>
      <c r="S205" s="29"/>
      <c r="T205" s="29"/>
      <c r="U205" s="29"/>
      <c r="V205" s="29"/>
      <c r="W205" s="29"/>
      <c r="X205" s="29"/>
      <c r="Y205" s="30">
        <f t="shared" si="43"/>
        <v>0</v>
      </c>
      <c r="Z205" s="31">
        <f t="shared" si="44"/>
        <v>0</v>
      </c>
      <c r="AA205" s="30">
        <f t="shared" si="40"/>
        <v>0</v>
      </c>
      <c r="AB205" s="31">
        <f t="shared" si="41"/>
        <v>0</v>
      </c>
      <c r="AC205" s="31">
        <f t="shared" si="42"/>
        <v>0</v>
      </c>
      <c r="AD205" s="29"/>
      <c r="AE205" s="29"/>
      <c r="AF205" s="29"/>
      <c r="AG205" s="29"/>
      <c r="AH205" s="31">
        <f t="shared" si="37"/>
        <v>0</v>
      </c>
      <c r="AI205" s="29"/>
    </row>
    <row r="206" spans="1:35" ht="28.8" x14ac:dyDescent="0.75">
      <c r="A206" s="29"/>
      <c r="B206" s="29"/>
      <c r="C206" s="29"/>
      <c r="D206" s="29"/>
      <c r="E206" s="29"/>
      <c r="F206" s="29"/>
      <c r="G206" s="29"/>
      <c r="H206" s="29"/>
      <c r="I206" s="29"/>
      <c r="J206" s="32"/>
      <c r="K206" s="32"/>
      <c r="L206" s="32"/>
      <c r="M206" s="30">
        <f t="shared" si="38"/>
        <v>0</v>
      </c>
      <c r="N206" s="30">
        <f t="shared" si="39"/>
        <v>0</v>
      </c>
      <c r="O206" s="31">
        <f t="shared" si="36"/>
        <v>0</v>
      </c>
      <c r="P206" s="30">
        <f t="shared" si="36"/>
        <v>0</v>
      </c>
      <c r="Q206" s="29"/>
      <c r="R206" s="29"/>
      <c r="S206" s="29"/>
      <c r="T206" s="29"/>
      <c r="U206" s="29"/>
      <c r="V206" s="29"/>
      <c r="W206" s="29"/>
      <c r="X206" s="29"/>
      <c r="Y206" s="30">
        <f t="shared" si="43"/>
        <v>0</v>
      </c>
      <c r="Z206" s="31">
        <f t="shared" si="44"/>
        <v>0</v>
      </c>
      <c r="AA206" s="30">
        <f t="shared" si="40"/>
        <v>0</v>
      </c>
      <c r="AB206" s="31">
        <f t="shared" si="41"/>
        <v>0</v>
      </c>
      <c r="AC206" s="31">
        <f t="shared" si="42"/>
        <v>0</v>
      </c>
      <c r="AD206" s="29"/>
      <c r="AE206" s="29"/>
      <c r="AF206" s="29"/>
      <c r="AG206" s="29"/>
      <c r="AH206" s="31">
        <f t="shared" si="37"/>
        <v>0</v>
      </c>
      <c r="AI206" s="29"/>
    </row>
    <row r="207" spans="1:35" ht="28.8" x14ac:dyDescent="0.75">
      <c r="A207" s="29"/>
      <c r="B207" s="29"/>
      <c r="C207" s="29"/>
      <c r="D207" s="29"/>
      <c r="E207" s="29"/>
      <c r="F207" s="29"/>
      <c r="G207" s="29"/>
      <c r="H207" s="29"/>
      <c r="I207" s="29"/>
      <c r="J207" s="32"/>
      <c r="K207" s="32"/>
      <c r="L207" s="32"/>
      <c r="M207" s="30"/>
      <c r="N207" s="30"/>
      <c r="O207" s="31">
        <f t="shared" si="36"/>
        <v>0</v>
      </c>
      <c r="P207" s="30">
        <f t="shared" si="36"/>
        <v>0</v>
      </c>
      <c r="Q207" s="29"/>
      <c r="R207" s="29"/>
      <c r="S207" s="29"/>
      <c r="T207" s="29"/>
      <c r="U207" s="29"/>
      <c r="V207" s="29"/>
      <c r="W207" s="29"/>
      <c r="X207" s="29"/>
      <c r="Y207" s="30">
        <f t="shared" si="43"/>
        <v>0</v>
      </c>
      <c r="Z207" s="31">
        <f t="shared" si="44"/>
        <v>0</v>
      </c>
      <c r="AA207" s="30">
        <f t="shared" si="40"/>
        <v>0</v>
      </c>
      <c r="AB207" s="31">
        <f t="shared" si="41"/>
        <v>0</v>
      </c>
      <c r="AC207" s="31">
        <f t="shared" si="42"/>
        <v>0</v>
      </c>
      <c r="AD207" s="29"/>
      <c r="AE207" s="29"/>
      <c r="AF207" s="29"/>
      <c r="AG207" s="29"/>
      <c r="AH207" s="31">
        <f t="shared" si="37"/>
        <v>0</v>
      </c>
      <c r="AI207" s="29"/>
    </row>
    <row r="208" spans="1:35" ht="28.8" x14ac:dyDescent="0.75">
      <c r="A208" s="29"/>
      <c r="B208" s="29"/>
      <c r="C208" s="29"/>
      <c r="D208" s="29"/>
      <c r="E208" s="51"/>
      <c r="F208" s="29"/>
      <c r="G208" s="29"/>
      <c r="H208" s="29"/>
      <c r="I208" s="29"/>
      <c r="J208" s="29"/>
      <c r="K208" s="29"/>
      <c r="L208" s="29"/>
      <c r="M208" s="30"/>
      <c r="N208" s="30"/>
      <c r="O208" s="31">
        <f t="shared" si="36"/>
        <v>0</v>
      </c>
      <c r="P208" s="30">
        <f t="shared" si="36"/>
        <v>0</v>
      </c>
      <c r="Q208" s="29"/>
      <c r="R208" s="29"/>
      <c r="S208" s="29"/>
      <c r="T208" s="29"/>
      <c r="U208" s="29"/>
      <c r="V208" s="29"/>
      <c r="W208" s="29"/>
      <c r="X208" s="29"/>
      <c r="Y208" s="30">
        <f t="shared" si="43"/>
        <v>0</v>
      </c>
      <c r="Z208" s="31">
        <f t="shared" si="44"/>
        <v>0</v>
      </c>
      <c r="AA208" s="30">
        <f t="shared" si="40"/>
        <v>0</v>
      </c>
      <c r="AB208" s="31">
        <f t="shared" si="41"/>
        <v>0</v>
      </c>
      <c r="AC208" s="31">
        <f t="shared" si="42"/>
        <v>0</v>
      </c>
      <c r="AD208" s="29"/>
      <c r="AE208" s="29"/>
      <c r="AF208" s="29"/>
      <c r="AG208" s="29"/>
      <c r="AH208" s="31">
        <f t="shared" si="37"/>
        <v>0</v>
      </c>
      <c r="AI208" s="29"/>
    </row>
    <row r="209" spans="1:35" ht="28.8" x14ac:dyDescent="0.75">
      <c r="A209" s="29"/>
      <c r="B209" s="29"/>
      <c r="C209" s="29"/>
      <c r="D209" s="29"/>
      <c r="E209" s="51"/>
      <c r="F209" s="29"/>
      <c r="G209" s="29"/>
      <c r="H209" s="29"/>
      <c r="I209" s="29"/>
      <c r="J209" s="29"/>
      <c r="K209" s="29"/>
      <c r="L209" s="29"/>
      <c r="M209" s="30">
        <f t="shared" si="38"/>
        <v>0</v>
      </c>
      <c r="N209" s="30">
        <f t="shared" si="39"/>
        <v>0</v>
      </c>
      <c r="O209" s="31">
        <f t="shared" si="36"/>
        <v>0</v>
      </c>
      <c r="P209" s="30">
        <f t="shared" si="36"/>
        <v>0</v>
      </c>
      <c r="Q209" s="29"/>
      <c r="R209" s="29"/>
      <c r="S209" s="29"/>
      <c r="T209" s="29"/>
      <c r="U209" s="29"/>
      <c r="V209" s="29"/>
      <c r="W209" s="29"/>
      <c r="X209" s="29"/>
      <c r="Y209" s="30">
        <f t="shared" si="43"/>
        <v>0</v>
      </c>
      <c r="Z209" s="31">
        <f t="shared" si="44"/>
        <v>0</v>
      </c>
      <c r="AA209" s="30">
        <f t="shared" si="40"/>
        <v>0</v>
      </c>
      <c r="AB209" s="31">
        <f t="shared" si="41"/>
        <v>0</v>
      </c>
      <c r="AC209" s="31">
        <f t="shared" si="42"/>
        <v>0</v>
      </c>
      <c r="AD209" s="29"/>
      <c r="AE209" s="29"/>
      <c r="AF209" s="29"/>
      <c r="AG209" s="29"/>
      <c r="AH209" s="31">
        <f t="shared" si="37"/>
        <v>0</v>
      </c>
      <c r="AI209" s="29"/>
    </row>
    <row r="210" spans="1:35" ht="28.8" x14ac:dyDescent="0.75">
      <c r="A210" s="29"/>
      <c r="B210" s="29"/>
      <c r="C210" s="29"/>
      <c r="D210" s="29"/>
      <c r="E210" s="51"/>
      <c r="F210" s="29"/>
      <c r="G210" s="29"/>
      <c r="H210" s="29"/>
      <c r="I210" s="29"/>
      <c r="J210" s="29"/>
      <c r="K210" s="29"/>
      <c r="L210" s="29"/>
      <c r="M210" s="30">
        <f t="shared" si="38"/>
        <v>0</v>
      </c>
      <c r="N210" s="30"/>
      <c r="O210" s="31">
        <f t="shared" si="36"/>
        <v>0</v>
      </c>
      <c r="P210" s="30">
        <f t="shared" si="36"/>
        <v>0</v>
      </c>
      <c r="Q210" s="29"/>
      <c r="R210" s="29"/>
      <c r="S210" s="29"/>
      <c r="T210" s="29"/>
      <c r="U210" s="29"/>
      <c r="V210" s="29"/>
      <c r="W210" s="29"/>
      <c r="X210" s="29"/>
      <c r="Y210" s="30">
        <f t="shared" si="43"/>
        <v>0</v>
      </c>
      <c r="Z210" s="31">
        <f t="shared" si="44"/>
        <v>0</v>
      </c>
      <c r="AA210" s="30">
        <f t="shared" si="40"/>
        <v>0</v>
      </c>
      <c r="AB210" s="31">
        <f t="shared" si="41"/>
        <v>0</v>
      </c>
      <c r="AC210" s="31">
        <f t="shared" si="42"/>
        <v>0</v>
      </c>
      <c r="AD210" s="29"/>
      <c r="AE210" s="29"/>
      <c r="AF210" s="29"/>
      <c r="AG210" s="29"/>
      <c r="AH210" s="31">
        <f t="shared" si="37"/>
        <v>0</v>
      </c>
      <c r="AI210" s="29"/>
    </row>
    <row r="211" spans="1:35" ht="28.8" x14ac:dyDescent="0.75">
      <c r="A211" s="29"/>
      <c r="B211" s="29"/>
      <c r="C211" s="29"/>
      <c r="D211" s="29"/>
      <c r="E211" s="51"/>
      <c r="F211" s="29"/>
      <c r="G211" s="29"/>
      <c r="H211" s="29"/>
      <c r="I211" s="29"/>
      <c r="J211" s="29"/>
      <c r="K211" s="29"/>
      <c r="L211" s="29"/>
      <c r="M211" s="30">
        <f t="shared" si="38"/>
        <v>0</v>
      </c>
      <c r="N211" s="30">
        <f t="shared" si="39"/>
        <v>0</v>
      </c>
      <c r="O211" s="31">
        <f t="shared" si="36"/>
        <v>0</v>
      </c>
      <c r="P211" s="30">
        <f t="shared" si="36"/>
        <v>0</v>
      </c>
      <c r="Q211" s="29"/>
      <c r="R211" s="29"/>
      <c r="S211" s="29"/>
      <c r="T211" s="29"/>
      <c r="U211" s="29"/>
      <c r="V211" s="29"/>
      <c r="W211" s="29"/>
      <c r="X211" s="29"/>
      <c r="Y211" s="30">
        <f t="shared" si="43"/>
        <v>0</v>
      </c>
      <c r="Z211" s="31">
        <f t="shared" si="44"/>
        <v>0</v>
      </c>
      <c r="AA211" s="30">
        <f t="shared" si="40"/>
        <v>0</v>
      </c>
      <c r="AB211" s="31">
        <f t="shared" si="41"/>
        <v>0</v>
      </c>
      <c r="AC211" s="31">
        <f t="shared" si="42"/>
        <v>0</v>
      </c>
      <c r="AD211" s="29"/>
      <c r="AE211" s="29"/>
      <c r="AF211" s="29"/>
      <c r="AG211" s="29"/>
      <c r="AH211" s="31">
        <f t="shared" si="37"/>
        <v>0</v>
      </c>
      <c r="AI211" s="29"/>
    </row>
    <row r="212" spans="1:35" ht="28.8" x14ac:dyDescent="0.7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30">
        <f t="shared" si="38"/>
        <v>0</v>
      </c>
      <c r="N212" s="30">
        <f t="shared" si="39"/>
        <v>0</v>
      </c>
      <c r="O212" s="31">
        <f t="shared" si="36"/>
        <v>0</v>
      </c>
      <c r="P212" s="30">
        <f t="shared" si="36"/>
        <v>0</v>
      </c>
      <c r="Q212" s="29"/>
      <c r="R212" s="29"/>
      <c r="S212" s="29"/>
      <c r="T212" s="29"/>
      <c r="U212" s="29"/>
      <c r="V212" s="29"/>
      <c r="W212" s="29"/>
      <c r="X212" s="29"/>
      <c r="Y212" s="30">
        <f t="shared" si="43"/>
        <v>0</v>
      </c>
      <c r="Z212" s="31">
        <f t="shared" si="44"/>
        <v>0</v>
      </c>
      <c r="AA212" s="30">
        <f t="shared" si="40"/>
        <v>0</v>
      </c>
      <c r="AB212" s="31">
        <f t="shared" si="41"/>
        <v>0</v>
      </c>
      <c r="AC212" s="31">
        <f t="shared" si="42"/>
        <v>0</v>
      </c>
      <c r="AD212" s="29"/>
      <c r="AE212" s="29"/>
      <c r="AF212" s="29"/>
      <c r="AG212" s="29"/>
      <c r="AH212" s="31">
        <f t="shared" si="37"/>
        <v>0</v>
      </c>
      <c r="AI212" s="29"/>
    </row>
    <row r="213" spans="1:35" ht="28.8" x14ac:dyDescent="0.7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30">
        <f t="shared" si="38"/>
        <v>0</v>
      </c>
      <c r="N213" s="30">
        <f t="shared" si="39"/>
        <v>0</v>
      </c>
      <c r="O213" s="31">
        <f t="shared" si="36"/>
        <v>0</v>
      </c>
      <c r="P213" s="30">
        <f t="shared" si="36"/>
        <v>0</v>
      </c>
      <c r="Q213" s="29"/>
      <c r="R213" s="29"/>
      <c r="S213" s="29"/>
      <c r="T213" s="29"/>
      <c r="U213" s="29"/>
      <c r="V213" s="29"/>
      <c r="W213" s="29"/>
      <c r="X213" s="29"/>
      <c r="Y213" s="30">
        <f t="shared" si="43"/>
        <v>0</v>
      </c>
      <c r="Z213" s="31">
        <f t="shared" si="44"/>
        <v>0</v>
      </c>
      <c r="AA213" s="30">
        <f t="shared" si="40"/>
        <v>0</v>
      </c>
      <c r="AB213" s="31">
        <f t="shared" si="41"/>
        <v>0</v>
      </c>
      <c r="AC213" s="31">
        <f t="shared" si="42"/>
        <v>0</v>
      </c>
      <c r="AD213" s="29"/>
      <c r="AE213" s="29"/>
      <c r="AF213" s="29"/>
      <c r="AG213" s="29"/>
      <c r="AH213" s="31">
        <f t="shared" si="37"/>
        <v>0</v>
      </c>
      <c r="AI213" s="29"/>
    </row>
    <row r="214" spans="1:35" ht="28.8" x14ac:dyDescent="0.7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30"/>
      <c r="N214" s="30"/>
      <c r="O214" s="31">
        <f t="shared" si="36"/>
        <v>0</v>
      </c>
      <c r="P214" s="30">
        <f t="shared" si="36"/>
        <v>0</v>
      </c>
      <c r="Q214" s="29"/>
      <c r="R214" s="29"/>
      <c r="S214" s="29"/>
      <c r="T214" s="29"/>
      <c r="U214" s="29"/>
      <c r="V214" s="29"/>
      <c r="W214" s="29"/>
      <c r="X214" s="29"/>
      <c r="Y214" s="30">
        <f t="shared" si="43"/>
        <v>0</v>
      </c>
      <c r="Z214" s="31">
        <f t="shared" si="44"/>
        <v>0</v>
      </c>
      <c r="AA214" s="30">
        <f t="shared" si="40"/>
        <v>0</v>
      </c>
      <c r="AB214" s="31">
        <f t="shared" si="41"/>
        <v>0</v>
      </c>
      <c r="AC214" s="31">
        <f t="shared" si="42"/>
        <v>0</v>
      </c>
      <c r="AD214" s="29"/>
      <c r="AE214" s="29"/>
      <c r="AF214" s="29"/>
      <c r="AG214" s="29"/>
      <c r="AH214" s="31">
        <f t="shared" si="37"/>
        <v>0</v>
      </c>
      <c r="AI214" s="29"/>
    </row>
    <row r="215" spans="1:35" ht="28.8" x14ac:dyDescent="0.7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30">
        <f t="shared" si="38"/>
        <v>0</v>
      </c>
      <c r="N215" s="30">
        <f t="shared" si="39"/>
        <v>0</v>
      </c>
      <c r="O215" s="31">
        <f t="shared" si="36"/>
        <v>0</v>
      </c>
      <c r="P215" s="30">
        <f t="shared" si="36"/>
        <v>0</v>
      </c>
      <c r="Q215" s="29"/>
      <c r="R215" s="29"/>
      <c r="S215" s="29"/>
      <c r="T215" s="29"/>
      <c r="U215" s="29"/>
      <c r="V215" s="29"/>
      <c r="W215" s="29"/>
      <c r="X215" s="29"/>
      <c r="Y215" s="30">
        <f t="shared" si="43"/>
        <v>0</v>
      </c>
      <c r="Z215" s="31">
        <f t="shared" si="44"/>
        <v>0</v>
      </c>
      <c r="AA215" s="30">
        <f t="shared" si="40"/>
        <v>0</v>
      </c>
      <c r="AB215" s="31">
        <f t="shared" si="41"/>
        <v>0</v>
      </c>
      <c r="AC215" s="31">
        <f t="shared" si="42"/>
        <v>0</v>
      </c>
      <c r="AD215" s="29"/>
      <c r="AE215" s="29"/>
      <c r="AF215" s="29"/>
      <c r="AG215" s="29"/>
      <c r="AH215" s="31">
        <f t="shared" si="37"/>
        <v>0</v>
      </c>
      <c r="AI215" s="29"/>
    </row>
    <row r="216" spans="1:35" ht="28.8" x14ac:dyDescent="0.7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30">
        <f t="shared" si="38"/>
        <v>0</v>
      </c>
      <c r="N216" s="30">
        <f t="shared" si="39"/>
        <v>0</v>
      </c>
      <c r="O216" s="31">
        <f t="shared" si="36"/>
        <v>0</v>
      </c>
      <c r="P216" s="30">
        <f t="shared" si="36"/>
        <v>0</v>
      </c>
      <c r="Q216" s="29"/>
      <c r="R216" s="29"/>
      <c r="S216" s="29"/>
      <c r="T216" s="29"/>
      <c r="U216" s="29"/>
      <c r="V216" s="29"/>
      <c r="W216" s="29"/>
      <c r="X216" s="29"/>
      <c r="Y216" s="30">
        <f t="shared" si="43"/>
        <v>0</v>
      </c>
      <c r="Z216" s="31">
        <f t="shared" si="44"/>
        <v>0</v>
      </c>
      <c r="AA216" s="30">
        <f t="shared" si="40"/>
        <v>0</v>
      </c>
      <c r="AB216" s="31">
        <f t="shared" si="41"/>
        <v>0</v>
      </c>
      <c r="AC216" s="31">
        <f t="shared" si="42"/>
        <v>0</v>
      </c>
      <c r="AD216" s="29"/>
      <c r="AE216" s="29"/>
      <c r="AF216" s="29"/>
      <c r="AG216" s="29"/>
      <c r="AH216" s="31">
        <f t="shared" si="37"/>
        <v>0</v>
      </c>
      <c r="AI216" s="29"/>
    </row>
    <row r="217" spans="1:35" ht="28.8" x14ac:dyDescent="0.7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30"/>
      <c r="N217" s="30"/>
      <c r="O217" s="31">
        <f t="shared" si="36"/>
        <v>0</v>
      </c>
      <c r="P217" s="30">
        <f t="shared" si="36"/>
        <v>0</v>
      </c>
      <c r="Q217" s="29"/>
      <c r="R217" s="29"/>
      <c r="S217" s="29"/>
      <c r="T217" s="29"/>
      <c r="U217" s="29"/>
      <c r="V217" s="29"/>
      <c r="W217" s="29"/>
      <c r="X217" s="29"/>
      <c r="Y217" s="30">
        <f t="shared" si="43"/>
        <v>0</v>
      </c>
      <c r="Z217" s="31">
        <f t="shared" si="44"/>
        <v>0</v>
      </c>
      <c r="AA217" s="30">
        <f t="shared" si="40"/>
        <v>0</v>
      </c>
      <c r="AB217" s="31">
        <f t="shared" si="41"/>
        <v>0</v>
      </c>
      <c r="AC217" s="31">
        <f t="shared" si="42"/>
        <v>0</v>
      </c>
      <c r="AD217" s="29"/>
      <c r="AE217" s="29"/>
      <c r="AF217" s="29"/>
      <c r="AG217" s="29"/>
      <c r="AH217" s="31">
        <f t="shared" si="37"/>
        <v>0</v>
      </c>
      <c r="AI217" s="29"/>
    </row>
    <row r="218" spans="1:35" ht="28.8" x14ac:dyDescent="0.7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30">
        <f t="shared" si="38"/>
        <v>0</v>
      </c>
      <c r="N218" s="30">
        <f t="shared" si="39"/>
        <v>0</v>
      </c>
      <c r="O218" s="31">
        <f t="shared" si="36"/>
        <v>0</v>
      </c>
      <c r="P218" s="30">
        <f t="shared" si="36"/>
        <v>0</v>
      </c>
      <c r="Q218" s="29"/>
      <c r="R218" s="29"/>
      <c r="S218" s="29"/>
      <c r="T218" s="29"/>
      <c r="U218" s="29"/>
      <c r="V218" s="29"/>
      <c r="W218" s="29"/>
      <c r="X218" s="29"/>
      <c r="Y218" s="30">
        <f t="shared" si="43"/>
        <v>0</v>
      </c>
      <c r="Z218" s="31">
        <f t="shared" si="44"/>
        <v>0</v>
      </c>
      <c r="AA218" s="30">
        <f t="shared" si="40"/>
        <v>0</v>
      </c>
      <c r="AB218" s="31">
        <f t="shared" si="41"/>
        <v>0</v>
      </c>
      <c r="AC218" s="31">
        <f t="shared" si="42"/>
        <v>0</v>
      </c>
      <c r="AD218" s="29"/>
      <c r="AE218" s="29"/>
      <c r="AF218" s="29"/>
      <c r="AG218" s="29"/>
      <c r="AH218" s="31">
        <f t="shared" si="37"/>
        <v>0</v>
      </c>
      <c r="AI218" s="29"/>
    </row>
    <row r="219" spans="1:35" ht="28.8" x14ac:dyDescent="0.7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30">
        <f t="shared" si="38"/>
        <v>0</v>
      </c>
      <c r="N219" s="30">
        <f t="shared" si="39"/>
        <v>0</v>
      </c>
      <c r="O219" s="31">
        <f t="shared" si="36"/>
        <v>0</v>
      </c>
      <c r="P219" s="30">
        <f t="shared" si="36"/>
        <v>0</v>
      </c>
      <c r="Q219" s="29"/>
      <c r="R219" s="29"/>
      <c r="S219" s="29"/>
      <c r="T219" s="29"/>
      <c r="U219" s="29"/>
      <c r="V219" s="29"/>
      <c r="W219" s="29"/>
      <c r="X219" s="29"/>
      <c r="Y219" s="30">
        <f t="shared" si="43"/>
        <v>0</v>
      </c>
      <c r="Z219" s="31">
        <f t="shared" si="44"/>
        <v>0</v>
      </c>
      <c r="AA219" s="30">
        <f t="shared" si="40"/>
        <v>0</v>
      </c>
      <c r="AB219" s="31">
        <f t="shared" si="41"/>
        <v>0</v>
      </c>
      <c r="AC219" s="31">
        <f t="shared" si="42"/>
        <v>0</v>
      </c>
      <c r="AD219" s="29"/>
      <c r="AE219" s="29"/>
      <c r="AF219" s="29"/>
      <c r="AG219" s="29"/>
      <c r="AH219" s="31">
        <f t="shared" si="37"/>
        <v>0</v>
      </c>
      <c r="AI219" s="29"/>
    </row>
    <row r="220" spans="1:35" ht="28.8" x14ac:dyDescent="0.7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30"/>
      <c r="N220" s="30">
        <f t="shared" si="39"/>
        <v>0</v>
      </c>
      <c r="O220" s="31">
        <f t="shared" si="36"/>
        <v>0</v>
      </c>
      <c r="P220" s="30">
        <f t="shared" si="36"/>
        <v>0</v>
      </c>
      <c r="Q220" s="29"/>
      <c r="R220" s="29"/>
      <c r="S220" s="29"/>
      <c r="T220" s="29"/>
      <c r="U220" s="29"/>
      <c r="V220" s="29"/>
      <c r="W220" s="29"/>
      <c r="X220" s="29"/>
      <c r="Y220" s="30">
        <f t="shared" si="43"/>
        <v>0</v>
      </c>
      <c r="Z220" s="31">
        <f t="shared" si="44"/>
        <v>0</v>
      </c>
      <c r="AA220" s="30">
        <f t="shared" si="40"/>
        <v>0</v>
      </c>
      <c r="AB220" s="31">
        <f t="shared" si="41"/>
        <v>0</v>
      </c>
      <c r="AC220" s="31">
        <f t="shared" si="42"/>
        <v>0</v>
      </c>
      <c r="AD220" s="29"/>
      <c r="AE220" s="29"/>
      <c r="AF220" s="29"/>
      <c r="AG220" s="29"/>
      <c r="AH220" s="31">
        <f t="shared" si="37"/>
        <v>0</v>
      </c>
      <c r="AI220" s="29"/>
    </row>
    <row r="221" spans="1:35" ht="28.8" x14ac:dyDescent="0.7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30">
        <f t="shared" si="38"/>
        <v>0</v>
      </c>
      <c r="N221" s="30">
        <f t="shared" si="39"/>
        <v>0</v>
      </c>
      <c r="O221" s="31">
        <f t="shared" si="36"/>
        <v>0</v>
      </c>
      <c r="P221" s="30">
        <f t="shared" si="36"/>
        <v>0</v>
      </c>
      <c r="Q221" s="29"/>
      <c r="R221" s="29"/>
      <c r="S221" s="29"/>
      <c r="T221" s="29"/>
      <c r="U221" s="29"/>
      <c r="V221" s="29"/>
      <c r="W221" s="29"/>
      <c r="X221" s="29"/>
      <c r="Y221" s="30">
        <f t="shared" si="43"/>
        <v>0</v>
      </c>
      <c r="Z221" s="31">
        <f t="shared" si="44"/>
        <v>0</v>
      </c>
      <c r="AA221" s="30">
        <f t="shared" si="40"/>
        <v>0</v>
      </c>
      <c r="AB221" s="31">
        <f t="shared" si="41"/>
        <v>0</v>
      </c>
      <c r="AC221" s="31">
        <f t="shared" si="42"/>
        <v>0</v>
      </c>
      <c r="AD221" s="29"/>
      <c r="AE221" s="29"/>
      <c r="AF221" s="29"/>
      <c r="AG221" s="29"/>
      <c r="AH221" s="31">
        <f t="shared" si="37"/>
        <v>0</v>
      </c>
      <c r="AI221" s="29"/>
    </row>
    <row r="222" spans="1:35" ht="28.8" x14ac:dyDescent="0.7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0">
        <f t="shared" si="38"/>
        <v>0</v>
      </c>
      <c r="N222" s="30"/>
      <c r="O222" s="31">
        <f t="shared" si="36"/>
        <v>0</v>
      </c>
      <c r="P222" s="30">
        <f t="shared" si="36"/>
        <v>0</v>
      </c>
      <c r="Q222" s="29"/>
      <c r="R222" s="29"/>
      <c r="S222" s="29"/>
      <c r="T222" s="29"/>
      <c r="U222" s="29"/>
      <c r="V222" s="29"/>
      <c r="W222" s="29"/>
      <c r="X222" s="29"/>
      <c r="Y222" s="30">
        <f t="shared" si="43"/>
        <v>0</v>
      </c>
      <c r="Z222" s="31">
        <f t="shared" si="44"/>
        <v>0</v>
      </c>
      <c r="AA222" s="30">
        <f t="shared" si="40"/>
        <v>0</v>
      </c>
      <c r="AB222" s="31">
        <f t="shared" si="41"/>
        <v>0</v>
      </c>
      <c r="AC222" s="31">
        <f t="shared" si="42"/>
        <v>0</v>
      </c>
      <c r="AD222" s="29"/>
      <c r="AE222" s="29"/>
      <c r="AF222" s="29"/>
      <c r="AG222" s="29"/>
      <c r="AH222" s="31">
        <f t="shared" si="37"/>
        <v>0</v>
      </c>
      <c r="AI222" s="29"/>
    </row>
    <row r="223" spans="1:35" ht="28.8" x14ac:dyDescent="0.7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30">
        <f t="shared" si="38"/>
        <v>0</v>
      </c>
      <c r="N223" s="30">
        <f t="shared" si="39"/>
        <v>0</v>
      </c>
      <c r="O223" s="31">
        <f t="shared" si="36"/>
        <v>0</v>
      </c>
      <c r="P223" s="30">
        <f t="shared" si="36"/>
        <v>0</v>
      </c>
      <c r="Q223" s="29"/>
      <c r="R223" s="29"/>
      <c r="S223" s="29"/>
      <c r="T223" s="29"/>
      <c r="U223" s="29"/>
      <c r="V223" s="29"/>
      <c r="W223" s="29"/>
      <c r="X223" s="29"/>
      <c r="Y223" s="30">
        <f t="shared" si="43"/>
        <v>0</v>
      </c>
      <c r="Z223" s="31">
        <f t="shared" si="44"/>
        <v>0</v>
      </c>
      <c r="AA223" s="30">
        <f t="shared" si="40"/>
        <v>0</v>
      </c>
      <c r="AB223" s="31">
        <f t="shared" si="41"/>
        <v>0</v>
      </c>
      <c r="AC223" s="31">
        <f t="shared" si="42"/>
        <v>0</v>
      </c>
      <c r="AD223" s="29"/>
      <c r="AE223" s="29"/>
      <c r="AF223" s="29"/>
      <c r="AG223" s="29"/>
      <c r="AH223" s="31">
        <f t="shared" si="37"/>
        <v>0</v>
      </c>
      <c r="AI223" s="29"/>
    </row>
    <row r="224" spans="1:35" ht="28.8" x14ac:dyDescent="0.7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30">
        <f t="shared" si="38"/>
        <v>0</v>
      </c>
      <c r="N224" s="30">
        <f t="shared" si="39"/>
        <v>0</v>
      </c>
      <c r="O224" s="31">
        <f t="shared" si="36"/>
        <v>0</v>
      </c>
      <c r="P224" s="30">
        <f t="shared" si="36"/>
        <v>0</v>
      </c>
      <c r="Q224" s="29"/>
      <c r="R224" s="29"/>
      <c r="S224" s="29"/>
      <c r="T224" s="29"/>
      <c r="U224" s="29"/>
      <c r="V224" s="29"/>
      <c r="W224" s="29"/>
      <c r="X224" s="29"/>
      <c r="Y224" s="30">
        <f t="shared" si="43"/>
        <v>0</v>
      </c>
      <c r="Z224" s="31">
        <f t="shared" si="44"/>
        <v>0</v>
      </c>
      <c r="AA224" s="30">
        <f t="shared" si="40"/>
        <v>0</v>
      </c>
      <c r="AB224" s="31">
        <f t="shared" si="41"/>
        <v>0</v>
      </c>
      <c r="AC224" s="31">
        <f t="shared" si="42"/>
        <v>0</v>
      </c>
      <c r="AD224" s="29"/>
      <c r="AE224" s="29"/>
      <c r="AF224" s="29"/>
      <c r="AG224" s="29"/>
      <c r="AH224" s="31">
        <f t="shared" si="37"/>
        <v>0</v>
      </c>
      <c r="AI224" s="29"/>
    </row>
    <row r="225" spans="1:35" ht="28.8" x14ac:dyDescent="0.7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30">
        <f t="shared" si="38"/>
        <v>0</v>
      </c>
      <c r="N225" s="30">
        <f t="shared" si="39"/>
        <v>0</v>
      </c>
      <c r="O225" s="31">
        <f t="shared" si="36"/>
        <v>0</v>
      </c>
      <c r="P225" s="30">
        <f t="shared" si="36"/>
        <v>0</v>
      </c>
      <c r="Q225" s="29"/>
      <c r="R225" s="29"/>
      <c r="S225" s="29"/>
      <c r="T225" s="29"/>
      <c r="U225" s="29"/>
      <c r="V225" s="29"/>
      <c r="W225" s="29"/>
      <c r="X225" s="29"/>
      <c r="Y225" s="30">
        <f t="shared" si="43"/>
        <v>0</v>
      </c>
      <c r="Z225" s="31">
        <f t="shared" si="44"/>
        <v>0</v>
      </c>
      <c r="AA225" s="30">
        <f t="shared" si="40"/>
        <v>0</v>
      </c>
      <c r="AB225" s="31">
        <f t="shared" si="41"/>
        <v>0</v>
      </c>
      <c r="AC225" s="31">
        <f t="shared" si="42"/>
        <v>0</v>
      </c>
      <c r="AD225" s="29"/>
      <c r="AE225" s="29"/>
      <c r="AF225" s="29"/>
      <c r="AG225" s="29"/>
      <c r="AH225" s="31">
        <f t="shared" si="37"/>
        <v>0</v>
      </c>
      <c r="AI225" s="29"/>
    </row>
    <row r="226" spans="1:35" ht="28.8" x14ac:dyDescent="0.7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30">
        <f t="shared" si="38"/>
        <v>0</v>
      </c>
      <c r="N226" s="30">
        <f t="shared" si="39"/>
        <v>0</v>
      </c>
      <c r="O226" s="31">
        <f t="shared" si="36"/>
        <v>0</v>
      </c>
      <c r="P226" s="30">
        <f t="shared" si="36"/>
        <v>0</v>
      </c>
      <c r="Q226" s="29"/>
      <c r="R226" s="29"/>
      <c r="S226" s="29"/>
      <c r="T226" s="29"/>
      <c r="U226" s="29"/>
      <c r="V226" s="29"/>
      <c r="W226" s="29"/>
      <c r="X226" s="29"/>
      <c r="Y226" s="30">
        <f t="shared" si="43"/>
        <v>0</v>
      </c>
      <c r="Z226" s="31">
        <f t="shared" si="44"/>
        <v>0</v>
      </c>
      <c r="AA226" s="30">
        <f t="shared" si="40"/>
        <v>0</v>
      </c>
      <c r="AB226" s="31">
        <f t="shared" si="41"/>
        <v>0</v>
      </c>
      <c r="AC226" s="31">
        <f t="shared" si="42"/>
        <v>0</v>
      </c>
      <c r="AD226" s="29"/>
      <c r="AE226" s="29"/>
      <c r="AF226" s="29"/>
      <c r="AG226" s="29"/>
      <c r="AH226" s="31">
        <f t="shared" si="37"/>
        <v>0</v>
      </c>
      <c r="AI226" s="29"/>
    </row>
    <row r="227" spans="1:35" ht="28.8" x14ac:dyDescent="0.7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30">
        <f t="shared" si="38"/>
        <v>0</v>
      </c>
      <c r="N227" s="30">
        <f t="shared" si="39"/>
        <v>0</v>
      </c>
      <c r="O227" s="31">
        <f t="shared" si="36"/>
        <v>0</v>
      </c>
      <c r="P227" s="30">
        <f t="shared" si="36"/>
        <v>0</v>
      </c>
      <c r="Q227" s="29"/>
      <c r="R227" s="29"/>
      <c r="S227" s="29"/>
      <c r="T227" s="29"/>
      <c r="U227" s="29"/>
      <c r="V227" s="29"/>
      <c r="W227" s="29"/>
      <c r="X227" s="29"/>
      <c r="Y227" s="30">
        <f t="shared" si="43"/>
        <v>0</v>
      </c>
      <c r="Z227" s="31">
        <f t="shared" si="44"/>
        <v>0</v>
      </c>
      <c r="AA227" s="30">
        <f t="shared" si="40"/>
        <v>0</v>
      </c>
      <c r="AB227" s="31">
        <f t="shared" si="41"/>
        <v>0</v>
      </c>
      <c r="AC227" s="31">
        <f t="shared" si="42"/>
        <v>0</v>
      </c>
      <c r="AD227" s="29"/>
      <c r="AE227" s="29"/>
      <c r="AF227" s="29"/>
      <c r="AG227" s="29"/>
      <c r="AH227" s="31">
        <f t="shared" si="37"/>
        <v>0</v>
      </c>
      <c r="AI227" s="29"/>
    </row>
    <row r="228" spans="1:35" ht="28.8" x14ac:dyDescent="0.7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30">
        <f t="shared" si="38"/>
        <v>0</v>
      </c>
      <c r="N228" s="30">
        <f t="shared" si="39"/>
        <v>0</v>
      </c>
      <c r="O228" s="31">
        <f t="shared" si="36"/>
        <v>0</v>
      </c>
      <c r="P228" s="30">
        <f t="shared" si="36"/>
        <v>0</v>
      </c>
      <c r="Q228" s="29"/>
      <c r="R228" s="29"/>
      <c r="S228" s="29"/>
      <c r="T228" s="29"/>
      <c r="U228" s="29"/>
      <c r="V228" s="29"/>
      <c r="W228" s="29"/>
      <c r="X228" s="29"/>
      <c r="Y228" s="30">
        <f t="shared" si="43"/>
        <v>0</v>
      </c>
      <c r="Z228" s="31">
        <f t="shared" si="44"/>
        <v>0</v>
      </c>
      <c r="AA228" s="30">
        <f t="shared" si="40"/>
        <v>0</v>
      </c>
      <c r="AB228" s="31">
        <f t="shared" si="41"/>
        <v>0</v>
      </c>
      <c r="AC228" s="31">
        <f t="shared" si="42"/>
        <v>0</v>
      </c>
      <c r="AD228" s="29"/>
      <c r="AE228" s="29"/>
      <c r="AF228" s="29"/>
      <c r="AG228" s="29"/>
      <c r="AH228" s="31">
        <f t="shared" si="37"/>
        <v>0</v>
      </c>
      <c r="AI228" s="29"/>
    </row>
    <row r="229" spans="1:35" ht="28.8" x14ac:dyDescent="0.7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30">
        <f t="shared" si="38"/>
        <v>0</v>
      </c>
      <c r="N229" s="30">
        <f t="shared" si="39"/>
        <v>0</v>
      </c>
      <c r="O229" s="31">
        <f t="shared" si="36"/>
        <v>0</v>
      </c>
      <c r="P229" s="30">
        <f t="shared" si="36"/>
        <v>0</v>
      </c>
      <c r="Q229" s="29"/>
      <c r="R229" s="29"/>
      <c r="S229" s="29"/>
      <c r="T229" s="29"/>
      <c r="U229" s="29"/>
      <c r="V229" s="29"/>
      <c r="W229" s="29"/>
      <c r="X229" s="29"/>
      <c r="Y229" s="30">
        <f t="shared" si="43"/>
        <v>0</v>
      </c>
      <c r="Z229" s="31">
        <f t="shared" si="44"/>
        <v>0</v>
      </c>
      <c r="AA229" s="30">
        <f t="shared" si="40"/>
        <v>0</v>
      </c>
      <c r="AB229" s="31">
        <f t="shared" si="41"/>
        <v>0</v>
      </c>
      <c r="AC229" s="31">
        <f t="shared" si="42"/>
        <v>0</v>
      </c>
      <c r="AD229" s="29"/>
      <c r="AE229" s="29"/>
      <c r="AF229" s="29"/>
      <c r="AG229" s="29"/>
      <c r="AH229" s="31">
        <f t="shared" si="37"/>
        <v>0</v>
      </c>
      <c r="AI229" s="29"/>
    </row>
    <row r="230" spans="1:35" ht="28.8" x14ac:dyDescent="0.7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30">
        <f t="shared" si="38"/>
        <v>0</v>
      </c>
      <c r="N230" s="30">
        <f t="shared" si="39"/>
        <v>0</v>
      </c>
      <c r="O230" s="31">
        <f t="shared" si="36"/>
        <v>0</v>
      </c>
      <c r="P230" s="30">
        <f t="shared" si="36"/>
        <v>0</v>
      </c>
      <c r="Q230" s="29"/>
      <c r="R230" s="29"/>
      <c r="S230" s="29"/>
      <c r="T230" s="29"/>
      <c r="U230" s="29"/>
      <c r="V230" s="29"/>
      <c r="W230" s="29"/>
      <c r="X230" s="29"/>
      <c r="Y230" s="30">
        <f t="shared" si="43"/>
        <v>0</v>
      </c>
      <c r="Z230" s="31">
        <f t="shared" si="44"/>
        <v>0</v>
      </c>
      <c r="AA230" s="30">
        <f t="shared" si="40"/>
        <v>0</v>
      </c>
      <c r="AB230" s="31">
        <f t="shared" si="41"/>
        <v>0</v>
      </c>
      <c r="AC230" s="31">
        <f t="shared" si="42"/>
        <v>0</v>
      </c>
      <c r="AD230" s="38"/>
      <c r="AE230" s="29"/>
      <c r="AF230" s="29"/>
      <c r="AG230" s="29"/>
      <c r="AH230" s="31">
        <f t="shared" si="37"/>
        <v>0</v>
      </c>
      <c r="AI230" s="29"/>
    </row>
    <row r="231" spans="1:35" ht="28.8" x14ac:dyDescent="0.75">
      <c r="A231" s="2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0"/>
      <c r="N231" s="30">
        <f t="shared" si="39"/>
        <v>0</v>
      </c>
      <c r="O231" s="31">
        <f t="shared" si="36"/>
        <v>0</v>
      </c>
      <c r="P231" s="30">
        <f t="shared" si="36"/>
        <v>0</v>
      </c>
      <c r="Q231" s="29"/>
      <c r="R231" s="29"/>
      <c r="S231" s="39"/>
      <c r="T231" s="39"/>
      <c r="U231" s="29"/>
      <c r="V231" s="29"/>
      <c r="W231" s="39"/>
      <c r="X231" s="29"/>
      <c r="Y231" s="30">
        <f t="shared" si="43"/>
        <v>0</v>
      </c>
      <c r="Z231" s="31">
        <f t="shared" si="44"/>
        <v>0</v>
      </c>
      <c r="AA231" s="30">
        <f t="shared" si="40"/>
        <v>0</v>
      </c>
      <c r="AB231" s="31">
        <f t="shared" si="41"/>
        <v>0</v>
      </c>
      <c r="AC231" s="31">
        <f t="shared" si="42"/>
        <v>0</v>
      </c>
      <c r="AD231" s="29"/>
      <c r="AE231" s="29"/>
      <c r="AF231" s="29"/>
      <c r="AG231" s="29"/>
      <c r="AH231" s="31">
        <f t="shared" si="37"/>
        <v>0</v>
      </c>
      <c r="AI231" s="29"/>
    </row>
    <row r="232" spans="1:35" ht="28.8" x14ac:dyDescent="0.7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30">
        <f t="shared" si="38"/>
        <v>0</v>
      </c>
      <c r="N232" s="30">
        <f t="shared" si="39"/>
        <v>0</v>
      </c>
      <c r="O232" s="31">
        <f t="shared" si="36"/>
        <v>0</v>
      </c>
      <c r="P232" s="30">
        <f t="shared" si="36"/>
        <v>0</v>
      </c>
      <c r="Q232" s="29"/>
      <c r="R232" s="29"/>
      <c r="S232" s="29"/>
      <c r="T232" s="29"/>
      <c r="U232" s="29"/>
      <c r="V232" s="29"/>
      <c r="W232" s="29"/>
      <c r="X232" s="29"/>
      <c r="Y232" s="30">
        <f t="shared" si="43"/>
        <v>0</v>
      </c>
      <c r="Z232" s="31">
        <f t="shared" si="44"/>
        <v>0</v>
      </c>
      <c r="AA232" s="30">
        <f t="shared" si="40"/>
        <v>0</v>
      </c>
      <c r="AB232" s="31">
        <f t="shared" si="41"/>
        <v>0</v>
      </c>
      <c r="AC232" s="31">
        <f t="shared" si="42"/>
        <v>0</v>
      </c>
      <c r="AD232" s="29"/>
      <c r="AE232" s="29"/>
      <c r="AF232" s="29"/>
      <c r="AG232" s="29"/>
      <c r="AH232" s="31">
        <f t="shared" si="37"/>
        <v>0</v>
      </c>
      <c r="AI232" s="29"/>
    </row>
    <row r="233" spans="1:35" ht="28.8" x14ac:dyDescent="0.7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30">
        <f t="shared" si="38"/>
        <v>0</v>
      </c>
      <c r="N233" s="30">
        <f t="shared" si="39"/>
        <v>0</v>
      </c>
      <c r="O233" s="31">
        <f t="shared" si="36"/>
        <v>0</v>
      </c>
      <c r="P233" s="30">
        <f t="shared" si="36"/>
        <v>0</v>
      </c>
      <c r="Q233" s="29"/>
      <c r="R233" s="29"/>
      <c r="S233" s="29"/>
      <c r="T233" s="29"/>
      <c r="U233" s="29"/>
      <c r="V233" s="29"/>
      <c r="W233" s="29"/>
      <c r="X233" s="29"/>
      <c r="Y233" s="30">
        <f t="shared" si="43"/>
        <v>0</v>
      </c>
      <c r="Z233" s="31">
        <f t="shared" si="44"/>
        <v>0</v>
      </c>
      <c r="AA233" s="30">
        <f t="shared" si="40"/>
        <v>0</v>
      </c>
      <c r="AB233" s="31">
        <f t="shared" si="41"/>
        <v>0</v>
      </c>
      <c r="AC233" s="31">
        <f t="shared" si="42"/>
        <v>0</v>
      </c>
      <c r="AD233" s="29"/>
      <c r="AE233" s="29"/>
      <c r="AF233" s="29"/>
      <c r="AG233" s="29"/>
      <c r="AH233" s="31">
        <f t="shared" si="37"/>
        <v>0</v>
      </c>
      <c r="AI233" s="29"/>
    </row>
    <row r="234" spans="1:35" ht="28.8" x14ac:dyDescent="0.7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30">
        <f t="shared" si="38"/>
        <v>0</v>
      </c>
      <c r="N234" s="30">
        <f t="shared" si="39"/>
        <v>0</v>
      </c>
      <c r="O234" s="31">
        <f t="shared" si="36"/>
        <v>0</v>
      </c>
      <c r="P234" s="30">
        <f t="shared" si="36"/>
        <v>0</v>
      </c>
      <c r="Q234" s="29"/>
      <c r="R234" s="29"/>
      <c r="S234" s="29"/>
      <c r="T234" s="29"/>
      <c r="U234" s="29"/>
      <c r="V234" s="29"/>
      <c r="W234" s="29"/>
      <c r="X234" s="29"/>
      <c r="Y234" s="30">
        <f t="shared" si="43"/>
        <v>0</v>
      </c>
      <c r="Z234" s="31">
        <f t="shared" si="44"/>
        <v>0</v>
      </c>
      <c r="AA234" s="30">
        <f t="shared" si="40"/>
        <v>0</v>
      </c>
      <c r="AB234" s="31">
        <f t="shared" si="41"/>
        <v>0</v>
      </c>
      <c r="AC234" s="31">
        <f t="shared" si="42"/>
        <v>0</v>
      </c>
      <c r="AD234" s="29"/>
      <c r="AE234" s="29"/>
      <c r="AF234" s="29"/>
      <c r="AG234" s="29"/>
      <c r="AH234" s="31">
        <f t="shared" si="37"/>
        <v>0</v>
      </c>
      <c r="AI234" s="29"/>
    </row>
    <row r="235" spans="1:35" ht="28.8" x14ac:dyDescent="0.7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30"/>
      <c r="N235" s="30">
        <f t="shared" si="39"/>
        <v>0</v>
      </c>
      <c r="O235" s="31">
        <f t="shared" si="36"/>
        <v>0</v>
      </c>
      <c r="P235" s="30">
        <f t="shared" si="36"/>
        <v>0</v>
      </c>
      <c r="Q235" s="29"/>
      <c r="R235" s="29"/>
      <c r="S235" s="29"/>
      <c r="T235" s="29"/>
      <c r="U235" s="29"/>
      <c r="V235" s="29"/>
      <c r="W235" s="29"/>
      <c r="X235" s="29"/>
      <c r="Y235" s="30">
        <f t="shared" si="43"/>
        <v>0</v>
      </c>
      <c r="Z235" s="31">
        <f t="shared" si="44"/>
        <v>0</v>
      </c>
      <c r="AA235" s="30">
        <f t="shared" si="40"/>
        <v>0</v>
      </c>
      <c r="AB235" s="31">
        <f t="shared" si="41"/>
        <v>0</v>
      </c>
      <c r="AC235" s="31">
        <f t="shared" si="42"/>
        <v>0</v>
      </c>
      <c r="AD235" s="29"/>
      <c r="AE235" s="29"/>
      <c r="AF235" s="29"/>
      <c r="AG235" s="29"/>
      <c r="AH235" s="31">
        <f t="shared" si="37"/>
        <v>0</v>
      </c>
      <c r="AI235" s="29"/>
    </row>
    <row r="236" spans="1:35" ht="28.8" x14ac:dyDescent="0.7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30">
        <f t="shared" si="38"/>
        <v>0</v>
      </c>
      <c r="N236" s="30">
        <f t="shared" si="39"/>
        <v>0</v>
      </c>
      <c r="O236" s="31">
        <f t="shared" si="36"/>
        <v>0</v>
      </c>
      <c r="P236" s="30">
        <f t="shared" si="36"/>
        <v>0</v>
      </c>
      <c r="Q236" s="29"/>
      <c r="R236" s="29"/>
      <c r="S236" s="29"/>
      <c r="T236" s="29"/>
      <c r="U236" s="29"/>
      <c r="V236" s="29"/>
      <c r="W236" s="29"/>
      <c r="X236" s="29"/>
      <c r="Y236" s="30">
        <f t="shared" si="43"/>
        <v>0</v>
      </c>
      <c r="Z236" s="31">
        <f t="shared" si="44"/>
        <v>0</v>
      </c>
      <c r="AA236" s="30">
        <f t="shared" si="40"/>
        <v>0</v>
      </c>
      <c r="AB236" s="31">
        <f t="shared" si="41"/>
        <v>0</v>
      </c>
      <c r="AC236" s="31">
        <f t="shared" si="42"/>
        <v>0</v>
      </c>
      <c r="AD236" s="29"/>
      <c r="AE236" s="29"/>
      <c r="AF236" s="29"/>
      <c r="AG236" s="29"/>
      <c r="AH236" s="31">
        <f t="shared" si="37"/>
        <v>0</v>
      </c>
      <c r="AI236" s="29"/>
    </row>
    <row r="237" spans="1:35" ht="28.8" x14ac:dyDescent="0.7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30">
        <f t="shared" si="38"/>
        <v>0</v>
      </c>
      <c r="N237" s="30">
        <f t="shared" si="39"/>
        <v>0</v>
      </c>
      <c r="O237" s="31">
        <f t="shared" si="36"/>
        <v>0</v>
      </c>
      <c r="P237" s="30">
        <f t="shared" si="36"/>
        <v>0</v>
      </c>
      <c r="Q237" s="29"/>
      <c r="R237" s="29"/>
      <c r="S237" s="29"/>
      <c r="T237" s="29"/>
      <c r="U237" s="29"/>
      <c r="V237" s="29"/>
      <c r="W237" s="29"/>
      <c r="X237" s="29"/>
      <c r="Y237" s="30">
        <f t="shared" si="43"/>
        <v>0</v>
      </c>
      <c r="Z237" s="31">
        <f t="shared" si="44"/>
        <v>0</v>
      </c>
      <c r="AA237" s="30">
        <f t="shared" si="40"/>
        <v>0</v>
      </c>
      <c r="AB237" s="31">
        <f t="shared" si="41"/>
        <v>0</v>
      </c>
      <c r="AC237" s="31">
        <f t="shared" si="42"/>
        <v>0</v>
      </c>
      <c r="AD237" s="29"/>
      <c r="AE237" s="29"/>
      <c r="AF237" s="29"/>
      <c r="AG237" s="29"/>
      <c r="AH237" s="31">
        <f t="shared" si="37"/>
        <v>0</v>
      </c>
      <c r="AI237" s="29"/>
    </row>
    <row r="238" spans="1:35" ht="28.8" x14ac:dyDescent="0.7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30">
        <f t="shared" si="38"/>
        <v>0</v>
      </c>
      <c r="N238" s="30">
        <f t="shared" si="39"/>
        <v>0</v>
      </c>
      <c r="O238" s="31">
        <f t="shared" si="36"/>
        <v>0</v>
      </c>
      <c r="P238" s="30">
        <f t="shared" si="36"/>
        <v>0</v>
      </c>
      <c r="Q238" s="29"/>
      <c r="R238" s="29"/>
      <c r="S238" s="29"/>
      <c r="T238" s="29"/>
      <c r="U238" s="29"/>
      <c r="V238" s="29"/>
      <c r="W238" s="29"/>
      <c r="X238" s="29"/>
      <c r="Y238" s="30">
        <f t="shared" si="43"/>
        <v>0</v>
      </c>
      <c r="Z238" s="31">
        <f t="shared" si="44"/>
        <v>0</v>
      </c>
      <c r="AA238" s="30">
        <f t="shared" si="40"/>
        <v>0</v>
      </c>
      <c r="AB238" s="31">
        <f t="shared" si="41"/>
        <v>0</v>
      </c>
      <c r="AC238" s="31">
        <f t="shared" si="42"/>
        <v>0</v>
      </c>
      <c r="AD238" s="29"/>
      <c r="AE238" s="29"/>
      <c r="AF238" s="29"/>
      <c r="AG238" s="29"/>
      <c r="AH238" s="31">
        <f t="shared" si="37"/>
        <v>0</v>
      </c>
      <c r="AI238" s="29"/>
    </row>
    <row r="239" spans="1:35" ht="28.8" x14ac:dyDescent="0.7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30">
        <f t="shared" si="38"/>
        <v>0</v>
      </c>
      <c r="N239" s="30">
        <f t="shared" si="39"/>
        <v>0</v>
      </c>
      <c r="O239" s="31">
        <f t="shared" si="36"/>
        <v>0</v>
      </c>
      <c r="P239" s="30">
        <f t="shared" si="36"/>
        <v>0</v>
      </c>
      <c r="Q239" s="29"/>
      <c r="R239" s="29"/>
      <c r="S239" s="29"/>
      <c r="T239" s="29"/>
      <c r="U239" s="29"/>
      <c r="V239" s="29"/>
      <c r="W239" s="29"/>
      <c r="X239" s="29"/>
      <c r="Y239" s="30">
        <f t="shared" si="43"/>
        <v>0</v>
      </c>
      <c r="Z239" s="31">
        <f t="shared" si="44"/>
        <v>0</v>
      </c>
      <c r="AA239" s="30">
        <f t="shared" si="40"/>
        <v>0</v>
      </c>
      <c r="AB239" s="31">
        <f t="shared" si="41"/>
        <v>0</v>
      </c>
      <c r="AC239" s="31">
        <f t="shared" si="42"/>
        <v>0</v>
      </c>
      <c r="AD239" s="29"/>
      <c r="AE239" s="29"/>
      <c r="AF239" s="29"/>
      <c r="AG239" s="29"/>
      <c r="AH239" s="31">
        <f t="shared" si="37"/>
        <v>0</v>
      </c>
      <c r="AI239" s="29"/>
    </row>
    <row r="240" spans="1:35" ht="28.8" x14ac:dyDescent="0.7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30">
        <f t="shared" si="38"/>
        <v>0</v>
      </c>
      <c r="N240" s="30">
        <f t="shared" si="39"/>
        <v>0</v>
      </c>
      <c r="O240" s="31">
        <f t="shared" si="36"/>
        <v>0</v>
      </c>
      <c r="P240" s="30">
        <f t="shared" si="36"/>
        <v>0</v>
      </c>
      <c r="Q240" s="29"/>
      <c r="R240" s="29"/>
      <c r="S240" s="29"/>
      <c r="T240" s="29"/>
      <c r="U240" s="29"/>
      <c r="V240" s="29"/>
      <c r="W240" s="29"/>
      <c r="X240" s="29"/>
      <c r="Y240" s="30">
        <f t="shared" si="43"/>
        <v>0</v>
      </c>
      <c r="Z240" s="31">
        <f t="shared" si="44"/>
        <v>0</v>
      </c>
      <c r="AA240" s="30">
        <f t="shared" si="40"/>
        <v>0</v>
      </c>
      <c r="AB240" s="31">
        <f t="shared" si="41"/>
        <v>0</v>
      </c>
      <c r="AC240" s="31">
        <f t="shared" si="42"/>
        <v>0</v>
      </c>
      <c r="AD240" s="29"/>
      <c r="AE240" s="29"/>
      <c r="AF240" s="29"/>
      <c r="AG240" s="29"/>
      <c r="AH240" s="31">
        <f t="shared" si="37"/>
        <v>0</v>
      </c>
      <c r="AI240" s="29"/>
    </row>
    <row r="241" spans="1:35" ht="28.8" x14ac:dyDescent="0.7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30">
        <f t="shared" si="38"/>
        <v>0</v>
      </c>
      <c r="N241" s="30">
        <f t="shared" si="39"/>
        <v>0</v>
      </c>
      <c r="O241" s="31">
        <f t="shared" si="36"/>
        <v>0</v>
      </c>
      <c r="P241" s="30">
        <f t="shared" si="36"/>
        <v>0</v>
      </c>
      <c r="Q241" s="29"/>
      <c r="R241" s="29"/>
      <c r="S241" s="29"/>
      <c r="T241" s="29"/>
      <c r="U241" s="29"/>
      <c r="V241" s="29"/>
      <c r="W241" s="29"/>
      <c r="X241" s="29"/>
      <c r="Y241" s="30">
        <f t="shared" si="43"/>
        <v>0</v>
      </c>
      <c r="Z241" s="31">
        <f t="shared" si="44"/>
        <v>0</v>
      </c>
      <c r="AA241" s="30">
        <f t="shared" si="40"/>
        <v>0</v>
      </c>
      <c r="AB241" s="31">
        <f t="shared" si="41"/>
        <v>0</v>
      </c>
      <c r="AC241" s="31">
        <f t="shared" si="42"/>
        <v>0</v>
      </c>
      <c r="AD241" s="29"/>
      <c r="AE241" s="29"/>
      <c r="AF241" s="29"/>
      <c r="AG241" s="29"/>
      <c r="AH241" s="31">
        <f t="shared" si="37"/>
        <v>0</v>
      </c>
      <c r="AI241" s="29"/>
    </row>
    <row r="242" spans="1:35" ht="28.8" x14ac:dyDescent="0.7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30">
        <f t="shared" si="38"/>
        <v>0</v>
      </c>
      <c r="N242" s="30">
        <f t="shared" si="39"/>
        <v>0</v>
      </c>
      <c r="O242" s="31">
        <f t="shared" si="36"/>
        <v>0</v>
      </c>
      <c r="P242" s="30">
        <f t="shared" si="36"/>
        <v>0</v>
      </c>
      <c r="Q242" s="29"/>
      <c r="R242" s="29"/>
      <c r="S242" s="29"/>
      <c r="T242" s="29"/>
      <c r="U242" s="29"/>
      <c r="V242" s="29"/>
      <c r="W242" s="29"/>
      <c r="X242" s="29"/>
      <c r="Y242" s="30">
        <f t="shared" si="43"/>
        <v>0</v>
      </c>
      <c r="Z242" s="31">
        <f t="shared" si="44"/>
        <v>0</v>
      </c>
      <c r="AA242" s="30">
        <f t="shared" si="40"/>
        <v>0</v>
      </c>
      <c r="AB242" s="31">
        <f t="shared" si="41"/>
        <v>0</v>
      </c>
      <c r="AC242" s="31">
        <f t="shared" si="42"/>
        <v>0</v>
      </c>
      <c r="AD242" s="29"/>
      <c r="AE242" s="29"/>
      <c r="AF242" s="29"/>
      <c r="AG242" s="29"/>
      <c r="AH242" s="31">
        <f t="shared" si="37"/>
        <v>0</v>
      </c>
      <c r="AI242" s="29"/>
    </row>
    <row r="243" spans="1:35" ht="28.8" x14ac:dyDescent="0.7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30">
        <f t="shared" si="38"/>
        <v>0</v>
      </c>
      <c r="N243" s="30">
        <f t="shared" si="39"/>
        <v>0</v>
      </c>
      <c r="O243" s="31">
        <f t="shared" si="36"/>
        <v>0</v>
      </c>
      <c r="P243" s="30">
        <f t="shared" si="36"/>
        <v>0</v>
      </c>
      <c r="Q243" s="29"/>
      <c r="R243" s="29"/>
      <c r="S243" s="29"/>
      <c r="T243" s="29"/>
      <c r="U243" s="29"/>
      <c r="V243" s="29"/>
      <c r="W243" s="29"/>
      <c r="X243" s="29"/>
      <c r="Y243" s="30">
        <f t="shared" si="43"/>
        <v>0</v>
      </c>
      <c r="Z243" s="31">
        <f t="shared" si="44"/>
        <v>0</v>
      </c>
      <c r="AA243" s="30">
        <f t="shared" si="40"/>
        <v>0</v>
      </c>
      <c r="AB243" s="31">
        <f t="shared" si="41"/>
        <v>0</v>
      </c>
      <c r="AC243" s="31">
        <f t="shared" si="42"/>
        <v>0</v>
      </c>
      <c r="AD243" s="29"/>
      <c r="AE243" s="29"/>
      <c r="AF243" s="29"/>
      <c r="AG243" s="29"/>
      <c r="AH243" s="31">
        <f t="shared" si="37"/>
        <v>0</v>
      </c>
      <c r="AI243" s="29"/>
    </row>
    <row r="244" spans="1:35" ht="28.8" x14ac:dyDescent="0.7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30">
        <f t="shared" si="38"/>
        <v>0</v>
      </c>
      <c r="N244" s="30">
        <f t="shared" si="39"/>
        <v>0</v>
      </c>
      <c r="O244" s="31">
        <f t="shared" si="36"/>
        <v>0</v>
      </c>
      <c r="P244" s="30">
        <f t="shared" si="36"/>
        <v>0</v>
      </c>
      <c r="Q244" s="29"/>
      <c r="R244" s="29"/>
      <c r="S244" s="29"/>
      <c r="T244" s="29"/>
      <c r="U244" s="29"/>
      <c r="V244" s="29"/>
      <c r="W244" s="29"/>
      <c r="X244" s="29"/>
      <c r="Y244" s="30">
        <f t="shared" si="43"/>
        <v>0</v>
      </c>
      <c r="Z244" s="31">
        <f t="shared" si="44"/>
        <v>0</v>
      </c>
      <c r="AA244" s="30">
        <f t="shared" si="40"/>
        <v>0</v>
      </c>
      <c r="AB244" s="31">
        <f t="shared" si="41"/>
        <v>0</v>
      </c>
      <c r="AC244" s="31">
        <f t="shared" si="42"/>
        <v>0</v>
      </c>
      <c r="AD244" s="29"/>
      <c r="AE244" s="29"/>
      <c r="AF244" s="29"/>
      <c r="AG244" s="29"/>
      <c r="AH244" s="31">
        <f t="shared" si="37"/>
        <v>0</v>
      </c>
      <c r="AI244" s="29"/>
    </row>
    <row r="245" spans="1:35" ht="28.8" x14ac:dyDescent="0.7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30">
        <f t="shared" si="38"/>
        <v>0</v>
      </c>
      <c r="N245" s="30">
        <f t="shared" si="39"/>
        <v>0</v>
      </c>
      <c r="O245" s="31">
        <f t="shared" si="36"/>
        <v>0</v>
      </c>
      <c r="P245" s="30">
        <f t="shared" si="36"/>
        <v>0</v>
      </c>
      <c r="Q245" s="29"/>
      <c r="R245" s="29"/>
      <c r="S245" s="29"/>
      <c r="T245" s="29"/>
      <c r="U245" s="29"/>
      <c r="V245" s="29"/>
      <c r="W245" s="29"/>
      <c r="X245" s="29"/>
      <c r="Y245" s="30">
        <f t="shared" si="43"/>
        <v>0</v>
      </c>
      <c r="Z245" s="31">
        <f t="shared" si="44"/>
        <v>0</v>
      </c>
      <c r="AA245" s="30">
        <f t="shared" si="40"/>
        <v>0</v>
      </c>
      <c r="AB245" s="31">
        <f t="shared" si="41"/>
        <v>0</v>
      </c>
      <c r="AC245" s="31">
        <f t="shared" si="42"/>
        <v>0</v>
      </c>
      <c r="AD245" s="29"/>
      <c r="AE245" s="29"/>
      <c r="AF245" s="29"/>
      <c r="AG245" s="29"/>
      <c r="AH245" s="31">
        <f t="shared" si="37"/>
        <v>0</v>
      </c>
      <c r="AI245" s="29"/>
    </row>
    <row r="246" spans="1:35" ht="28.8" x14ac:dyDescent="0.75">
      <c r="A246" s="29"/>
      <c r="B246" s="29"/>
      <c r="C246" s="29"/>
      <c r="D246" s="29"/>
      <c r="E246" s="51"/>
      <c r="F246" s="29"/>
      <c r="G246" s="29"/>
      <c r="H246" s="29"/>
      <c r="I246" s="29"/>
      <c r="J246" s="29"/>
      <c r="K246" s="29"/>
      <c r="L246" s="29"/>
      <c r="M246" s="30">
        <f t="shared" si="38"/>
        <v>0</v>
      </c>
      <c r="N246" s="30">
        <f t="shared" si="39"/>
        <v>0</v>
      </c>
      <c r="O246" s="31">
        <f t="shared" si="36"/>
        <v>0</v>
      </c>
      <c r="P246" s="30">
        <f t="shared" si="36"/>
        <v>0</v>
      </c>
      <c r="Q246" s="29"/>
      <c r="R246" s="29"/>
      <c r="S246" s="29"/>
      <c r="T246" s="29"/>
      <c r="U246" s="29"/>
      <c r="V246" s="29"/>
      <c r="W246" s="29"/>
      <c r="X246" s="29"/>
      <c r="Y246" s="30">
        <f t="shared" si="43"/>
        <v>0</v>
      </c>
      <c r="Z246" s="31">
        <f t="shared" si="44"/>
        <v>0</v>
      </c>
      <c r="AA246" s="30">
        <f t="shared" si="40"/>
        <v>0</v>
      </c>
      <c r="AB246" s="31">
        <f t="shared" si="41"/>
        <v>0</v>
      </c>
      <c r="AC246" s="31">
        <f t="shared" si="42"/>
        <v>0</v>
      </c>
      <c r="AD246" s="29"/>
      <c r="AE246" s="29"/>
      <c r="AF246" s="29"/>
      <c r="AG246" s="29"/>
      <c r="AH246" s="31">
        <f t="shared" si="37"/>
        <v>0</v>
      </c>
      <c r="AI246" s="29"/>
    </row>
    <row r="247" spans="1:35" ht="28.8" x14ac:dyDescent="0.75">
      <c r="A247" s="29"/>
      <c r="B247" s="29"/>
      <c r="C247" s="29"/>
      <c r="D247" s="29"/>
      <c r="E247" s="51"/>
      <c r="F247" s="29"/>
      <c r="G247" s="29"/>
      <c r="H247" s="29"/>
      <c r="I247" s="29"/>
      <c r="J247" s="29"/>
      <c r="K247" s="29"/>
      <c r="L247" s="29"/>
      <c r="M247" s="30"/>
      <c r="N247" s="30">
        <f t="shared" si="39"/>
        <v>0</v>
      </c>
      <c r="O247" s="31">
        <f t="shared" si="36"/>
        <v>0</v>
      </c>
      <c r="P247" s="30">
        <f t="shared" si="36"/>
        <v>0</v>
      </c>
      <c r="Q247" s="29"/>
      <c r="R247" s="29"/>
      <c r="S247" s="29"/>
      <c r="T247" s="29"/>
      <c r="U247" s="29"/>
      <c r="V247" s="29"/>
      <c r="W247" s="29"/>
      <c r="X247" s="29"/>
      <c r="Y247" s="30">
        <f t="shared" si="43"/>
        <v>0</v>
      </c>
      <c r="Z247" s="31">
        <f t="shared" si="44"/>
        <v>0</v>
      </c>
      <c r="AA247" s="30">
        <f t="shared" si="40"/>
        <v>0</v>
      </c>
      <c r="AB247" s="31">
        <f t="shared" si="41"/>
        <v>0</v>
      </c>
      <c r="AC247" s="31">
        <f t="shared" si="42"/>
        <v>0</v>
      </c>
      <c r="AD247" s="29"/>
      <c r="AE247" s="29"/>
      <c r="AF247" s="29"/>
      <c r="AG247" s="29"/>
      <c r="AH247" s="31">
        <f t="shared" si="37"/>
        <v>0</v>
      </c>
      <c r="AI247" s="29"/>
    </row>
    <row r="248" spans="1:35" ht="28.8" x14ac:dyDescent="0.7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30">
        <f t="shared" si="38"/>
        <v>0</v>
      </c>
      <c r="N248" s="30">
        <f t="shared" si="39"/>
        <v>0</v>
      </c>
      <c r="O248" s="31">
        <f t="shared" si="36"/>
        <v>0</v>
      </c>
      <c r="P248" s="30">
        <f t="shared" si="36"/>
        <v>0</v>
      </c>
      <c r="Q248" s="29"/>
      <c r="R248" s="29"/>
      <c r="S248" s="29"/>
      <c r="T248" s="29"/>
      <c r="U248" s="29"/>
      <c r="V248" s="29"/>
      <c r="W248" s="29"/>
      <c r="X248" s="29"/>
      <c r="Y248" s="30">
        <f t="shared" si="43"/>
        <v>0</v>
      </c>
      <c r="Z248" s="31">
        <f t="shared" si="44"/>
        <v>0</v>
      </c>
      <c r="AA248" s="30">
        <f t="shared" si="40"/>
        <v>0</v>
      </c>
      <c r="AB248" s="31">
        <f t="shared" si="41"/>
        <v>0</v>
      </c>
      <c r="AC248" s="31">
        <f t="shared" si="42"/>
        <v>0</v>
      </c>
      <c r="AD248" s="29"/>
      <c r="AE248" s="29"/>
      <c r="AF248" s="29"/>
      <c r="AG248" s="29"/>
      <c r="AH248" s="31">
        <f t="shared" si="37"/>
        <v>0</v>
      </c>
      <c r="AI248" s="29"/>
    </row>
    <row r="249" spans="1:35" ht="28.8" x14ac:dyDescent="0.7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0">
        <f t="shared" si="38"/>
        <v>0</v>
      </c>
      <c r="N249" s="30">
        <f t="shared" si="39"/>
        <v>0</v>
      </c>
      <c r="O249" s="31">
        <f t="shared" si="36"/>
        <v>0</v>
      </c>
      <c r="P249" s="30">
        <f t="shared" si="36"/>
        <v>0</v>
      </c>
      <c r="Q249" s="29"/>
      <c r="R249" s="29"/>
      <c r="S249" s="29"/>
      <c r="T249" s="29"/>
      <c r="U249" s="29"/>
      <c r="V249" s="29"/>
      <c r="W249" s="29"/>
      <c r="X249" s="29"/>
      <c r="Y249" s="30">
        <f t="shared" si="43"/>
        <v>0</v>
      </c>
      <c r="Z249" s="31">
        <f t="shared" si="44"/>
        <v>0</v>
      </c>
      <c r="AA249" s="30">
        <f t="shared" si="40"/>
        <v>0</v>
      </c>
      <c r="AB249" s="31">
        <f t="shared" si="41"/>
        <v>0</v>
      </c>
      <c r="AC249" s="31">
        <f t="shared" si="42"/>
        <v>0</v>
      </c>
      <c r="AD249" s="29"/>
      <c r="AE249" s="29"/>
      <c r="AF249" s="29"/>
      <c r="AG249" s="29"/>
      <c r="AH249" s="31">
        <f t="shared" si="37"/>
        <v>0</v>
      </c>
      <c r="AI249" s="29"/>
    </row>
    <row r="250" spans="1:35" ht="28.8" x14ac:dyDescent="0.7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30">
        <f t="shared" si="38"/>
        <v>0</v>
      </c>
      <c r="N250" s="30">
        <f t="shared" si="39"/>
        <v>0</v>
      </c>
      <c r="O250" s="31">
        <f t="shared" si="36"/>
        <v>0</v>
      </c>
      <c r="P250" s="30">
        <f t="shared" si="36"/>
        <v>0</v>
      </c>
      <c r="Q250" s="29"/>
      <c r="R250" s="29"/>
      <c r="S250" s="29"/>
      <c r="T250" s="29"/>
      <c r="U250" s="29"/>
      <c r="V250" s="29"/>
      <c r="W250" s="29"/>
      <c r="X250" s="29"/>
      <c r="Y250" s="30">
        <f t="shared" si="43"/>
        <v>0</v>
      </c>
      <c r="Z250" s="31">
        <f t="shared" si="44"/>
        <v>0</v>
      </c>
      <c r="AA250" s="30">
        <f t="shared" si="40"/>
        <v>0</v>
      </c>
      <c r="AB250" s="31">
        <f t="shared" si="41"/>
        <v>0</v>
      </c>
      <c r="AC250" s="31">
        <f t="shared" si="42"/>
        <v>0</v>
      </c>
      <c r="AD250" s="29"/>
      <c r="AE250" s="29"/>
      <c r="AF250" s="29"/>
      <c r="AG250" s="29"/>
      <c r="AH250" s="31">
        <f t="shared" si="37"/>
        <v>0</v>
      </c>
      <c r="AI250" s="29"/>
    </row>
    <row r="251" spans="1:35" ht="28.8" x14ac:dyDescent="0.7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30">
        <f t="shared" si="38"/>
        <v>0</v>
      </c>
      <c r="N251" s="30">
        <f t="shared" si="39"/>
        <v>0</v>
      </c>
      <c r="O251" s="31">
        <f t="shared" si="36"/>
        <v>0</v>
      </c>
      <c r="P251" s="30">
        <f t="shared" si="36"/>
        <v>0</v>
      </c>
      <c r="Q251" s="29"/>
      <c r="R251" s="29"/>
      <c r="S251" s="29"/>
      <c r="T251" s="29"/>
      <c r="U251" s="29"/>
      <c r="V251" s="29"/>
      <c r="W251" s="29"/>
      <c r="X251" s="29"/>
      <c r="Y251" s="30">
        <f t="shared" si="43"/>
        <v>0</v>
      </c>
      <c r="Z251" s="31">
        <f t="shared" si="44"/>
        <v>0</v>
      </c>
      <c r="AA251" s="30">
        <f t="shared" si="40"/>
        <v>0</v>
      </c>
      <c r="AB251" s="31">
        <f t="shared" si="41"/>
        <v>0</v>
      </c>
      <c r="AC251" s="31">
        <f t="shared" si="42"/>
        <v>0</v>
      </c>
      <c r="AD251" s="29"/>
      <c r="AE251" s="29"/>
      <c r="AF251" s="29"/>
      <c r="AG251" s="29"/>
      <c r="AH251" s="31">
        <f t="shared" si="37"/>
        <v>0</v>
      </c>
      <c r="AI251" s="29"/>
    </row>
    <row r="252" spans="1:35" ht="28.8" x14ac:dyDescent="0.7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30">
        <f t="shared" si="39"/>
        <v>0</v>
      </c>
      <c r="O252" s="31">
        <f t="shared" si="36"/>
        <v>0</v>
      </c>
      <c r="P252" s="30">
        <f t="shared" si="36"/>
        <v>0</v>
      </c>
      <c r="Q252" s="29"/>
      <c r="R252" s="29"/>
      <c r="S252" s="29"/>
      <c r="T252" s="29"/>
      <c r="U252" s="29"/>
      <c r="V252" s="29"/>
      <c r="W252" s="29"/>
      <c r="X252" s="29"/>
      <c r="Y252" s="30">
        <f t="shared" si="43"/>
        <v>0</v>
      </c>
      <c r="Z252" s="31">
        <f t="shared" si="44"/>
        <v>0</v>
      </c>
      <c r="AA252" s="30">
        <f t="shared" si="40"/>
        <v>0</v>
      </c>
      <c r="AB252" s="31">
        <f t="shared" si="41"/>
        <v>0</v>
      </c>
      <c r="AC252" s="31">
        <f t="shared" si="42"/>
        <v>0</v>
      </c>
      <c r="AD252" s="29"/>
      <c r="AE252" s="29"/>
      <c r="AF252" s="29"/>
      <c r="AG252" s="29"/>
      <c r="AH252" s="31">
        <f t="shared" si="37"/>
        <v>0</v>
      </c>
      <c r="AI252" s="29"/>
    </row>
    <row r="253" spans="1:35" ht="28.8" x14ac:dyDescent="0.7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0">
        <f t="shared" si="38"/>
        <v>0</v>
      </c>
      <c r="N253" s="30">
        <f t="shared" si="39"/>
        <v>0</v>
      </c>
      <c r="O253" s="31">
        <f t="shared" si="36"/>
        <v>0</v>
      </c>
      <c r="P253" s="30">
        <f t="shared" si="36"/>
        <v>0</v>
      </c>
      <c r="Q253" s="29"/>
      <c r="R253" s="29"/>
      <c r="S253" s="29"/>
      <c r="T253" s="29"/>
      <c r="U253" s="29"/>
      <c r="V253" s="29"/>
      <c r="W253" s="29"/>
      <c r="X253" s="29"/>
      <c r="Y253" s="30">
        <f t="shared" si="43"/>
        <v>0</v>
      </c>
      <c r="Z253" s="31">
        <f t="shared" si="44"/>
        <v>0</v>
      </c>
      <c r="AA253" s="30">
        <f t="shared" si="40"/>
        <v>0</v>
      </c>
      <c r="AB253" s="31">
        <f t="shared" si="41"/>
        <v>0</v>
      </c>
      <c r="AC253" s="31">
        <f t="shared" si="42"/>
        <v>0</v>
      </c>
      <c r="AD253" s="29"/>
      <c r="AE253" s="29"/>
      <c r="AF253" s="29"/>
      <c r="AG253" s="29"/>
      <c r="AH253" s="31">
        <f t="shared" si="37"/>
        <v>0</v>
      </c>
      <c r="AI253" s="29"/>
    </row>
    <row r="254" spans="1:35" ht="28.8" x14ac:dyDescent="0.7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30">
        <f t="shared" si="38"/>
        <v>0</v>
      </c>
      <c r="N254" s="30">
        <f t="shared" si="39"/>
        <v>0</v>
      </c>
      <c r="O254" s="31">
        <f t="shared" si="36"/>
        <v>0</v>
      </c>
      <c r="P254" s="30">
        <f t="shared" si="36"/>
        <v>0</v>
      </c>
      <c r="Q254" s="29"/>
      <c r="R254" s="29"/>
      <c r="S254" s="29"/>
      <c r="T254" s="29"/>
      <c r="U254" s="29"/>
      <c r="V254" s="29"/>
      <c r="W254" s="29"/>
      <c r="X254" s="29"/>
      <c r="Y254" s="30">
        <f t="shared" si="43"/>
        <v>0</v>
      </c>
      <c r="Z254" s="31">
        <f t="shared" si="44"/>
        <v>0</v>
      </c>
      <c r="AA254" s="30">
        <f t="shared" si="40"/>
        <v>0</v>
      </c>
      <c r="AB254" s="31">
        <f t="shared" si="41"/>
        <v>0</v>
      </c>
      <c r="AC254" s="31">
        <f t="shared" si="42"/>
        <v>0</v>
      </c>
      <c r="AD254" s="29"/>
      <c r="AE254" s="29"/>
      <c r="AF254" s="29"/>
      <c r="AG254" s="29"/>
      <c r="AH254" s="31">
        <f t="shared" si="37"/>
        <v>0</v>
      </c>
      <c r="AI254" s="29"/>
    </row>
    <row r="255" spans="1:35" ht="28.8" x14ac:dyDescent="0.7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0">
        <f t="shared" si="38"/>
        <v>0</v>
      </c>
      <c r="N255" s="30">
        <f t="shared" si="39"/>
        <v>0</v>
      </c>
      <c r="O255" s="31">
        <f t="shared" si="36"/>
        <v>0</v>
      </c>
      <c r="P255" s="30">
        <f t="shared" si="36"/>
        <v>0</v>
      </c>
      <c r="Q255" s="29"/>
      <c r="R255" s="29"/>
      <c r="S255" s="29"/>
      <c r="T255" s="29"/>
      <c r="U255" s="29"/>
      <c r="V255" s="29"/>
      <c r="W255" s="29"/>
      <c r="X255" s="29"/>
      <c r="Y255" s="30">
        <f t="shared" si="43"/>
        <v>0</v>
      </c>
      <c r="Z255" s="31">
        <f t="shared" si="44"/>
        <v>0</v>
      </c>
      <c r="AA255" s="30">
        <f t="shared" si="40"/>
        <v>0</v>
      </c>
      <c r="AB255" s="31">
        <f t="shared" si="41"/>
        <v>0</v>
      </c>
      <c r="AC255" s="31">
        <f t="shared" si="42"/>
        <v>0</v>
      </c>
      <c r="AD255" s="29"/>
      <c r="AE255" s="29"/>
      <c r="AF255" s="29"/>
      <c r="AG255" s="29"/>
      <c r="AH255" s="31">
        <f t="shared" si="37"/>
        <v>0</v>
      </c>
      <c r="AI255" s="29"/>
    </row>
    <row r="256" spans="1:35" ht="28.8" x14ac:dyDescent="0.7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30">
        <f t="shared" si="38"/>
        <v>0</v>
      </c>
      <c r="N256" s="30">
        <f t="shared" si="39"/>
        <v>0</v>
      </c>
      <c r="O256" s="31">
        <f t="shared" si="36"/>
        <v>0</v>
      </c>
      <c r="P256" s="30">
        <f t="shared" si="36"/>
        <v>0</v>
      </c>
      <c r="Q256" s="29"/>
      <c r="R256" s="29"/>
      <c r="S256" s="29"/>
      <c r="T256" s="29"/>
      <c r="U256" s="29"/>
      <c r="V256" s="29"/>
      <c r="W256" s="29"/>
      <c r="X256" s="29"/>
      <c r="Y256" s="30">
        <f t="shared" si="43"/>
        <v>0</v>
      </c>
      <c r="Z256" s="31">
        <f t="shared" si="44"/>
        <v>0</v>
      </c>
      <c r="AA256" s="30">
        <f t="shared" si="40"/>
        <v>0</v>
      </c>
      <c r="AB256" s="31">
        <f t="shared" si="41"/>
        <v>0</v>
      </c>
      <c r="AC256" s="31">
        <f t="shared" si="42"/>
        <v>0</v>
      </c>
      <c r="AD256" s="29"/>
      <c r="AE256" s="29"/>
      <c r="AF256" s="29"/>
      <c r="AG256" s="29"/>
      <c r="AH256" s="31">
        <f t="shared" si="37"/>
        <v>0</v>
      </c>
      <c r="AI256" s="29"/>
    </row>
    <row r="257" spans="1:35" ht="28.8" x14ac:dyDescent="0.7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0">
        <f t="shared" si="38"/>
        <v>0</v>
      </c>
      <c r="N257" s="30">
        <f t="shared" si="39"/>
        <v>0</v>
      </c>
      <c r="O257" s="31">
        <f t="shared" si="36"/>
        <v>0</v>
      </c>
      <c r="P257" s="30">
        <f t="shared" si="36"/>
        <v>0</v>
      </c>
      <c r="Q257" s="29"/>
      <c r="R257" s="29"/>
      <c r="S257" s="29"/>
      <c r="T257" s="29"/>
      <c r="U257" s="29"/>
      <c r="V257" s="29"/>
      <c r="W257" s="29"/>
      <c r="X257" s="29"/>
      <c r="Y257" s="30">
        <f t="shared" si="43"/>
        <v>0</v>
      </c>
      <c r="Z257" s="31">
        <f t="shared" si="44"/>
        <v>0</v>
      </c>
      <c r="AA257" s="30">
        <f t="shared" si="40"/>
        <v>0</v>
      </c>
      <c r="AB257" s="31">
        <f t="shared" si="41"/>
        <v>0</v>
      </c>
      <c r="AC257" s="31">
        <f t="shared" si="42"/>
        <v>0</v>
      </c>
      <c r="AD257" s="29"/>
      <c r="AE257" s="29"/>
      <c r="AF257" s="29"/>
      <c r="AG257" s="29"/>
      <c r="AH257" s="31">
        <f t="shared" si="37"/>
        <v>0</v>
      </c>
      <c r="AI257" s="29"/>
    </row>
    <row r="258" spans="1:35" ht="28.8" x14ac:dyDescent="0.75">
      <c r="A258" s="29"/>
      <c r="B258" s="29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>
        <f t="shared" si="38"/>
        <v>0</v>
      </c>
      <c r="N258" s="51">
        <f t="shared" si="39"/>
        <v>0</v>
      </c>
      <c r="O258" s="69">
        <f t="shared" si="36"/>
        <v>0</v>
      </c>
      <c r="P258" s="51">
        <f t="shared" si="36"/>
        <v>0</v>
      </c>
      <c r="Q258" s="51"/>
      <c r="R258" s="51"/>
      <c r="S258" s="51"/>
      <c r="T258" s="51"/>
      <c r="U258" s="51"/>
      <c r="V258" s="51"/>
      <c r="W258" s="51"/>
      <c r="X258" s="51"/>
      <c r="Y258" s="51">
        <f t="shared" si="43"/>
        <v>0</v>
      </c>
      <c r="Z258" s="69">
        <f t="shared" si="44"/>
        <v>0</v>
      </c>
      <c r="AA258" s="51">
        <f t="shared" si="40"/>
        <v>0</v>
      </c>
      <c r="AB258" s="69">
        <f t="shared" si="41"/>
        <v>0</v>
      </c>
      <c r="AC258" s="69">
        <f t="shared" si="42"/>
        <v>0</v>
      </c>
      <c r="AD258" s="51"/>
      <c r="AE258" s="51"/>
      <c r="AF258" s="51"/>
      <c r="AG258" s="51"/>
      <c r="AH258" s="69">
        <f t="shared" si="37"/>
        <v>0</v>
      </c>
      <c r="AI258" s="29"/>
    </row>
    <row r="259" spans="1:35" ht="28.8" x14ac:dyDescent="0.7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0">
        <f t="shared" si="38"/>
        <v>0</v>
      </c>
      <c r="N259" s="30">
        <f t="shared" si="39"/>
        <v>0</v>
      </c>
      <c r="O259" s="31">
        <f t="shared" si="36"/>
        <v>0</v>
      </c>
      <c r="P259" s="30">
        <f t="shared" si="36"/>
        <v>0</v>
      </c>
      <c r="Q259" s="29"/>
      <c r="R259" s="29"/>
      <c r="S259" s="29"/>
      <c r="T259" s="29"/>
      <c r="U259" s="29"/>
      <c r="V259" s="29"/>
      <c r="W259" s="29"/>
      <c r="X259" s="29"/>
      <c r="Y259" s="30">
        <f t="shared" si="43"/>
        <v>0</v>
      </c>
      <c r="Z259" s="31">
        <f t="shared" si="44"/>
        <v>0</v>
      </c>
      <c r="AA259" s="30">
        <f t="shared" si="40"/>
        <v>0</v>
      </c>
      <c r="AB259" s="31">
        <f t="shared" si="41"/>
        <v>0</v>
      </c>
      <c r="AC259" s="31">
        <f t="shared" si="42"/>
        <v>0</v>
      </c>
      <c r="AD259" s="29"/>
      <c r="AE259" s="29"/>
      <c r="AF259" s="29"/>
      <c r="AG259" s="29"/>
      <c r="AH259" s="31">
        <f t="shared" si="37"/>
        <v>0</v>
      </c>
      <c r="AI259" s="29"/>
    </row>
    <row r="260" spans="1:35" ht="28.8" x14ac:dyDescent="0.7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0">
        <f t="shared" ref="M260:M322" si="45">K260*L260</f>
        <v>0</v>
      </c>
      <c r="N260" s="30">
        <f t="shared" ref="N260:N323" si="46">J260-M260</f>
        <v>0</v>
      </c>
      <c r="O260" s="31">
        <f t="shared" ref="O260:P323" si="47">M260/10.764</f>
        <v>0</v>
      </c>
      <c r="P260" s="30">
        <f t="shared" si="47"/>
        <v>0</v>
      </c>
      <c r="Q260" s="29"/>
      <c r="R260" s="29"/>
      <c r="S260" s="29"/>
      <c r="T260" s="29"/>
      <c r="U260" s="29"/>
      <c r="V260" s="29"/>
      <c r="W260" s="29"/>
      <c r="X260" s="29"/>
      <c r="Y260" s="30">
        <f t="shared" si="43"/>
        <v>0</v>
      </c>
      <c r="Z260" s="31">
        <f t="shared" si="44"/>
        <v>0</v>
      </c>
      <c r="AA260" s="30">
        <f t="shared" si="40"/>
        <v>0</v>
      </c>
      <c r="AB260" s="31">
        <f t="shared" si="41"/>
        <v>0</v>
      </c>
      <c r="AC260" s="31">
        <f t="shared" si="42"/>
        <v>0</v>
      </c>
      <c r="AD260" s="29"/>
      <c r="AE260" s="29"/>
      <c r="AF260" s="29"/>
      <c r="AG260" s="29"/>
      <c r="AH260" s="31">
        <f t="shared" ref="AH260:AH323" si="48">SUM(AC260:AG260)</f>
        <v>0</v>
      </c>
      <c r="AI260" s="29"/>
    </row>
    <row r="261" spans="1:35" ht="28.8" x14ac:dyDescent="0.7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30">
        <f t="shared" si="45"/>
        <v>0</v>
      </c>
      <c r="N261" s="30">
        <f t="shared" si="46"/>
        <v>0</v>
      </c>
      <c r="O261" s="31">
        <f t="shared" si="47"/>
        <v>0</v>
      </c>
      <c r="P261" s="30">
        <f t="shared" si="47"/>
        <v>0</v>
      </c>
      <c r="Q261" s="29"/>
      <c r="R261" s="29"/>
      <c r="S261" s="29"/>
      <c r="T261" s="29"/>
      <c r="U261" s="29"/>
      <c r="V261" s="29"/>
      <c r="W261" s="29"/>
      <c r="X261" s="29"/>
      <c r="Y261" s="30">
        <f t="shared" si="43"/>
        <v>0</v>
      </c>
      <c r="Z261" s="31">
        <f t="shared" si="44"/>
        <v>0</v>
      </c>
      <c r="AA261" s="30">
        <f t="shared" si="40"/>
        <v>0</v>
      </c>
      <c r="AB261" s="31">
        <f t="shared" si="41"/>
        <v>0</v>
      </c>
      <c r="AC261" s="31">
        <f t="shared" si="42"/>
        <v>0</v>
      </c>
      <c r="AD261" s="29"/>
      <c r="AE261" s="29"/>
      <c r="AF261" s="29"/>
      <c r="AG261" s="29"/>
      <c r="AH261" s="31">
        <f t="shared" si="48"/>
        <v>0</v>
      </c>
      <c r="AI261" s="29"/>
    </row>
    <row r="262" spans="1:35" ht="28.8" x14ac:dyDescent="0.7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30">
        <f t="shared" si="45"/>
        <v>0</v>
      </c>
      <c r="N262" s="30">
        <f t="shared" si="46"/>
        <v>0</v>
      </c>
      <c r="O262" s="31">
        <f t="shared" si="47"/>
        <v>0</v>
      </c>
      <c r="P262" s="30">
        <f t="shared" si="47"/>
        <v>0</v>
      </c>
      <c r="Q262" s="29"/>
      <c r="R262" s="29"/>
      <c r="S262" s="29"/>
      <c r="T262" s="29"/>
      <c r="U262" s="29"/>
      <c r="V262" s="29"/>
      <c r="W262" s="29"/>
      <c r="X262" s="29"/>
      <c r="Y262" s="30">
        <f t="shared" si="43"/>
        <v>0</v>
      </c>
      <c r="Z262" s="31">
        <f t="shared" si="44"/>
        <v>0</v>
      </c>
      <c r="AA262" s="30">
        <f t="shared" si="40"/>
        <v>0</v>
      </c>
      <c r="AB262" s="31">
        <f t="shared" si="41"/>
        <v>0</v>
      </c>
      <c r="AC262" s="31">
        <f t="shared" si="42"/>
        <v>0</v>
      </c>
      <c r="AD262" s="29"/>
      <c r="AE262" s="29"/>
      <c r="AF262" s="29"/>
      <c r="AG262" s="29"/>
      <c r="AH262" s="31">
        <f t="shared" si="48"/>
        <v>0</v>
      </c>
      <c r="AI262" s="29"/>
    </row>
    <row r="263" spans="1:35" ht="28.8" x14ac:dyDescent="0.7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0">
        <f t="shared" si="45"/>
        <v>0</v>
      </c>
      <c r="N263" s="30">
        <f t="shared" si="46"/>
        <v>0</v>
      </c>
      <c r="O263" s="31">
        <f t="shared" si="47"/>
        <v>0</v>
      </c>
      <c r="P263" s="30">
        <f t="shared" si="47"/>
        <v>0</v>
      </c>
      <c r="Q263" s="29"/>
      <c r="R263" s="29"/>
      <c r="S263" s="29"/>
      <c r="T263" s="29"/>
      <c r="U263" s="29"/>
      <c r="V263" s="29"/>
      <c r="W263" s="29"/>
      <c r="X263" s="29"/>
      <c r="Y263" s="30">
        <f t="shared" si="43"/>
        <v>0</v>
      </c>
      <c r="Z263" s="31">
        <f t="shared" si="44"/>
        <v>0</v>
      </c>
      <c r="AA263" s="30">
        <f t="shared" ref="AA263:AA326" si="49">MAX(Y263*X263/1000)</f>
        <v>0</v>
      </c>
      <c r="AB263" s="31">
        <f t="shared" ref="AB263:AB326" si="50">MAX(Z263*W263/1000)</f>
        <v>0</v>
      </c>
      <c r="AC263" s="31">
        <f t="shared" ref="AC263:AC326" si="51">SUM(AA263:AB263)</f>
        <v>0</v>
      </c>
      <c r="AD263" s="29"/>
      <c r="AE263" s="29"/>
      <c r="AF263" s="29"/>
      <c r="AG263" s="29"/>
      <c r="AH263" s="31">
        <f t="shared" si="48"/>
        <v>0</v>
      </c>
      <c r="AI263" s="29"/>
    </row>
    <row r="264" spans="1:35" ht="28.8" x14ac:dyDescent="0.7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30">
        <f t="shared" si="45"/>
        <v>0</v>
      </c>
      <c r="N264" s="30">
        <f t="shared" si="46"/>
        <v>0</v>
      </c>
      <c r="O264" s="31">
        <f t="shared" si="47"/>
        <v>0</v>
      </c>
      <c r="P264" s="30">
        <f t="shared" si="47"/>
        <v>0</v>
      </c>
      <c r="Q264" s="29"/>
      <c r="R264" s="29"/>
      <c r="S264" s="29"/>
      <c r="T264" s="29"/>
      <c r="U264" s="29"/>
      <c r="V264" s="29"/>
      <c r="W264" s="29"/>
      <c r="X264" s="29"/>
      <c r="Y264" s="30">
        <f t="shared" si="43"/>
        <v>0</v>
      </c>
      <c r="Z264" s="31">
        <f t="shared" si="44"/>
        <v>0</v>
      </c>
      <c r="AA264" s="30">
        <f t="shared" si="49"/>
        <v>0</v>
      </c>
      <c r="AB264" s="31">
        <f t="shared" si="50"/>
        <v>0</v>
      </c>
      <c r="AC264" s="31">
        <f t="shared" si="51"/>
        <v>0</v>
      </c>
      <c r="AD264" s="29"/>
      <c r="AE264" s="29"/>
      <c r="AF264" s="29"/>
      <c r="AG264" s="29"/>
      <c r="AH264" s="31">
        <f t="shared" si="48"/>
        <v>0</v>
      </c>
      <c r="AI264" s="29"/>
    </row>
    <row r="265" spans="1:35" ht="28.8" x14ac:dyDescent="0.7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30">
        <f t="shared" si="45"/>
        <v>0</v>
      </c>
      <c r="N265" s="30">
        <f t="shared" si="46"/>
        <v>0</v>
      </c>
      <c r="O265" s="31">
        <f t="shared" si="47"/>
        <v>0</v>
      </c>
      <c r="P265" s="30">
        <f t="shared" si="47"/>
        <v>0</v>
      </c>
      <c r="Q265" s="29"/>
      <c r="R265" s="29"/>
      <c r="S265" s="29"/>
      <c r="T265" s="29"/>
      <c r="U265" s="29"/>
      <c r="V265" s="29"/>
      <c r="W265" s="29"/>
      <c r="X265" s="29"/>
      <c r="Y265" s="30">
        <f t="shared" ref="Y265:Y326" si="52">MAX(P265*U265)</f>
        <v>0</v>
      </c>
      <c r="Z265" s="31">
        <f t="shared" ref="Z265:Z326" si="53">MAX(O265*T265)*V265</f>
        <v>0</v>
      </c>
      <c r="AA265" s="30">
        <f t="shared" si="49"/>
        <v>0</v>
      </c>
      <c r="AB265" s="31">
        <f t="shared" si="50"/>
        <v>0</v>
      </c>
      <c r="AC265" s="31">
        <f t="shared" si="51"/>
        <v>0</v>
      </c>
      <c r="AD265" s="29"/>
      <c r="AE265" s="29"/>
      <c r="AF265" s="29"/>
      <c r="AG265" s="29"/>
      <c r="AH265" s="31">
        <f t="shared" si="48"/>
        <v>0</v>
      </c>
      <c r="AI265" s="29"/>
    </row>
    <row r="266" spans="1:35" ht="28.8" x14ac:dyDescent="0.75">
      <c r="A266" s="29"/>
      <c r="B266" s="29"/>
      <c r="C266" s="29"/>
      <c r="D266" s="29"/>
      <c r="E266" s="51"/>
      <c r="F266" s="29"/>
      <c r="G266" s="29"/>
      <c r="H266" s="29"/>
      <c r="I266" s="29"/>
      <c r="J266" s="29"/>
      <c r="K266" s="29"/>
      <c r="L266" s="29"/>
      <c r="M266" s="30">
        <f t="shared" si="45"/>
        <v>0</v>
      </c>
      <c r="N266" s="30">
        <f t="shared" si="46"/>
        <v>0</v>
      </c>
      <c r="O266" s="31">
        <f t="shared" si="47"/>
        <v>0</v>
      </c>
      <c r="P266" s="30">
        <f t="shared" si="47"/>
        <v>0</v>
      </c>
      <c r="Q266" s="29"/>
      <c r="R266" s="29"/>
      <c r="S266" s="29"/>
      <c r="T266" s="29"/>
      <c r="U266" s="29"/>
      <c r="V266" s="29"/>
      <c r="W266" s="29"/>
      <c r="X266" s="29"/>
      <c r="Y266" s="30">
        <f t="shared" si="52"/>
        <v>0</v>
      </c>
      <c r="Z266" s="31">
        <f t="shared" si="53"/>
        <v>0</v>
      </c>
      <c r="AA266" s="30">
        <f t="shared" si="49"/>
        <v>0</v>
      </c>
      <c r="AB266" s="31">
        <f t="shared" si="50"/>
        <v>0</v>
      </c>
      <c r="AC266" s="31">
        <f t="shared" si="51"/>
        <v>0</v>
      </c>
      <c r="AD266" s="29"/>
      <c r="AE266" s="29"/>
      <c r="AF266" s="29"/>
      <c r="AG266" s="29"/>
      <c r="AH266" s="31">
        <f t="shared" si="48"/>
        <v>0</v>
      </c>
      <c r="AI266" s="29"/>
    </row>
    <row r="267" spans="1:35" ht="28.8" x14ac:dyDescent="0.75">
      <c r="A267" s="29"/>
      <c r="B267" s="29"/>
      <c r="C267" s="29"/>
      <c r="D267" s="29"/>
      <c r="E267" s="51"/>
      <c r="F267" s="29"/>
      <c r="G267" s="29"/>
      <c r="H267" s="29"/>
      <c r="I267" s="29"/>
      <c r="J267" s="29"/>
      <c r="K267" s="29"/>
      <c r="L267" s="29"/>
      <c r="M267" s="30">
        <f t="shared" si="45"/>
        <v>0</v>
      </c>
      <c r="N267" s="30">
        <f t="shared" si="46"/>
        <v>0</v>
      </c>
      <c r="O267" s="31">
        <f t="shared" si="47"/>
        <v>0</v>
      </c>
      <c r="P267" s="30">
        <f t="shared" si="47"/>
        <v>0</v>
      </c>
      <c r="Q267" s="29"/>
      <c r="R267" s="29"/>
      <c r="S267" s="29"/>
      <c r="T267" s="29"/>
      <c r="U267" s="29"/>
      <c r="V267" s="29"/>
      <c r="W267" s="29"/>
      <c r="X267" s="29"/>
      <c r="Y267" s="30">
        <f t="shared" si="52"/>
        <v>0</v>
      </c>
      <c r="Z267" s="31">
        <f t="shared" si="53"/>
        <v>0</v>
      </c>
      <c r="AA267" s="30">
        <f t="shared" si="49"/>
        <v>0</v>
      </c>
      <c r="AB267" s="31">
        <f t="shared" si="50"/>
        <v>0</v>
      </c>
      <c r="AC267" s="31">
        <f t="shared" si="51"/>
        <v>0</v>
      </c>
      <c r="AD267" s="29"/>
      <c r="AE267" s="29"/>
      <c r="AF267" s="29"/>
      <c r="AG267" s="29"/>
      <c r="AH267" s="31">
        <f t="shared" si="48"/>
        <v>0</v>
      </c>
      <c r="AI267" s="29"/>
    </row>
    <row r="268" spans="1:35" ht="28.8" x14ac:dyDescent="0.75">
      <c r="A268" s="29"/>
      <c r="B268" s="29"/>
      <c r="C268" s="29"/>
      <c r="D268" s="29"/>
      <c r="E268" s="51"/>
      <c r="F268" s="29"/>
      <c r="G268" s="29"/>
      <c r="H268" s="29"/>
      <c r="I268" s="29"/>
      <c r="J268" s="29"/>
      <c r="K268" s="29"/>
      <c r="L268" s="29"/>
      <c r="M268" s="30">
        <f t="shared" si="45"/>
        <v>0</v>
      </c>
      <c r="N268" s="30">
        <f t="shared" si="46"/>
        <v>0</v>
      </c>
      <c r="O268" s="31">
        <f t="shared" si="47"/>
        <v>0</v>
      </c>
      <c r="P268" s="30">
        <f t="shared" si="47"/>
        <v>0</v>
      </c>
      <c r="Q268" s="29"/>
      <c r="R268" s="29"/>
      <c r="S268" s="29"/>
      <c r="T268" s="29"/>
      <c r="U268" s="29"/>
      <c r="V268" s="29"/>
      <c r="W268" s="29"/>
      <c r="X268" s="29"/>
      <c r="Y268" s="30">
        <f t="shared" si="52"/>
        <v>0</v>
      </c>
      <c r="Z268" s="31">
        <f t="shared" si="53"/>
        <v>0</v>
      </c>
      <c r="AA268" s="30">
        <f t="shared" si="49"/>
        <v>0</v>
      </c>
      <c r="AB268" s="31">
        <f t="shared" si="50"/>
        <v>0</v>
      </c>
      <c r="AC268" s="31">
        <f t="shared" si="51"/>
        <v>0</v>
      </c>
      <c r="AD268" s="29"/>
      <c r="AE268" s="29"/>
      <c r="AF268" s="29"/>
      <c r="AG268" s="29"/>
      <c r="AH268" s="31">
        <f t="shared" si="48"/>
        <v>0</v>
      </c>
      <c r="AI268" s="29"/>
    </row>
    <row r="269" spans="1:35" ht="28.8" x14ac:dyDescent="0.7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30">
        <f t="shared" si="45"/>
        <v>0</v>
      </c>
      <c r="N269" s="30">
        <f t="shared" si="46"/>
        <v>0</v>
      </c>
      <c r="O269" s="31">
        <f t="shared" si="47"/>
        <v>0</v>
      </c>
      <c r="P269" s="30">
        <f t="shared" si="47"/>
        <v>0</v>
      </c>
      <c r="Q269" s="29"/>
      <c r="R269" s="29"/>
      <c r="S269" s="29"/>
      <c r="T269" s="29"/>
      <c r="U269" s="29"/>
      <c r="V269" s="29"/>
      <c r="W269" s="29"/>
      <c r="X269" s="29"/>
      <c r="Y269" s="30">
        <f t="shared" si="52"/>
        <v>0</v>
      </c>
      <c r="Z269" s="31">
        <f t="shared" si="53"/>
        <v>0</v>
      </c>
      <c r="AA269" s="30">
        <f t="shared" si="49"/>
        <v>0</v>
      </c>
      <c r="AB269" s="31">
        <f t="shared" si="50"/>
        <v>0</v>
      </c>
      <c r="AC269" s="31">
        <f t="shared" si="51"/>
        <v>0</v>
      </c>
      <c r="AD269" s="29"/>
      <c r="AE269" s="29"/>
      <c r="AF269" s="29"/>
      <c r="AG269" s="29"/>
      <c r="AH269" s="31">
        <f t="shared" si="48"/>
        <v>0</v>
      </c>
      <c r="AI269" s="29"/>
    </row>
    <row r="270" spans="1:35" ht="28.8" x14ac:dyDescent="0.7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30">
        <f t="shared" si="46"/>
        <v>0</v>
      </c>
      <c r="O270" s="31">
        <f t="shared" si="47"/>
        <v>0</v>
      </c>
      <c r="P270" s="30">
        <f t="shared" si="47"/>
        <v>0</v>
      </c>
      <c r="Q270" s="29"/>
      <c r="R270" s="29"/>
      <c r="S270" s="29"/>
      <c r="T270" s="29"/>
      <c r="U270" s="29"/>
      <c r="V270" s="29"/>
      <c r="W270" s="29"/>
      <c r="X270" s="29"/>
      <c r="Y270" s="30">
        <f t="shared" si="52"/>
        <v>0</v>
      </c>
      <c r="Z270" s="31">
        <f t="shared" si="53"/>
        <v>0</v>
      </c>
      <c r="AA270" s="30">
        <f t="shared" si="49"/>
        <v>0</v>
      </c>
      <c r="AB270" s="31">
        <f t="shared" si="50"/>
        <v>0</v>
      </c>
      <c r="AC270" s="31">
        <f t="shared" si="51"/>
        <v>0</v>
      </c>
      <c r="AD270" s="29"/>
      <c r="AE270" s="29"/>
      <c r="AF270" s="29"/>
      <c r="AG270" s="29"/>
      <c r="AH270" s="31">
        <f t="shared" si="48"/>
        <v>0</v>
      </c>
      <c r="AI270" s="29"/>
    </row>
    <row r="271" spans="1:35" ht="28.8" x14ac:dyDescent="0.7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30">
        <f t="shared" si="45"/>
        <v>0</v>
      </c>
      <c r="N271" s="30">
        <f t="shared" si="46"/>
        <v>0</v>
      </c>
      <c r="O271" s="31">
        <f t="shared" si="47"/>
        <v>0</v>
      </c>
      <c r="P271" s="30">
        <f t="shared" si="47"/>
        <v>0</v>
      </c>
      <c r="Q271" s="29"/>
      <c r="R271" s="29"/>
      <c r="S271" s="29"/>
      <c r="T271" s="29"/>
      <c r="U271" s="29"/>
      <c r="V271" s="29"/>
      <c r="W271" s="29"/>
      <c r="X271" s="29"/>
      <c r="Y271" s="30">
        <f t="shared" si="52"/>
        <v>0</v>
      </c>
      <c r="Z271" s="31">
        <f t="shared" si="53"/>
        <v>0</v>
      </c>
      <c r="AA271" s="30">
        <f t="shared" si="49"/>
        <v>0</v>
      </c>
      <c r="AB271" s="31">
        <f t="shared" si="50"/>
        <v>0</v>
      </c>
      <c r="AC271" s="31">
        <f t="shared" si="51"/>
        <v>0</v>
      </c>
      <c r="AD271" s="29"/>
      <c r="AE271" s="29"/>
      <c r="AF271" s="29"/>
      <c r="AG271" s="29"/>
      <c r="AH271" s="31">
        <f t="shared" si="48"/>
        <v>0</v>
      </c>
      <c r="AI271" s="29"/>
    </row>
    <row r="272" spans="1:35" ht="28.8" x14ac:dyDescent="0.7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30">
        <f t="shared" si="45"/>
        <v>0</v>
      </c>
      <c r="N272" s="30">
        <f t="shared" si="46"/>
        <v>0</v>
      </c>
      <c r="O272" s="31">
        <f t="shared" si="47"/>
        <v>0</v>
      </c>
      <c r="P272" s="30">
        <f t="shared" si="47"/>
        <v>0</v>
      </c>
      <c r="Q272" s="29"/>
      <c r="R272" s="29"/>
      <c r="S272" s="29"/>
      <c r="T272" s="29"/>
      <c r="U272" s="29"/>
      <c r="V272" s="29"/>
      <c r="W272" s="29"/>
      <c r="X272" s="29"/>
      <c r="Y272" s="30">
        <f t="shared" si="52"/>
        <v>0</v>
      </c>
      <c r="Z272" s="31">
        <f t="shared" si="53"/>
        <v>0</v>
      </c>
      <c r="AA272" s="30">
        <f t="shared" si="49"/>
        <v>0</v>
      </c>
      <c r="AB272" s="31">
        <f t="shared" si="50"/>
        <v>0</v>
      </c>
      <c r="AC272" s="31">
        <f t="shared" si="51"/>
        <v>0</v>
      </c>
      <c r="AD272" s="29"/>
      <c r="AE272" s="29"/>
      <c r="AF272" s="29"/>
      <c r="AG272" s="29"/>
      <c r="AH272" s="31">
        <f t="shared" si="48"/>
        <v>0</v>
      </c>
      <c r="AI272" s="29"/>
    </row>
    <row r="273" spans="1:35" ht="28.8" x14ac:dyDescent="0.7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30">
        <f t="shared" si="45"/>
        <v>0</v>
      </c>
      <c r="N273" s="30">
        <f t="shared" si="46"/>
        <v>0</v>
      </c>
      <c r="O273" s="31">
        <f t="shared" si="47"/>
        <v>0</v>
      </c>
      <c r="P273" s="30">
        <f t="shared" si="47"/>
        <v>0</v>
      </c>
      <c r="Q273" s="29"/>
      <c r="R273" s="29"/>
      <c r="S273" s="29"/>
      <c r="T273" s="29"/>
      <c r="U273" s="29"/>
      <c r="V273" s="29"/>
      <c r="W273" s="29"/>
      <c r="X273" s="29"/>
      <c r="Y273" s="30">
        <f t="shared" si="52"/>
        <v>0</v>
      </c>
      <c r="Z273" s="31">
        <f t="shared" si="53"/>
        <v>0</v>
      </c>
      <c r="AA273" s="30">
        <f t="shared" si="49"/>
        <v>0</v>
      </c>
      <c r="AB273" s="31">
        <f t="shared" si="50"/>
        <v>0</v>
      </c>
      <c r="AC273" s="31">
        <f t="shared" si="51"/>
        <v>0</v>
      </c>
      <c r="AD273" s="29"/>
      <c r="AE273" s="29"/>
      <c r="AF273" s="29"/>
      <c r="AG273" s="29"/>
      <c r="AH273" s="31">
        <f t="shared" si="48"/>
        <v>0</v>
      </c>
      <c r="AI273" s="29"/>
    </row>
    <row r="274" spans="1:35" ht="28.8" x14ac:dyDescent="0.7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0">
        <f t="shared" si="45"/>
        <v>0</v>
      </c>
      <c r="N274" s="30">
        <f t="shared" si="46"/>
        <v>0</v>
      </c>
      <c r="O274" s="31">
        <f t="shared" si="47"/>
        <v>0</v>
      </c>
      <c r="P274" s="30">
        <f t="shared" si="47"/>
        <v>0</v>
      </c>
      <c r="Q274" s="29"/>
      <c r="R274" s="29"/>
      <c r="S274" s="29"/>
      <c r="T274" s="29"/>
      <c r="U274" s="29"/>
      <c r="V274" s="29"/>
      <c r="W274" s="29"/>
      <c r="X274" s="29"/>
      <c r="Y274" s="30">
        <f t="shared" si="52"/>
        <v>0</v>
      </c>
      <c r="Z274" s="31">
        <f t="shared" si="53"/>
        <v>0</v>
      </c>
      <c r="AA274" s="30">
        <f t="shared" si="49"/>
        <v>0</v>
      </c>
      <c r="AB274" s="31">
        <f t="shared" si="50"/>
        <v>0</v>
      </c>
      <c r="AC274" s="31">
        <f t="shared" si="51"/>
        <v>0</v>
      </c>
      <c r="AD274" s="29"/>
      <c r="AE274" s="29"/>
      <c r="AF274" s="29"/>
      <c r="AG274" s="29"/>
      <c r="AH274" s="31">
        <f t="shared" si="48"/>
        <v>0</v>
      </c>
      <c r="AI274" s="29"/>
    </row>
    <row r="275" spans="1:35" ht="28.8" x14ac:dyDescent="0.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30">
        <f t="shared" si="45"/>
        <v>0</v>
      </c>
      <c r="N275" s="30">
        <f t="shared" si="46"/>
        <v>0</v>
      </c>
      <c r="O275" s="31">
        <f t="shared" si="47"/>
        <v>0</v>
      </c>
      <c r="P275" s="30">
        <f t="shared" si="47"/>
        <v>0</v>
      </c>
      <c r="Q275" s="29"/>
      <c r="R275" s="29"/>
      <c r="S275" s="29"/>
      <c r="T275" s="29"/>
      <c r="U275" s="29"/>
      <c r="V275" s="29"/>
      <c r="W275" s="29"/>
      <c r="X275" s="29"/>
      <c r="Y275" s="30">
        <f t="shared" si="52"/>
        <v>0</v>
      </c>
      <c r="Z275" s="31">
        <f t="shared" si="53"/>
        <v>0</v>
      </c>
      <c r="AA275" s="30">
        <f t="shared" si="49"/>
        <v>0</v>
      </c>
      <c r="AB275" s="31">
        <f t="shared" si="50"/>
        <v>0</v>
      </c>
      <c r="AC275" s="31">
        <f t="shared" si="51"/>
        <v>0</v>
      </c>
      <c r="AD275" s="29"/>
      <c r="AE275" s="29"/>
      <c r="AF275" s="29"/>
      <c r="AG275" s="29"/>
      <c r="AH275" s="31">
        <f t="shared" si="48"/>
        <v>0</v>
      </c>
      <c r="AI275" s="29"/>
    </row>
    <row r="276" spans="1:35" ht="28.8" x14ac:dyDescent="0.7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30">
        <f t="shared" si="45"/>
        <v>0</v>
      </c>
      <c r="N276" s="30">
        <f t="shared" si="46"/>
        <v>0</v>
      </c>
      <c r="O276" s="31">
        <f t="shared" si="47"/>
        <v>0</v>
      </c>
      <c r="P276" s="30">
        <f t="shared" si="47"/>
        <v>0</v>
      </c>
      <c r="Q276" s="29"/>
      <c r="R276" s="29"/>
      <c r="S276" s="29"/>
      <c r="T276" s="29"/>
      <c r="U276" s="29"/>
      <c r="V276" s="29"/>
      <c r="W276" s="29"/>
      <c r="X276" s="29"/>
      <c r="Y276" s="30">
        <f t="shared" si="52"/>
        <v>0</v>
      </c>
      <c r="Z276" s="31">
        <f t="shared" si="53"/>
        <v>0</v>
      </c>
      <c r="AA276" s="30">
        <f t="shared" si="49"/>
        <v>0</v>
      </c>
      <c r="AB276" s="31">
        <f t="shared" si="50"/>
        <v>0</v>
      </c>
      <c r="AC276" s="31">
        <f t="shared" si="51"/>
        <v>0</v>
      </c>
      <c r="AD276" s="29"/>
      <c r="AE276" s="29"/>
      <c r="AF276" s="29"/>
      <c r="AG276" s="29"/>
      <c r="AH276" s="31">
        <f t="shared" si="48"/>
        <v>0</v>
      </c>
      <c r="AI276" s="29"/>
    </row>
    <row r="277" spans="1:35" ht="28.8" x14ac:dyDescent="0.7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30">
        <f t="shared" si="45"/>
        <v>0</v>
      </c>
      <c r="N277" s="30">
        <f t="shared" si="46"/>
        <v>0</v>
      </c>
      <c r="O277" s="31">
        <f t="shared" si="47"/>
        <v>0</v>
      </c>
      <c r="P277" s="30">
        <f t="shared" si="47"/>
        <v>0</v>
      </c>
      <c r="Q277" s="29"/>
      <c r="R277" s="29"/>
      <c r="S277" s="29"/>
      <c r="T277" s="29"/>
      <c r="U277" s="29"/>
      <c r="V277" s="29"/>
      <c r="W277" s="29"/>
      <c r="X277" s="29"/>
      <c r="Y277" s="30">
        <f t="shared" si="52"/>
        <v>0</v>
      </c>
      <c r="Z277" s="31">
        <f t="shared" si="53"/>
        <v>0</v>
      </c>
      <c r="AA277" s="30">
        <f t="shared" si="49"/>
        <v>0</v>
      </c>
      <c r="AB277" s="31">
        <f t="shared" si="50"/>
        <v>0</v>
      </c>
      <c r="AC277" s="31">
        <f t="shared" si="51"/>
        <v>0</v>
      </c>
      <c r="AD277" s="29"/>
      <c r="AE277" s="29"/>
      <c r="AF277" s="29"/>
      <c r="AG277" s="29"/>
      <c r="AH277" s="31">
        <f t="shared" si="48"/>
        <v>0</v>
      </c>
      <c r="AI277" s="29"/>
    </row>
    <row r="278" spans="1:35" ht="28.8" x14ac:dyDescent="0.7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30">
        <f t="shared" si="45"/>
        <v>0</v>
      </c>
      <c r="N278" s="30">
        <f t="shared" si="46"/>
        <v>0</v>
      </c>
      <c r="O278" s="31">
        <f t="shared" si="47"/>
        <v>0</v>
      </c>
      <c r="P278" s="30">
        <f t="shared" si="47"/>
        <v>0</v>
      </c>
      <c r="Q278" s="29"/>
      <c r="R278" s="29"/>
      <c r="S278" s="29"/>
      <c r="T278" s="29"/>
      <c r="U278" s="29"/>
      <c r="V278" s="29"/>
      <c r="W278" s="29"/>
      <c r="X278" s="29"/>
      <c r="Y278" s="30">
        <f t="shared" si="52"/>
        <v>0</v>
      </c>
      <c r="Z278" s="31">
        <f t="shared" si="53"/>
        <v>0</v>
      </c>
      <c r="AA278" s="30">
        <f t="shared" si="49"/>
        <v>0</v>
      </c>
      <c r="AB278" s="31">
        <f t="shared" si="50"/>
        <v>0</v>
      </c>
      <c r="AC278" s="31">
        <f t="shared" si="51"/>
        <v>0</v>
      </c>
      <c r="AD278" s="29"/>
      <c r="AE278" s="29"/>
      <c r="AF278" s="29"/>
      <c r="AG278" s="29"/>
      <c r="AH278" s="31">
        <f t="shared" si="48"/>
        <v>0</v>
      </c>
      <c r="AI278" s="29"/>
    </row>
    <row r="279" spans="1:35" ht="28.8" x14ac:dyDescent="0.7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30">
        <f t="shared" si="45"/>
        <v>0</v>
      </c>
      <c r="N279" s="30">
        <f t="shared" si="46"/>
        <v>0</v>
      </c>
      <c r="O279" s="31">
        <f t="shared" si="47"/>
        <v>0</v>
      </c>
      <c r="P279" s="30">
        <f t="shared" si="47"/>
        <v>0</v>
      </c>
      <c r="Q279" s="29"/>
      <c r="R279" s="29"/>
      <c r="S279" s="29"/>
      <c r="T279" s="29"/>
      <c r="U279" s="29"/>
      <c r="V279" s="29"/>
      <c r="W279" s="29"/>
      <c r="X279" s="29"/>
      <c r="Y279" s="30">
        <f t="shared" si="52"/>
        <v>0</v>
      </c>
      <c r="Z279" s="31">
        <f t="shared" si="53"/>
        <v>0</v>
      </c>
      <c r="AA279" s="30">
        <f t="shared" si="49"/>
        <v>0</v>
      </c>
      <c r="AB279" s="31">
        <f t="shared" si="50"/>
        <v>0</v>
      </c>
      <c r="AC279" s="31">
        <f t="shared" si="51"/>
        <v>0</v>
      </c>
      <c r="AD279" s="29"/>
      <c r="AE279" s="29"/>
      <c r="AF279" s="29"/>
      <c r="AG279" s="29"/>
      <c r="AH279" s="31">
        <f t="shared" si="48"/>
        <v>0</v>
      </c>
      <c r="AI279" s="29"/>
    </row>
    <row r="280" spans="1:35" ht="28.8" x14ac:dyDescent="0.7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30">
        <f t="shared" si="45"/>
        <v>0</v>
      </c>
      <c r="N280" s="30">
        <f t="shared" si="46"/>
        <v>0</v>
      </c>
      <c r="O280" s="31">
        <f t="shared" si="47"/>
        <v>0</v>
      </c>
      <c r="P280" s="30">
        <f t="shared" si="47"/>
        <v>0</v>
      </c>
      <c r="Q280" s="29"/>
      <c r="R280" s="29"/>
      <c r="S280" s="29"/>
      <c r="T280" s="29"/>
      <c r="U280" s="29"/>
      <c r="V280" s="29"/>
      <c r="W280" s="29"/>
      <c r="X280" s="29"/>
      <c r="Y280" s="30">
        <f t="shared" si="52"/>
        <v>0</v>
      </c>
      <c r="Z280" s="31">
        <f t="shared" si="53"/>
        <v>0</v>
      </c>
      <c r="AA280" s="30">
        <f t="shared" si="49"/>
        <v>0</v>
      </c>
      <c r="AB280" s="31">
        <f t="shared" si="50"/>
        <v>0</v>
      </c>
      <c r="AC280" s="31">
        <f t="shared" si="51"/>
        <v>0</v>
      </c>
      <c r="AD280" s="29"/>
      <c r="AE280" s="29"/>
      <c r="AF280" s="29"/>
      <c r="AG280" s="29"/>
      <c r="AH280" s="31">
        <f t="shared" si="48"/>
        <v>0</v>
      </c>
      <c r="AI280" s="29"/>
    </row>
    <row r="281" spans="1:35" ht="28.8" x14ac:dyDescent="0.7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30">
        <f t="shared" si="45"/>
        <v>0</v>
      </c>
      <c r="N281" s="30">
        <f t="shared" si="46"/>
        <v>0</v>
      </c>
      <c r="O281" s="31">
        <f t="shared" si="47"/>
        <v>0</v>
      </c>
      <c r="P281" s="30">
        <f t="shared" si="47"/>
        <v>0</v>
      </c>
      <c r="Q281" s="29"/>
      <c r="R281" s="29"/>
      <c r="S281" s="29"/>
      <c r="T281" s="29"/>
      <c r="U281" s="29"/>
      <c r="V281" s="29"/>
      <c r="W281" s="29"/>
      <c r="X281" s="29"/>
      <c r="Y281" s="30">
        <f t="shared" si="52"/>
        <v>0</v>
      </c>
      <c r="Z281" s="31">
        <f t="shared" si="53"/>
        <v>0</v>
      </c>
      <c r="AA281" s="30">
        <f t="shared" si="49"/>
        <v>0</v>
      </c>
      <c r="AB281" s="31">
        <f t="shared" si="50"/>
        <v>0</v>
      </c>
      <c r="AC281" s="31">
        <f t="shared" si="51"/>
        <v>0</v>
      </c>
      <c r="AD281" s="29"/>
      <c r="AE281" s="29"/>
      <c r="AF281" s="29"/>
      <c r="AG281" s="29"/>
      <c r="AH281" s="31">
        <f t="shared" si="48"/>
        <v>0</v>
      </c>
      <c r="AI281" s="29"/>
    </row>
    <row r="282" spans="1:35" ht="28.8" x14ac:dyDescent="0.7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30">
        <f t="shared" si="45"/>
        <v>0</v>
      </c>
      <c r="N282" s="30">
        <f t="shared" si="46"/>
        <v>0</v>
      </c>
      <c r="O282" s="31">
        <f t="shared" si="47"/>
        <v>0</v>
      </c>
      <c r="P282" s="30">
        <f t="shared" si="47"/>
        <v>0</v>
      </c>
      <c r="Q282" s="29"/>
      <c r="R282" s="29"/>
      <c r="S282" s="29"/>
      <c r="T282" s="29"/>
      <c r="U282" s="29"/>
      <c r="V282" s="29"/>
      <c r="W282" s="29"/>
      <c r="X282" s="29"/>
      <c r="Y282" s="30">
        <f t="shared" si="52"/>
        <v>0</v>
      </c>
      <c r="Z282" s="31">
        <f t="shared" si="53"/>
        <v>0</v>
      </c>
      <c r="AA282" s="30">
        <f t="shared" si="49"/>
        <v>0</v>
      </c>
      <c r="AB282" s="31">
        <f t="shared" si="50"/>
        <v>0</v>
      </c>
      <c r="AC282" s="31">
        <f t="shared" si="51"/>
        <v>0</v>
      </c>
      <c r="AD282" s="29"/>
      <c r="AE282" s="29"/>
      <c r="AF282" s="29"/>
      <c r="AG282" s="29"/>
      <c r="AH282" s="31">
        <f t="shared" si="48"/>
        <v>0</v>
      </c>
      <c r="AI282" s="29"/>
    </row>
    <row r="283" spans="1:35" ht="28.8" x14ac:dyDescent="0.7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30">
        <f t="shared" si="45"/>
        <v>0</v>
      </c>
      <c r="N283" s="30">
        <f t="shared" si="46"/>
        <v>0</v>
      </c>
      <c r="O283" s="31">
        <f t="shared" si="47"/>
        <v>0</v>
      </c>
      <c r="P283" s="30">
        <f t="shared" si="47"/>
        <v>0</v>
      </c>
      <c r="Q283" s="29"/>
      <c r="R283" s="29"/>
      <c r="S283" s="29"/>
      <c r="T283" s="29"/>
      <c r="U283" s="29"/>
      <c r="V283" s="29"/>
      <c r="W283" s="29"/>
      <c r="X283" s="29"/>
      <c r="Y283" s="30">
        <f t="shared" si="52"/>
        <v>0</v>
      </c>
      <c r="Z283" s="31">
        <f t="shared" si="53"/>
        <v>0</v>
      </c>
      <c r="AA283" s="30">
        <f t="shared" si="49"/>
        <v>0</v>
      </c>
      <c r="AB283" s="31">
        <f t="shared" si="50"/>
        <v>0</v>
      </c>
      <c r="AC283" s="31">
        <f t="shared" si="51"/>
        <v>0</v>
      </c>
      <c r="AD283" s="29"/>
      <c r="AE283" s="29"/>
      <c r="AF283" s="29"/>
      <c r="AG283" s="29"/>
      <c r="AH283" s="31">
        <f t="shared" si="48"/>
        <v>0</v>
      </c>
      <c r="AI283" s="29"/>
    </row>
    <row r="284" spans="1:35" ht="28.8" x14ac:dyDescent="0.7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30">
        <f t="shared" si="45"/>
        <v>0</v>
      </c>
      <c r="N284" s="30">
        <f t="shared" si="46"/>
        <v>0</v>
      </c>
      <c r="O284" s="31">
        <f t="shared" si="47"/>
        <v>0</v>
      </c>
      <c r="P284" s="30">
        <f t="shared" si="47"/>
        <v>0</v>
      </c>
      <c r="Q284" s="29"/>
      <c r="R284" s="29"/>
      <c r="S284" s="29"/>
      <c r="T284" s="29"/>
      <c r="U284" s="29"/>
      <c r="V284" s="29"/>
      <c r="W284" s="29"/>
      <c r="X284" s="29"/>
      <c r="Y284" s="30">
        <f t="shared" si="52"/>
        <v>0</v>
      </c>
      <c r="Z284" s="31">
        <f t="shared" si="53"/>
        <v>0</v>
      </c>
      <c r="AA284" s="30">
        <f t="shared" si="49"/>
        <v>0</v>
      </c>
      <c r="AB284" s="31">
        <f t="shared" si="50"/>
        <v>0</v>
      </c>
      <c r="AC284" s="31">
        <f t="shared" si="51"/>
        <v>0</v>
      </c>
      <c r="AD284" s="29"/>
      <c r="AE284" s="29"/>
      <c r="AF284" s="29"/>
      <c r="AG284" s="29"/>
      <c r="AH284" s="31">
        <f t="shared" si="48"/>
        <v>0</v>
      </c>
      <c r="AI284" s="29"/>
    </row>
    <row r="285" spans="1:35" ht="28.8" x14ac:dyDescent="0.7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30">
        <f t="shared" si="45"/>
        <v>0</v>
      </c>
      <c r="N285" s="30">
        <f t="shared" si="46"/>
        <v>0</v>
      </c>
      <c r="O285" s="31">
        <f t="shared" si="47"/>
        <v>0</v>
      </c>
      <c r="P285" s="30">
        <f t="shared" si="47"/>
        <v>0</v>
      </c>
      <c r="Q285" s="29"/>
      <c r="R285" s="29"/>
      <c r="S285" s="29"/>
      <c r="T285" s="29"/>
      <c r="U285" s="29"/>
      <c r="V285" s="29"/>
      <c r="W285" s="29"/>
      <c r="X285" s="29"/>
      <c r="Y285" s="30">
        <f t="shared" si="52"/>
        <v>0</v>
      </c>
      <c r="Z285" s="31">
        <f t="shared" si="53"/>
        <v>0</v>
      </c>
      <c r="AA285" s="30">
        <f t="shared" si="49"/>
        <v>0</v>
      </c>
      <c r="AB285" s="31">
        <f t="shared" si="50"/>
        <v>0</v>
      </c>
      <c r="AC285" s="31">
        <f t="shared" si="51"/>
        <v>0</v>
      </c>
      <c r="AD285" s="29"/>
      <c r="AE285" s="29"/>
      <c r="AF285" s="29"/>
      <c r="AG285" s="29"/>
      <c r="AH285" s="31">
        <f t="shared" si="48"/>
        <v>0</v>
      </c>
      <c r="AI285" s="29"/>
    </row>
    <row r="286" spans="1:35" ht="28.8" x14ac:dyDescent="0.7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30">
        <f t="shared" si="45"/>
        <v>0</v>
      </c>
      <c r="N286" s="30">
        <f t="shared" si="46"/>
        <v>0</v>
      </c>
      <c r="O286" s="31">
        <f t="shared" si="47"/>
        <v>0</v>
      </c>
      <c r="P286" s="30">
        <f t="shared" si="47"/>
        <v>0</v>
      </c>
      <c r="Q286" s="29"/>
      <c r="R286" s="29"/>
      <c r="S286" s="29"/>
      <c r="T286" s="29"/>
      <c r="U286" s="29"/>
      <c r="V286" s="29"/>
      <c r="W286" s="29"/>
      <c r="X286" s="29"/>
      <c r="Y286" s="30">
        <f t="shared" si="52"/>
        <v>0</v>
      </c>
      <c r="Z286" s="31">
        <f t="shared" si="53"/>
        <v>0</v>
      </c>
      <c r="AA286" s="30">
        <f t="shared" si="49"/>
        <v>0</v>
      </c>
      <c r="AB286" s="31">
        <f t="shared" si="50"/>
        <v>0</v>
      </c>
      <c r="AC286" s="31">
        <f t="shared" si="51"/>
        <v>0</v>
      </c>
      <c r="AD286" s="29"/>
      <c r="AE286" s="29"/>
      <c r="AF286" s="29"/>
      <c r="AG286" s="29"/>
      <c r="AH286" s="31">
        <f t="shared" si="48"/>
        <v>0</v>
      </c>
      <c r="AI286" s="29"/>
    </row>
    <row r="287" spans="1:35" ht="28.8" x14ac:dyDescent="0.7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30">
        <f t="shared" si="45"/>
        <v>0</v>
      </c>
      <c r="N287" s="30">
        <f t="shared" si="46"/>
        <v>0</v>
      </c>
      <c r="O287" s="31">
        <f t="shared" si="47"/>
        <v>0</v>
      </c>
      <c r="P287" s="30">
        <f t="shared" si="47"/>
        <v>0</v>
      </c>
      <c r="Q287" s="29"/>
      <c r="R287" s="29"/>
      <c r="S287" s="29"/>
      <c r="T287" s="29"/>
      <c r="U287" s="29"/>
      <c r="V287" s="29"/>
      <c r="W287" s="29"/>
      <c r="X287" s="29"/>
      <c r="Y287" s="30">
        <f t="shared" si="52"/>
        <v>0</v>
      </c>
      <c r="Z287" s="31">
        <f t="shared" si="53"/>
        <v>0</v>
      </c>
      <c r="AA287" s="30">
        <f t="shared" si="49"/>
        <v>0</v>
      </c>
      <c r="AB287" s="31">
        <f t="shared" si="50"/>
        <v>0</v>
      </c>
      <c r="AC287" s="31">
        <f t="shared" si="51"/>
        <v>0</v>
      </c>
      <c r="AD287" s="29"/>
      <c r="AE287" s="29"/>
      <c r="AF287" s="29"/>
      <c r="AG287" s="29"/>
      <c r="AH287" s="31">
        <f t="shared" si="48"/>
        <v>0</v>
      </c>
      <c r="AI287" s="29"/>
    </row>
    <row r="288" spans="1:35" ht="28.8" x14ac:dyDescent="0.7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30">
        <f t="shared" si="45"/>
        <v>0</v>
      </c>
      <c r="N288" s="30">
        <f t="shared" si="46"/>
        <v>0</v>
      </c>
      <c r="O288" s="31">
        <f t="shared" si="47"/>
        <v>0</v>
      </c>
      <c r="P288" s="30">
        <f t="shared" si="47"/>
        <v>0</v>
      </c>
      <c r="Q288" s="29"/>
      <c r="R288" s="29"/>
      <c r="S288" s="29"/>
      <c r="T288" s="29"/>
      <c r="U288" s="29"/>
      <c r="V288" s="29"/>
      <c r="W288" s="29"/>
      <c r="X288" s="29"/>
      <c r="Y288" s="30">
        <f t="shared" si="52"/>
        <v>0</v>
      </c>
      <c r="Z288" s="31">
        <f t="shared" si="53"/>
        <v>0</v>
      </c>
      <c r="AA288" s="30">
        <f t="shared" si="49"/>
        <v>0</v>
      </c>
      <c r="AB288" s="31">
        <f t="shared" si="50"/>
        <v>0</v>
      </c>
      <c r="AC288" s="31">
        <f t="shared" si="51"/>
        <v>0</v>
      </c>
      <c r="AD288" s="29"/>
      <c r="AE288" s="29"/>
      <c r="AF288" s="29"/>
      <c r="AG288" s="29"/>
      <c r="AH288" s="31">
        <f t="shared" si="48"/>
        <v>0</v>
      </c>
      <c r="AI288" s="29"/>
    </row>
    <row r="289" spans="1:35" ht="28.8" x14ac:dyDescent="0.7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30">
        <f t="shared" si="45"/>
        <v>0</v>
      </c>
      <c r="N289" s="30">
        <f t="shared" si="46"/>
        <v>0</v>
      </c>
      <c r="O289" s="31">
        <f t="shared" si="47"/>
        <v>0</v>
      </c>
      <c r="P289" s="30">
        <f t="shared" si="47"/>
        <v>0</v>
      </c>
      <c r="Q289" s="29"/>
      <c r="R289" s="29"/>
      <c r="S289" s="29"/>
      <c r="T289" s="29"/>
      <c r="U289" s="29"/>
      <c r="V289" s="29"/>
      <c r="W289" s="29"/>
      <c r="X289" s="29"/>
      <c r="Y289" s="30">
        <f t="shared" si="52"/>
        <v>0</v>
      </c>
      <c r="Z289" s="31">
        <f t="shared" si="53"/>
        <v>0</v>
      </c>
      <c r="AA289" s="30">
        <f t="shared" si="49"/>
        <v>0</v>
      </c>
      <c r="AB289" s="31">
        <f t="shared" si="50"/>
        <v>0</v>
      </c>
      <c r="AC289" s="31">
        <f t="shared" si="51"/>
        <v>0</v>
      </c>
      <c r="AD289" s="29"/>
      <c r="AE289" s="29"/>
      <c r="AF289" s="29"/>
      <c r="AG289" s="29"/>
      <c r="AH289" s="31">
        <f t="shared" si="48"/>
        <v>0</v>
      </c>
      <c r="AI289" s="29"/>
    </row>
    <row r="290" spans="1:35" ht="28.8" x14ac:dyDescent="0.7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>
        <f t="shared" si="45"/>
        <v>0</v>
      </c>
      <c r="N290" s="30"/>
      <c r="O290" s="31">
        <f t="shared" si="47"/>
        <v>0</v>
      </c>
      <c r="P290" s="30">
        <f t="shared" si="47"/>
        <v>0</v>
      </c>
      <c r="Q290" s="29"/>
      <c r="R290" s="29"/>
      <c r="S290" s="29"/>
      <c r="T290" s="29"/>
      <c r="U290" s="29"/>
      <c r="V290" s="29"/>
      <c r="W290" s="29"/>
      <c r="X290" s="29"/>
      <c r="Y290" s="30">
        <f t="shared" si="52"/>
        <v>0</v>
      </c>
      <c r="Z290" s="31">
        <f t="shared" si="53"/>
        <v>0</v>
      </c>
      <c r="AA290" s="30">
        <f t="shared" si="49"/>
        <v>0</v>
      </c>
      <c r="AB290" s="31">
        <f t="shared" si="50"/>
        <v>0</v>
      </c>
      <c r="AC290" s="31">
        <f t="shared" si="51"/>
        <v>0</v>
      </c>
      <c r="AD290" s="29"/>
      <c r="AE290" s="29"/>
      <c r="AF290" s="29"/>
      <c r="AG290" s="29"/>
      <c r="AH290" s="31">
        <f t="shared" si="48"/>
        <v>0</v>
      </c>
      <c r="AI290" s="29"/>
    </row>
    <row r="291" spans="1:35" ht="28.8" x14ac:dyDescent="0.75">
      <c r="A291" s="29"/>
      <c r="B291" s="29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>
        <f t="shared" si="45"/>
        <v>0</v>
      </c>
      <c r="N291" s="51"/>
      <c r="O291" s="69">
        <f t="shared" si="47"/>
        <v>0</v>
      </c>
      <c r="P291" s="51">
        <f t="shared" si="47"/>
        <v>0</v>
      </c>
      <c r="Q291" s="51"/>
      <c r="R291" s="51"/>
      <c r="S291" s="51"/>
      <c r="T291" s="51"/>
      <c r="U291" s="51"/>
      <c r="V291" s="51"/>
      <c r="W291" s="51"/>
      <c r="X291" s="51"/>
      <c r="Y291" s="51">
        <f t="shared" si="52"/>
        <v>0</v>
      </c>
      <c r="Z291" s="69">
        <f t="shared" si="53"/>
        <v>0</v>
      </c>
      <c r="AA291" s="51">
        <f t="shared" si="49"/>
        <v>0</v>
      </c>
      <c r="AB291" s="69">
        <f t="shared" si="50"/>
        <v>0</v>
      </c>
      <c r="AC291" s="69">
        <f t="shared" si="51"/>
        <v>0</v>
      </c>
      <c r="AD291" s="51"/>
      <c r="AE291" s="51"/>
      <c r="AF291" s="51"/>
      <c r="AG291" s="51"/>
      <c r="AH291" s="69">
        <f t="shared" si="48"/>
        <v>0</v>
      </c>
      <c r="AI291" s="29"/>
    </row>
    <row r="292" spans="1:35" ht="28.8" x14ac:dyDescent="0.7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30">
        <f t="shared" si="45"/>
        <v>0</v>
      </c>
      <c r="N292" s="30">
        <f t="shared" si="46"/>
        <v>0</v>
      </c>
      <c r="O292" s="31">
        <f t="shared" si="47"/>
        <v>0</v>
      </c>
      <c r="P292" s="30">
        <f t="shared" si="47"/>
        <v>0</v>
      </c>
      <c r="Q292" s="29"/>
      <c r="R292" s="29"/>
      <c r="S292" s="29"/>
      <c r="T292" s="29"/>
      <c r="U292" s="29"/>
      <c r="V292" s="29"/>
      <c r="W292" s="29"/>
      <c r="X292" s="29"/>
      <c r="Y292" s="30">
        <f t="shared" si="52"/>
        <v>0</v>
      </c>
      <c r="Z292" s="31">
        <f t="shared" si="53"/>
        <v>0</v>
      </c>
      <c r="AA292" s="30">
        <f t="shared" si="49"/>
        <v>0</v>
      </c>
      <c r="AB292" s="31">
        <f t="shared" si="50"/>
        <v>0</v>
      </c>
      <c r="AC292" s="31">
        <f t="shared" si="51"/>
        <v>0</v>
      </c>
      <c r="AD292" s="29"/>
      <c r="AE292" s="29"/>
      <c r="AF292" s="29"/>
      <c r="AG292" s="29"/>
      <c r="AH292" s="31">
        <f t="shared" si="48"/>
        <v>0</v>
      </c>
      <c r="AI292" s="29"/>
    </row>
    <row r="293" spans="1:35" ht="28.8" x14ac:dyDescent="0.7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30">
        <f t="shared" si="45"/>
        <v>0</v>
      </c>
      <c r="N293" s="30">
        <f t="shared" si="46"/>
        <v>0</v>
      </c>
      <c r="O293" s="31">
        <f t="shared" si="47"/>
        <v>0</v>
      </c>
      <c r="P293" s="30">
        <f t="shared" si="47"/>
        <v>0</v>
      </c>
      <c r="Q293" s="29"/>
      <c r="R293" s="29"/>
      <c r="S293" s="29"/>
      <c r="T293" s="29"/>
      <c r="U293" s="29"/>
      <c r="V293" s="29"/>
      <c r="W293" s="29"/>
      <c r="X293" s="29"/>
      <c r="Y293" s="30">
        <f t="shared" si="52"/>
        <v>0</v>
      </c>
      <c r="Z293" s="31">
        <f t="shared" si="53"/>
        <v>0</v>
      </c>
      <c r="AA293" s="30">
        <f t="shared" si="49"/>
        <v>0</v>
      </c>
      <c r="AB293" s="31">
        <f t="shared" si="50"/>
        <v>0</v>
      </c>
      <c r="AC293" s="31">
        <f t="shared" si="51"/>
        <v>0</v>
      </c>
      <c r="AD293" s="29"/>
      <c r="AE293" s="29"/>
      <c r="AF293" s="29"/>
      <c r="AG293" s="29"/>
      <c r="AH293" s="31">
        <f t="shared" si="48"/>
        <v>0</v>
      </c>
      <c r="AI293" s="29"/>
    </row>
    <row r="294" spans="1:35" ht="28.8" x14ac:dyDescent="0.7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30">
        <f t="shared" si="45"/>
        <v>0</v>
      </c>
      <c r="N294" s="30">
        <f t="shared" si="46"/>
        <v>0</v>
      </c>
      <c r="O294" s="31">
        <f t="shared" si="47"/>
        <v>0</v>
      </c>
      <c r="P294" s="30">
        <f t="shared" si="47"/>
        <v>0</v>
      </c>
      <c r="Q294" s="29"/>
      <c r="R294" s="29"/>
      <c r="S294" s="29"/>
      <c r="T294" s="29"/>
      <c r="U294" s="29"/>
      <c r="V294" s="29"/>
      <c r="W294" s="29"/>
      <c r="X294" s="29"/>
      <c r="Y294" s="30">
        <f t="shared" si="52"/>
        <v>0</v>
      </c>
      <c r="Z294" s="31">
        <f t="shared" si="53"/>
        <v>0</v>
      </c>
      <c r="AA294" s="30">
        <f t="shared" si="49"/>
        <v>0</v>
      </c>
      <c r="AB294" s="31">
        <f t="shared" si="50"/>
        <v>0</v>
      </c>
      <c r="AC294" s="31">
        <f t="shared" si="51"/>
        <v>0</v>
      </c>
      <c r="AD294" s="29"/>
      <c r="AE294" s="29"/>
      <c r="AF294" s="29"/>
      <c r="AG294" s="29"/>
      <c r="AH294" s="31">
        <f t="shared" si="48"/>
        <v>0</v>
      </c>
      <c r="AI294" s="29"/>
    </row>
    <row r="295" spans="1:35" ht="28.8" x14ac:dyDescent="0.7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30">
        <f t="shared" si="45"/>
        <v>0</v>
      </c>
      <c r="N295" s="30">
        <f t="shared" si="46"/>
        <v>0</v>
      </c>
      <c r="O295" s="31">
        <f t="shared" si="47"/>
        <v>0</v>
      </c>
      <c r="P295" s="30">
        <f t="shared" si="47"/>
        <v>0</v>
      </c>
      <c r="Q295" s="29"/>
      <c r="R295" s="29"/>
      <c r="S295" s="29"/>
      <c r="T295" s="29"/>
      <c r="U295" s="29"/>
      <c r="V295" s="29"/>
      <c r="W295" s="29"/>
      <c r="X295" s="29"/>
      <c r="Y295" s="30">
        <f t="shared" si="52"/>
        <v>0</v>
      </c>
      <c r="Z295" s="31">
        <f t="shared" si="53"/>
        <v>0</v>
      </c>
      <c r="AA295" s="30">
        <f t="shared" si="49"/>
        <v>0</v>
      </c>
      <c r="AB295" s="31">
        <f t="shared" si="50"/>
        <v>0</v>
      </c>
      <c r="AC295" s="31">
        <f t="shared" si="51"/>
        <v>0</v>
      </c>
      <c r="AD295" s="29"/>
      <c r="AE295" s="29"/>
      <c r="AF295" s="29"/>
      <c r="AG295" s="29"/>
      <c r="AH295" s="31">
        <f t="shared" si="48"/>
        <v>0</v>
      </c>
      <c r="AI295" s="29"/>
    </row>
    <row r="296" spans="1:35" ht="28.8" x14ac:dyDescent="0.7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30">
        <f t="shared" si="45"/>
        <v>0</v>
      </c>
      <c r="N296" s="30">
        <f t="shared" si="46"/>
        <v>0</v>
      </c>
      <c r="O296" s="31">
        <f t="shared" si="47"/>
        <v>0</v>
      </c>
      <c r="P296" s="30">
        <f t="shared" si="47"/>
        <v>0</v>
      </c>
      <c r="Q296" s="29"/>
      <c r="R296" s="29"/>
      <c r="S296" s="29"/>
      <c r="T296" s="29"/>
      <c r="U296" s="29"/>
      <c r="V296" s="29"/>
      <c r="W296" s="29"/>
      <c r="X296" s="29"/>
      <c r="Y296" s="30">
        <f t="shared" si="52"/>
        <v>0</v>
      </c>
      <c r="Z296" s="31">
        <f t="shared" si="53"/>
        <v>0</v>
      </c>
      <c r="AA296" s="30">
        <f t="shared" si="49"/>
        <v>0</v>
      </c>
      <c r="AB296" s="31">
        <f t="shared" si="50"/>
        <v>0</v>
      </c>
      <c r="AC296" s="31">
        <f t="shared" si="51"/>
        <v>0</v>
      </c>
      <c r="AD296" s="29"/>
      <c r="AE296" s="29"/>
      <c r="AF296" s="29"/>
      <c r="AG296" s="29"/>
      <c r="AH296" s="31">
        <f t="shared" si="48"/>
        <v>0</v>
      </c>
      <c r="AI296" s="29"/>
    </row>
    <row r="297" spans="1:35" ht="28.8" x14ac:dyDescent="0.7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30">
        <f t="shared" si="45"/>
        <v>0</v>
      </c>
      <c r="N297" s="30">
        <f t="shared" si="46"/>
        <v>0</v>
      </c>
      <c r="O297" s="31">
        <f t="shared" si="47"/>
        <v>0</v>
      </c>
      <c r="P297" s="30">
        <f t="shared" si="47"/>
        <v>0</v>
      </c>
      <c r="Q297" s="29"/>
      <c r="R297" s="29"/>
      <c r="S297" s="29"/>
      <c r="T297" s="29"/>
      <c r="U297" s="29"/>
      <c r="V297" s="29"/>
      <c r="W297" s="29"/>
      <c r="X297" s="29"/>
      <c r="Y297" s="30">
        <f t="shared" si="52"/>
        <v>0</v>
      </c>
      <c r="Z297" s="31">
        <f t="shared" si="53"/>
        <v>0</v>
      </c>
      <c r="AA297" s="30">
        <f t="shared" si="49"/>
        <v>0</v>
      </c>
      <c r="AB297" s="31">
        <f t="shared" si="50"/>
        <v>0</v>
      </c>
      <c r="AC297" s="31">
        <f t="shared" si="51"/>
        <v>0</v>
      </c>
      <c r="AD297" s="29"/>
      <c r="AE297" s="29"/>
      <c r="AF297" s="29"/>
      <c r="AG297" s="29"/>
      <c r="AH297" s="31">
        <f t="shared" si="48"/>
        <v>0</v>
      </c>
      <c r="AI297" s="29"/>
    </row>
    <row r="298" spans="1:35" ht="28.8" x14ac:dyDescent="0.7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30">
        <f t="shared" si="45"/>
        <v>0</v>
      </c>
      <c r="N298" s="30">
        <f t="shared" si="46"/>
        <v>0</v>
      </c>
      <c r="O298" s="31">
        <f t="shared" si="47"/>
        <v>0</v>
      </c>
      <c r="P298" s="30">
        <f t="shared" si="47"/>
        <v>0</v>
      </c>
      <c r="Q298" s="29"/>
      <c r="R298" s="29"/>
      <c r="S298" s="29"/>
      <c r="T298" s="29"/>
      <c r="U298" s="29"/>
      <c r="V298" s="29"/>
      <c r="W298" s="29"/>
      <c r="X298" s="29"/>
      <c r="Y298" s="30">
        <f t="shared" si="52"/>
        <v>0</v>
      </c>
      <c r="Z298" s="31">
        <f t="shared" si="53"/>
        <v>0</v>
      </c>
      <c r="AA298" s="30">
        <f t="shared" si="49"/>
        <v>0</v>
      </c>
      <c r="AB298" s="31">
        <f t="shared" si="50"/>
        <v>0</v>
      </c>
      <c r="AC298" s="31">
        <f t="shared" si="51"/>
        <v>0</v>
      </c>
      <c r="AD298" s="29"/>
      <c r="AE298" s="29"/>
      <c r="AF298" s="29"/>
      <c r="AG298" s="29"/>
      <c r="AH298" s="31">
        <f t="shared" si="48"/>
        <v>0</v>
      </c>
      <c r="AI298" s="29"/>
    </row>
    <row r="299" spans="1:35" ht="28.8" x14ac:dyDescent="0.7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30">
        <f t="shared" si="45"/>
        <v>0</v>
      </c>
      <c r="N299" s="30">
        <f t="shared" si="46"/>
        <v>0</v>
      </c>
      <c r="O299" s="31">
        <f t="shared" si="47"/>
        <v>0</v>
      </c>
      <c r="P299" s="30">
        <f t="shared" si="47"/>
        <v>0</v>
      </c>
      <c r="Q299" s="29"/>
      <c r="R299" s="29"/>
      <c r="S299" s="29"/>
      <c r="T299" s="29"/>
      <c r="U299" s="29"/>
      <c r="V299" s="29"/>
      <c r="W299" s="29"/>
      <c r="X299" s="29"/>
      <c r="Y299" s="30">
        <f t="shared" si="52"/>
        <v>0</v>
      </c>
      <c r="Z299" s="31">
        <f t="shared" si="53"/>
        <v>0</v>
      </c>
      <c r="AA299" s="30">
        <f t="shared" si="49"/>
        <v>0</v>
      </c>
      <c r="AB299" s="31">
        <f t="shared" si="50"/>
        <v>0</v>
      </c>
      <c r="AC299" s="31">
        <f t="shared" si="51"/>
        <v>0</v>
      </c>
      <c r="AD299" s="29"/>
      <c r="AE299" s="29"/>
      <c r="AF299" s="29"/>
      <c r="AG299" s="29"/>
      <c r="AH299" s="31">
        <f t="shared" si="48"/>
        <v>0</v>
      </c>
      <c r="AI299" s="29"/>
    </row>
    <row r="300" spans="1:35" ht="28.8" x14ac:dyDescent="0.7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30">
        <f t="shared" si="45"/>
        <v>0</v>
      </c>
      <c r="N300" s="30">
        <f t="shared" si="46"/>
        <v>0</v>
      </c>
      <c r="O300" s="31">
        <f t="shared" si="47"/>
        <v>0</v>
      </c>
      <c r="P300" s="30">
        <f t="shared" si="47"/>
        <v>0</v>
      </c>
      <c r="Q300" s="29"/>
      <c r="R300" s="29"/>
      <c r="S300" s="29"/>
      <c r="T300" s="29"/>
      <c r="U300" s="29"/>
      <c r="V300" s="29"/>
      <c r="W300" s="29"/>
      <c r="X300" s="29"/>
      <c r="Y300" s="30">
        <f t="shared" si="52"/>
        <v>0</v>
      </c>
      <c r="Z300" s="31">
        <f t="shared" si="53"/>
        <v>0</v>
      </c>
      <c r="AA300" s="30">
        <f t="shared" si="49"/>
        <v>0</v>
      </c>
      <c r="AB300" s="31">
        <f t="shared" si="50"/>
        <v>0</v>
      </c>
      <c r="AC300" s="31">
        <f t="shared" si="51"/>
        <v>0</v>
      </c>
      <c r="AD300" s="29"/>
      <c r="AE300" s="29"/>
      <c r="AF300" s="29"/>
      <c r="AG300" s="29"/>
      <c r="AH300" s="31">
        <f t="shared" si="48"/>
        <v>0</v>
      </c>
      <c r="AI300" s="29"/>
    </row>
    <row r="301" spans="1:35" ht="28.8" x14ac:dyDescent="0.7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30">
        <f t="shared" si="45"/>
        <v>0</v>
      </c>
      <c r="N301" s="30">
        <f t="shared" si="46"/>
        <v>0</v>
      </c>
      <c r="O301" s="31">
        <f t="shared" si="47"/>
        <v>0</v>
      </c>
      <c r="P301" s="30">
        <f t="shared" si="47"/>
        <v>0</v>
      </c>
      <c r="Q301" s="29"/>
      <c r="R301" s="29"/>
      <c r="S301" s="29"/>
      <c r="T301" s="29"/>
      <c r="U301" s="29"/>
      <c r="V301" s="29"/>
      <c r="W301" s="29"/>
      <c r="X301" s="29"/>
      <c r="Y301" s="30">
        <f t="shared" si="52"/>
        <v>0</v>
      </c>
      <c r="Z301" s="31">
        <f t="shared" si="53"/>
        <v>0</v>
      </c>
      <c r="AA301" s="30">
        <f t="shared" si="49"/>
        <v>0</v>
      </c>
      <c r="AB301" s="31">
        <f t="shared" si="50"/>
        <v>0</v>
      </c>
      <c r="AC301" s="31">
        <f t="shared" si="51"/>
        <v>0</v>
      </c>
      <c r="AD301" s="29"/>
      <c r="AE301" s="29"/>
      <c r="AF301" s="29"/>
      <c r="AG301" s="29"/>
      <c r="AH301" s="31">
        <f t="shared" si="48"/>
        <v>0</v>
      </c>
      <c r="AI301" s="29"/>
    </row>
    <row r="302" spans="1:35" ht="28.8" x14ac:dyDescent="0.7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30">
        <f t="shared" si="45"/>
        <v>0</v>
      </c>
      <c r="N302" s="30">
        <f t="shared" si="46"/>
        <v>0</v>
      </c>
      <c r="O302" s="31">
        <f t="shared" si="47"/>
        <v>0</v>
      </c>
      <c r="P302" s="30">
        <f t="shared" si="47"/>
        <v>0</v>
      </c>
      <c r="Q302" s="29"/>
      <c r="R302" s="29"/>
      <c r="S302" s="29"/>
      <c r="T302" s="29"/>
      <c r="U302" s="29"/>
      <c r="V302" s="29"/>
      <c r="W302" s="29"/>
      <c r="X302" s="29"/>
      <c r="Y302" s="30">
        <f t="shared" si="52"/>
        <v>0</v>
      </c>
      <c r="Z302" s="31">
        <f t="shared" si="53"/>
        <v>0</v>
      </c>
      <c r="AA302" s="30">
        <f t="shared" si="49"/>
        <v>0</v>
      </c>
      <c r="AB302" s="31">
        <f t="shared" si="50"/>
        <v>0</v>
      </c>
      <c r="AC302" s="31">
        <f t="shared" si="51"/>
        <v>0</v>
      </c>
      <c r="AD302" s="29"/>
      <c r="AE302" s="29"/>
      <c r="AF302" s="29"/>
      <c r="AG302" s="29"/>
      <c r="AH302" s="31">
        <f t="shared" si="48"/>
        <v>0</v>
      </c>
      <c r="AI302" s="29"/>
    </row>
    <row r="303" spans="1:35" ht="28.8" x14ac:dyDescent="0.7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30">
        <f t="shared" si="45"/>
        <v>0</v>
      </c>
      <c r="N303" s="30">
        <f t="shared" si="46"/>
        <v>0</v>
      </c>
      <c r="O303" s="31">
        <f t="shared" si="47"/>
        <v>0</v>
      </c>
      <c r="P303" s="30">
        <f t="shared" si="47"/>
        <v>0</v>
      </c>
      <c r="Q303" s="29"/>
      <c r="R303" s="29"/>
      <c r="S303" s="29"/>
      <c r="T303" s="29"/>
      <c r="U303" s="29"/>
      <c r="V303" s="29"/>
      <c r="W303" s="29"/>
      <c r="X303" s="29"/>
      <c r="Y303" s="30">
        <f t="shared" si="52"/>
        <v>0</v>
      </c>
      <c r="Z303" s="31">
        <f t="shared" si="53"/>
        <v>0</v>
      </c>
      <c r="AA303" s="30">
        <f t="shared" si="49"/>
        <v>0</v>
      </c>
      <c r="AB303" s="31">
        <f t="shared" si="50"/>
        <v>0</v>
      </c>
      <c r="AC303" s="31">
        <f t="shared" si="51"/>
        <v>0</v>
      </c>
      <c r="AD303" s="29"/>
      <c r="AE303" s="29"/>
      <c r="AF303" s="29"/>
      <c r="AG303" s="29"/>
      <c r="AH303" s="31">
        <f t="shared" si="48"/>
        <v>0</v>
      </c>
      <c r="AI303" s="29"/>
    </row>
    <row r="304" spans="1:35" ht="28.8" x14ac:dyDescent="0.7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30">
        <f t="shared" si="45"/>
        <v>0</v>
      </c>
      <c r="N304" s="30">
        <f t="shared" si="46"/>
        <v>0</v>
      </c>
      <c r="O304" s="31">
        <f t="shared" si="47"/>
        <v>0</v>
      </c>
      <c r="P304" s="30">
        <f t="shared" si="47"/>
        <v>0</v>
      </c>
      <c r="Q304" s="29"/>
      <c r="R304" s="29"/>
      <c r="S304" s="29"/>
      <c r="T304" s="29"/>
      <c r="U304" s="29"/>
      <c r="V304" s="29"/>
      <c r="W304" s="29"/>
      <c r="X304" s="29"/>
      <c r="Y304" s="30">
        <f t="shared" si="52"/>
        <v>0</v>
      </c>
      <c r="Z304" s="31">
        <f t="shared" si="53"/>
        <v>0</v>
      </c>
      <c r="AA304" s="30">
        <f t="shared" si="49"/>
        <v>0</v>
      </c>
      <c r="AB304" s="31">
        <f t="shared" si="50"/>
        <v>0</v>
      </c>
      <c r="AC304" s="31">
        <f t="shared" si="51"/>
        <v>0</v>
      </c>
      <c r="AD304" s="29"/>
      <c r="AE304" s="29"/>
      <c r="AF304" s="29"/>
      <c r="AG304" s="29"/>
      <c r="AH304" s="31">
        <f t="shared" si="48"/>
        <v>0</v>
      </c>
      <c r="AI304" s="29"/>
    </row>
    <row r="305" spans="1:35" ht="28.8" x14ac:dyDescent="0.7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30">
        <f t="shared" si="45"/>
        <v>0</v>
      </c>
      <c r="N305" s="30">
        <f t="shared" si="46"/>
        <v>0</v>
      </c>
      <c r="O305" s="31">
        <f t="shared" si="47"/>
        <v>0</v>
      </c>
      <c r="P305" s="30">
        <f t="shared" si="47"/>
        <v>0</v>
      </c>
      <c r="Q305" s="29"/>
      <c r="R305" s="29"/>
      <c r="S305" s="29"/>
      <c r="T305" s="29"/>
      <c r="U305" s="29"/>
      <c r="V305" s="29"/>
      <c r="W305" s="29"/>
      <c r="X305" s="29"/>
      <c r="Y305" s="30">
        <f t="shared" si="52"/>
        <v>0</v>
      </c>
      <c r="Z305" s="31">
        <f t="shared" si="53"/>
        <v>0</v>
      </c>
      <c r="AA305" s="30">
        <f t="shared" si="49"/>
        <v>0</v>
      </c>
      <c r="AB305" s="31">
        <f t="shared" si="50"/>
        <v>0</v>
      </c>
      <c r="AC305" s="31">
        <f t="shared" si="51"/>
        <v>0</v>
      </c>
      <c r="AD305" s="29"/>
      <c r="AE305" s="29"/>
      <c r="AF305" s="29"/>
      <c r="AG305" s="29"/>
      <c r="AH305" s="31">
        <f t="shared" si="48"/>
        <v>0</v>
      </c>
      <c r="AI305" s="29"/>
    </row>
    <row r="306" spans="1:35" ht="28.8" x14ac:dyDescent="0.7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30">
        <f t="shared" si="45"/>
        <v>0</v>
      </c>
      <c r="N306" s="30">
        <f t="shared" si="46"/>
        <v>0</v>
      </c>
      <c r="O306" s="31">
        <f t="shared" si="47"/>
        <v>0</v>
      </c>
      <c r="P306" s="30">
        <f t="shared" si="47"/>
        <v>0</v>
      </c>
      <c r="Q306" s="29"/>
      <c r="R306" s="29"/>
      <c r="S306" s="29"/>
      <c r="T306" s="29"/>
      <c r="U306" s="29"/>
      <c r="V306" s="29"/>
      <c r="W306" s="29"/>
      <c r="X306" s="29"/>
      <c r="Y306" s="30">
        <f t="shared" si="52"/>
        <v>0</v>
      </c>
      <c r="Z306" s="31">
        <f t="shared" si="53"/>
        <v>0</v>
      </c>
      <c r="AA306" s="30">
        <f t="shared" si="49"/>
        <v>0</v>
      </c>
      <c r="AB306" s="31">
        <f t="shared" si="50"/>
        <v>0</v>
      </c>
      <c r="AC306" s="31">
        <f t="shared" si="51"/>
        <v>0</v>
      </c>
      <c r="AD306" s="29"/>
      <c r="AE306" s="29"/>
      <c r="AF306" s="29"/>
      <c r="AG306" s="29"/>
      <c r="AH306" s="31">
        <f t="shared" si="48"/>
        <v>0</v>
      </c>
      <c r="AI306" s="29"/>
    </row>
    <row r="307" spans="1:35" ht="28.8" x14ac:dyDescent="0.7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30">
        <f t="shared" si="45"/>
        <v>0</v>
      </c>
      <c r="N307" s="30">
        <f t="shared" si="46"/>
        <v>0</v>
      </c>
      <c r="O307" s="31">
        <f t="shared" si="47"/>
        <v>0</v>
      </c>
      <c r="P307" s="30">
        <f t="shared" si="47"/>
        <v>0</v>
      </c>
      <c r="Q307" s="29"/>
      <c r="R307" s="29"/>
      <c r="S307" s="29"/>
      <c r="T307" s="29"/>
      <c r="U307" s="29"/>
      <c r="V307" s="29"/>
      <c r="W307" s="29"/>
      <c r="X307" s="29"/>
      <c r="Y307" s="30">
        <f t="shared" si="52"/>
        <v>0</v>
      </c>
      <c r="Z307" s="31">
        <f t="shared" si="53"/>
        <v>0</v>
      </c>
      <c r="AA307" s="30">
        <f t="shared" si="49"/>
        <v>0</v>
      </c>
      <c r="AB307" s="31">
        <f t="shared" si="50"/>
        <v>0</v>
      </c>
      <c r="AC307" s="31">
        <f t="shared" si="51"/>
        <v>0</v>
      </c>
      <c r="AD307" s="29"/>
      <c r="AE307" s="29"/>
      <c r="AF307" s="29"/>
      <c r="AG307" s="29"/>
      <c r="AH307" s="31">
        <f t="shared" si="48"/>
        <v>0</v>
      </c>
      <c r="AI307" s="29"/>
    </row>
    <row r="308" spans="1:35" ht="28.8" x14ac:dyDescent="0.75">
      <c r="A308" s="29"/>
      <c r="B308" s="29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>
        <f t="shared" si="45"/>
        <v>0</v>
      </c>
      <c r="N308" s="51">
        <f t="shared" si="46"/>
        <v>0</v>
      </c>
      <c r="O308" s="69">
        <f t="shared" si="47"/>
        <v>0</v>
      </c>
      <c r="P308" s="51">
        <f t="shared" si="47"/>
        <v>0</v>
      </c>
      <c r="Q308" s="51"/>
      <c r="R308" s="51"/>
      <c r="S308" s="51"/>
      <c r="T308" s="51"/>
      <c r="U308" s="51"/>
      <c r="V308" s="51"/>
      <c r="W308" s="51"/>
      <c r="X308" s="51"/>
      <c r="Y308" s="51">
        <f t="shared" si="52"/>
        <v>0</v>
      </c>
      <c r="Z308" s="69">
        <f t="shared" si="53"/>
        <v>0</v>
      </c>
      <c r="AA308" s="51">
        <f t="shared" si="49"/>
        <v>0</v>
      </c>
      <c r="AB308" s="69">
        <f t="shared" si="50"/>
        <v>0</v>
      </c>
      <c r="AC308" s="69">
        <f t="shared" si="51"/>
        <v>0</v>
      </c>
      <c r="AD308" s="51"/>
      <c r="AE308" s="51"/>
      <c r="AF308" s="51"/>
      <c r="AG308" s="51"/>
      <c r="AH308" s="69">
        <f t="shared" si="48"/>
        <v>0</v>
      </c>
      <c r="AI308" s="29"/>
    </row>
    <row r="309" spans="1:35" ht="28.8" x14ac:dyDescent="0.75">
      <c r="A309" s="29"/>
      <c r="B309" s="29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>
        <f t="shared" si="45"/>
        <v>0</v>
      </c>
      <c r="N309" s="51">
        <f t="shared" si="46"/>
        <v>0</v>
      </c>
      <c r="O309" s="69">
        <f t="shared" si="47"/>
        <v>0</v>
      </c>
      <c r="P309" s="51">
        <f t="shared" si="47"/>
        <v>0</v>
      </c>
      <c r="Q309" s="51"/>
      <c r="R309" s="51"/>
      <c r="S309" s="51"/>
      <c r="T309" s="51"/>
      <c r="U309" s="51"/>
      <c r="V309" s="51"/>
      <c r="W309" s="51"/>
      <c r="X309" s="51"/>
      <c r="Y309" s="51">
        <f t="shared" si="52"/>
        <v>0</v>
      </c>
      <c r="Z309" s="69">
        <f t="shared" si="53"/>
        <v>0</v>
      </c>
      <c r="AA309" s="51">
        <f t="shared" si="49"/>
        <v>0</v>
      </c>
      <c r="AB309" s="69">
        <f t="shared" si="50"/>
        <v>0</v>
      </c>
      <c r="AC309" s="69">
        <f t="shared" si="51"/>
        <v>0</v>
      </c>
      <c r="AD309" s="51"/>
      <c r="AE309" s="51"/>
      <c r="AF309" s="51"/>
      <c r="AG309" s="51"/>
      <c r="AH309" s="69">
        <f t="shared" si="48"/>
        <v>0</v>
      </c>
      <c r="AI309" s="29"/>
    </row>
    <row r="310" spans="1:35" ht="28.8" x14ac:dyDescent="0.7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30">
        <f t="shared" si="45"/>
        <v>0</v>
      </c>
      <c r="N310" s="30">
        <f t="shared" si="46"/>
        <v>0</v>
      </c>
      <c r="O310" s="31">
        <f t="shared" si="47"/>
        <v>0</v>
      </c>
      <c r="P310" s="30">
        <f t="shared" si="47"/>
        <v>0</v>
      </c>
      <c r="Q310" s="29"/>
      <c r="R310" s="29"/>
      <c r="S310" s="29"/>
      <c r="T310" s="29"/>
      <c r="U310" s="29"/>
      <c r="V310" s="29"/>
      <c r="W310" s="29"/>
      <c r="X310" s="29"/>
      <c r="Y310" s="30">
        <f t="shared" si="52"/>
        <v>0</v>
      </c>
      <c r="Z310" s="31">
        <f t="shared" si="53"/>
        <v>0</v>
      </c>
      <c r="AA310" s="30">
        <f t="shared" si="49"/>
        <v>0</v>
      </c>
      <c r="AB310" s="31">
        <f t="shared" si="50"/>
        <v>0</v>
      </c>
      <c r="AC310" s="31">
        <f t="shared" si="51"/>
        <v>0</v>
      </c>
      <c r="AD310" s="29"/>
      <c r="AE310" s="29"/>
      <c r="AF310" s="29"/>
      <c r="AG310" s="29"/>
      <c r="AH310" s="31">
        <f t="shared" si="48"/>
        <v>0</v>
      </c>
      <c r="AI310" s="29"/>
    </row>
    <row r="311" spans="1:35" ht="28.8" x14ac:dyDescent="0.7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30">
        <f t="shared" si="45"/>
        <v>0</v>
      </c>
      <c r="N311" s="30">
        <f t="shared" si="46"/>
        <v>0</v>
      </c>
      <c r="O311" s="31">
        <f t="shared" si="47"/>
        <v>0</v>
      </c>
      <c r="P311" s="30">
        <f t="shared" si="47"/>
        <v>0</v>
      </c>
      <c r="Q311" s="29"/>
      <c r="R311" s="29"/>
      <c r="S311" s="29"/>
      <c r="T311" s="29"/>
      <c r="U311" s="29"/>
      <c r="V311" s="29"/>
      <c r="W311" s="29"/>
      <c r="X311" s="29"/>
      <c r="Y311" s="30">
        <f t="shared" si="52"/>
        <v>0</v>
      </c>
      <c r="Z311" s="31">
        <f t="shared" si="53"/>
        <v>0</v>
      </c>
      <c r="AA311" s="30">
        <f t="shared" si="49"/>
        <v>0</v>
      </c>
      <c r="AB311" s="31">
        <f t="shared" si="50"/>
        <v>0</v>
      </c>
      <c r="AC311" s="31">
        <f t="shared" si="51"/>
        <v>0</v>
      </c>
      <c r="AD311" s="29"/>
      <c r="AE311" s="29"/>
      <c r="AF311" s="29"/>
      <c r="AG311" s="29"/>
      <c r="AH311" s="31">
        <f t="shared" si="48"/>
        <v>0</v>
      </c>
      <c r="AI311" s="29"/>
    </row>
    <row r="312" spans="1:35" ht="28.8" x14ac:dyDescent="0.7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30">
        <f t="shared" si="45"/>
        <v>0</v>
      </c>
      <c r="N312" s="30">
        <f t="shared" si="46"/>
        <v>0</v>
      </c>
      <c r="O312" s="31">
        <f t="shared" si="47"/>
        <v>0</v>
      </c>
      <c r="P312" s="30">
        <f t="shared" si="47"/>
        <v>0</v>
      </c>
      <c r="Q312" s="29"/>
      <c r="R312" s="29"/>
      <c r="S312" s="29"/>
      <c r="T312" s="29"/>
      <c r="U312" s="29"/>
      <c r="V312" s="29"/>
      <c r="W312" s="29"/>
      <c r="X312" s="29"/>
      <c r="Y312" s="30">
        <f t="shared" si="52"/>
        <v>0</v>
      </c>
      <c r="Z312" s="31">
        <f t="shared" si="53"/>
        <v>0</v>
      </c>
      <c r="AA312" s="30">
        <f t="shared" si="49"/>
        <v>0</v>
      </c>
      <c r="AB312" s="31">
        <f t="shared" si="50"/>
        <v>0</v>
      </c>
      <c r="AC312" s="31">
        <f t="shared" si="51"/>
        <v>0</v>
      </c>
      <c r="AD312" s="29"/>
      <c r="AE312" s="29"/>
      <c r="AF312" s="29"/>
      <c r="AG312" s="29"/>
      <c r="AH312" s="31">
        <f t="shared" si="48"/>
        <v>0</v>
      </c>
      <c r="AI312" s="29"/>
    </row>
    <row r="313" spans="1:35" ht="28.8" x14ac:dyDescent="0.7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30">
        <f t="shared" si="45"/>
        <v>0</v>
      </c>
      <c r="N313" s="30">
        <f t="shared" si="46"/>
        <v>0</v>
      </c>
      <c r="O313" s="31">
        <f t="shared" si="47"/>
        <v>0</v>
      </c>
      <c r="P313" s="30">
        <f t="shared" si="47"/>
        <v>0</v>
      </c>
      <c r="Q313" s="29"/>
      <c r="R313" s="29"/>
      <c r="S313" s="29"/>
      <c r="T313" s="29"/>
      <c r="U313" s="29"/>
      <c r="V313" s="29"/>
      <c r="W313" s="29"/>
      <c r="X313" s="29"/>
      <c r="Y313" s="30">
        <f t="shared" si="52"/>
        <v>0</v>
      </c>
      <c r="Z313" s="31">
        <f t="shared" si="53"/>
        <v>0</v>
      </c>
      <c r="AA313" s="30">
        <f t="shared" si="49"/>
        <v>0</v>
      </c>
      <c r="AB313" s="31">
        <f t="shared" si="50"/>
        <v>0</v>
      </c>
      <c r="AC313" s="31">
        <f t="shared" si="51"/>
        <v>0</v>
      </c>
      <c r="AD313" s="29"/>
      <c r="AE313" s="29"/>
      <c r="AF313" s="29"/>
      <c r="AG313" s="29"/>
      <c r="AH313" s="31">
        <f t="shared" si="48"/>
        <v>0</v>
      </c>
      <c r="AI313" s="29"/>
    </row>
    <row r="314" spans="1:35" ht="28.8" x14ac:dyDescent="0.7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30">
        <f t="shared" si="45"/>
        <v>0</v>
      </c>
      <c r="N314" s="30">
        <f t="shared" si="46"/>
        <v>0</v>
      </c>
      <c r="O314" s="31">
        <f t="shared" si="47"/>
        <v>0</v>
      </c>
      <c r="P314" s="30">
        <f t="shared" si="47"/>
        <v>0</v>
      </c>
      <c r="Q314" s="29"/>
      <c r="R314" s="29"/>
      <c r="S314" s="29"/>
      <c r="T314" s="29"/>
      <c r="U314" s="29"/>
      <c r="V314" s="29"/>
      <c r="W314" s="29"/>
      <c r="X314" s="29"/>
      <c r="Y314" s="30">
        <f t="shared" si="52"/>
        <v>0</v>
      </c>
      <c r="Z314" s="31">
        <f t="shared" si="53"/>
        <v>0</v>
      </c>
      <c r="AA314" s="30">
        <f t="shared" si="49"/>
        <v>0</v>
      </c>
      <c r="AB314" s="31">
        <f t="shared" si="50"/>
        <v>0</v>
      </c>
      <c r="AC314" s="31">
        <f t="shared" si="51"/>
        <v>0</v>
      </c>
      <c r="AD314" s="29"/>
      <c r="AE314" s="29"/>
      <c r="AF314" s="29"/>
      <c r="AG314" s="29"/>
      <c r="AH314" s="31">
        <f t="shared" si="48"/>
        <v>0</v>
      </c>
      <c r="AI314" s="29"/>
    </row>
    <row r="315" spans="1:35" ht="28.8" x14ac:dyDescent="0.7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30">
        <f t="shared" si="45"/>
        <v>0</v>
      </c>
      <c r="N315" s="30">
        <f t="shared" si="46"/>
        <v>0</v>
      </c>
      <c r="O315" s="31">
        <f t="shared" si="47"/>
        <v>0</v>
      </c>
      <c r="P315" s="30">
        <f t="shared" si="47"/>
        <v>0</v>
      </c>
      <c r="Q315" s="29"/>
      <c r="R315" s="29"/>
      <c r="S315" s="29"/>
      <c r="T315" s="29"/>
      <c r="U315" s="29"/>
      <c r="V315" s="29"/>
      <c r="W315" s="29"/>
      <c r="X315" s="29"/>
      <c r="Y315" s="30">
        <f t="shared" si="52"/>
        <v>0</v>
      </c>
      <c r="Z315" s="31">
        <f t="shared" si="53"/>
        <v>0</v>
      </c>
      <c r="AA315" s="30">
        <f t="shared" si="49"/>
        <v>0</v>
      </c>
      <c r="AB315" s="31">
        <f t="shared" si="50"/>
        <v>0</v>
      </c>
      <c r="AC315" s="31">
        <f t="shared" si="51"/>
        <v>0</v>
      </c>
      <c r="AD315" s="29"/>
      <c r="AE315" s="29"/>
      <c r="AF315" s="29"/>
      <c r="AG315" s="29"/>
      <c r="AH315" s="31">
        <f t="shared" si="48"/>
        <v>0</v>
      </c>
      <c r="AI315" s="29"/>
    </row>
    <row r="316" spans="1:35" ht="28.8" x14ac:dyDescent="0.7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30">
        <f t="shared" si="45"/>
        <v>0</v>
      </c>
      <c r="N316" s="30">
        <f t="shared" si="46"/>
        <v>0</v>
      </c>
      <c r="O316" s="31">
        <f t="shared" si="47"/>
        <v>0</v>
      </c>
      <c r="P316" s="30">
        <f t="shared" si="47"/>
        <v>0</v>
      </c>
      <c r="Q316" s="29"/>
      <c r="R316" s="29"/>
      <c r="S316" s="29"/>
      <c r="T316" s="29"/>
      <c r="U316" s="29"/>
      <c r="V316" s="29"/>
      <c r="W316" s="29"/>
      <c r="X316" s="29"/>
      <c r="Y316" s="30">
        <f t="shared" si="52"/>
        <v>0</v>
      </c>
      <c r="Z316" s="31">
        <f t="shared" si="53"/>
        <v>0</v>
      </c>
      <c r="AA316" s="30">
        <f t="shared" si="49"/>
        <v>0</v>
      </c>
      <c r="AB316" s="31">
        <f t="shared" si="50"/>
        <v>0</v>
      </c>
      <c r="AC316" s="31">
        <f t="shared" si="51"/>
        <v>0</v>
      </c>
      <c r="AD316" s="29"/>
      <c r="AE316" s="29"/>
      <c r="AF316" s="29"/>
      <c r="AG316" s="29"/>
      <c r="AH316" s="31">
        <f t="shared" si="48"/>
        <v>0</v>
      </c>
      <c r="AI316" s="29"/>
    </row>
    <row r="317" spans="1:35" ht="28.8" x14ac:dyDescent="0.7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30">
        <f t="shared" si="45"/>
        <v>0</v>
      </c>
      <c r="N317" s="30"/>
      <c r="O317" s="31">
        <f t="shared" si="47"/>
        <v>0</v>
      </c>
      <c r="P317" s="30">
        <f t="shared" si="47"/>
        <v>0</v>
      </c>
      <c r="Q317" s="29"/>
      <c r="R317" s="29"/>
      <c r="S317" s="29"/>
      <c r="T317" s="29"/>
      <c r="U317" s="29"/>
      <c r="V317" s="29"/>
      <c r="W317" s="29"/>
      <c r="X317" s="29"/>
      <c r="Y317" s="30">
        <f t="shared" si="52"/>
        <v>0</v>
      </c>
      <c r="Z317" s="31">
        <f t="shared" si="53"/>
        <v>0</v>
      </c>
      <c r="AA317" s="30">
        <f t="shared" si="49"/>
        <v>0</v>
      </c>
      <c r="AB317" s="31">
        <f t="shared" si="50"/>
        <v>0</v>
      </c>
      <c r="AC317" s="31">
        <f t="shared" si="51"/>
        <v>0</v>
      </c>
      <c r="AD317" s="29"/>
      <c r="AE317" s="29"/>
      <c r="AF317" s="29"/>
      <c r="AG317" s="29"/>
      <c r="AH317" s="31">
        <f t="shared" si="48"/>
        <v>0</v>
      </c>
      <c r="AI317" s="29"/>
    </row>
    <row r="318" spans="1:35" ht="28.8" x14ac:dyDescent="0.7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30">
        <f t="shared" si="46"/>
        <v>0</v>
      </c>
      <c r="O318" s="31">
        <f t="shared" si="47"/>
        <v>0</v>
      </c>
      <c r="P318" s="30">
        <f t="shared" si="47"/>
        <v>0</v>
      </c>
      <c r="Q318" s="29"/>
      <c r="R318" s="29"/>
      <c r="S318" s="29"/>
      <c r="T318" s="29"/>
      <c r="U318" s="29"/>
      <c r="V318" s="29"/>
      <c r="W318" s="29"/>
      <c r="X318" s="29"/>
      <c r="Y318" s="30">
        <f t="shared" si="52"/>
        <v>0</v>
      </c>
      <c r="Z318" s="31">
        <f t="shared" si="53"/>
        <v>0</v>
      </c>
      <c r="AA318" s="30">
        <f t="shared" si="49"/>
        <v>0</v>
      </c>
      <c r="AB318" s="31">
        <f t="shared" si="50"/>
        <v>0</v>
      </c>
      <c r="AC318" s="31">
        <f t="shared" si="51"/>
        <v>0</v>
      </c>
      <c r="AD318" s="29"/>
      <c r="AE318" s="29"/>
      <c r="AF318" s="29"/>
      <c r="AG318" s="29"/>
      <c r="AH318" s="31">
        <f t="shared" si="48"/>
        <v>0</v>
      </c>
      <c r="AI318" s="29"/>
    </row>
    <row r="319" spans="1:35" ht="28.8" x14ac:dyDescent="0.7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30">
        <f t="shared" si="45"/>
        <v>0</v>
      </c>
      <c r="N319" s="30">
        <f t="shared" si="46"/>
        <v>0</v>
      </c>
      <c r="O319" s="31">
        <f t="shared" si="47"/>
        <v>0</v>
      </c>
      <c r="P319" s="30">
        <f t="shared" si="47"/>
        <v>0</v>
      </c>
      <c r="Q319" s="29"/>
      <c r="R319" s="29"/>
      <c r="S319" s="29"/>
      <c r="T319" s="29"/>
      <c r="U319" s="29"/>
      <c r="V319" s="29"/>
      <c r="W319" s="29"/>
      <c r="X319" s="29"/>
      <c r="Y319" s="30">
        <f t="shared" si="52"/>
        <v>0</v>
      </c>
      <c r="Z319" s="31">
        <f t="shared" si="53"/>
        <v>0</v>
      </c>
      <c r="AA319" s="30">
        <f t="shared" si="49"/>
        <v>0</v>
      </c>
      <c r="AB319" s="31">
        <f t="shared" si="50"/>
        <v>0</v>
      </c>
      <c r="AC319" s="31">
        <f t="shared" si="51"/>
        <v>0</v>
      </c>
      <c r="AD319" s="29"/>
      <c r="AE319" s="29"/>
      <c r="AF319" s="29"/>
      <c r="AG319" s="29"/>
      <c r="AH319" s="31">
        <f t="shared" si="48"/>
        <v>0</v>
      </c>
      <c r="AI319" s="29"/>
    </row>
    <row r="320" spans="1:35" ht="28.8" x14ac:dyDescent="0.7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30">
        <f t="shared" si="45"/>
        <v>0</v>
      </c>
      <c r="N320" s="30">
        <f t="shared" si="46"/>
        <v>0</v>
      </c>
      <c r="O320" s="31">
        <f t="shared" si="47"/>
        <v>0</v>
      </c>
      <c r="P320" s="30">
        <f t="shared" si="47"/>
        <v>0</v>
      </c>
      <c r="Q320" s="29"/>
      <c r="R320" s="29"/>
      <c r="S320" s="29"/>
      <c r="T320" s="29"/>
      <c r="U320" s="29"/>
      <c r="V320" s="29"/>
      <c r="W320" s="29"/>
      <c r="X320" s="29"/>
      <c r="Y320" s="30">
        <f t="shared" si="52"/>
        <v>0</v>
      </c>
      <c r="Z320" s="31">
        <f t="shared" si="53"/>
        <v>0</v>
      </c>
      <c r="AA320" s="30">
        <f t="shared" si="49"/>
        <v>0</v>
      </c>
      <c r="AB320" s="31">
        <f t="shared" si="50"/>
        <v>0</v>
      </c>
      <c r="AC320" s="31">
        <f t="shared" si="51"/>
        <v>0</v>
      </c>
      <c r="AD320" s="29"/>
      <c r="AE320" s="29"/>
      <c r="AF320" s="29"/>
      <c r="AG320" s="29"/>
      <c r="AH320" s="31">
        <f t="shared" si="48"/>
        <v>0</v>
      </c>
      <c r="AI320" s="29"/>
    </row>
    <row r="321" spans="1:35" ht="28.8" x14ac:dyDescent="0.7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30">
        <f t="shared" si="45"/>
        <v>0</v>
      </c>
      <c r="N321" s="30">
        <f t="shared" si="46"/>
        <v>0</v>
      </c>
      <c r="O321" s="31">
        <f t="shared" si="47"/>
        <v>0</v>
      </c>
      <c r="P321" s="30">
        <f t="shared" si="47"/>
        <v>0</v>
      </c>
      <c r="Q321" s="29"/>
      <c r="R321" s="29"/>
      <c r="S321" s="29"/>
      <c r="T321" s="29"/>
      <c r="U321" s="29"/>
      <c r="V321" s="29"/>
      <c r="W321" s="29"/>
      <c r="X321" s="29"/>
      <c r="Y321" s="30">
        <f t="shared" si="52"/>
        <v>0</v>
      </c>
      <c r="Z321" s="31">
        <f t="shared" si="53"/>
        <v>0</v>
      </c>
      <c r="AA321" s="30">
        <f t="shared" si="49"/>
        <v>0</v>
      </c>
      <c r="AB321" s="31">
        <f t="shared" si="50"/>
        <v>0</v>
      </c>
      <c r="AC321" s="31">
        <f t="shared" si="51"/>
        <v>0</v>
      </c>
      <c r="AD321" s="29"/>
      <c r="AE321" s="29"/>
      <c r="AF321" s="29"/>
      <c r="AG321" s="29"/>
      <c r="AH321" s="31">
        <f t="shared" si="48"/>
        <v>0</v>
      </c>
      <c r="AI321" s="29"/>
    </row>
    <row r="322" spans="1:35" ht="28.8" x14ac:dyDescent="0.7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30">
        <f t="shared" si="45"/>
        <v>0</v>
      </c>
      <c r="N322" s="30">
        <f t="shared" si="46"/>
        <v>0</v>
      </c>
      <c r="O322" s="31">
        <f t="shared" si="47"/>
        <v>0</v>
      </c>
      <c r="P322" s="30">
        <f t="shared" si="47"/>
        <v>0</v>
      </c>
      <c r="Q322" s="29"/>
      <c r="R322" s="29"/>
      <c r="S322" s="29"/>
      <c r="T322" s="29"/>
      <c r="U322" s="29"/>
      <c r="V322" s="29"/>
      <c r="W322" s="29"/>
      <c r="X322" s="29"/>
      <c r="Y322" s="30">
        <f t="shared" si="52"/>
        <v>0</v>
      </c>
      <c r="Z322" s="31">
        <f t="shared" si="53"/>
        <v>0</v>
      </c>
      <c r="AA322" s="30">
        <f t="shared" si="49"/>
        <v>0</v>
      </c>
      <c r="AB322" s="31">
        <f t="shared" si="50"/>
        <v>0</v>
      </c>
      <c r="AC322" s="31">
        <f t="shared" si="51"/>
        <v>0</v>
      </c>
      <c r="AD322" s="29"/>
      <c r="AE322" s="29"/>
      <c r="AF322" s="29"/>
      <c r="AG322" s="29"/>
      <c r="AH322" s="31">
        <f t="shared" si="48"/>
        <v>0</v>
      </c>
      <c r="AI322" s="29"/>
    </row>
    <row r="323" spans="1:35" ht="28.8" x14ac:dyDescent="0.7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30"/>
      <c r="N323" s="30">
        <f t="shared" si="46"/>
        <v>0</v>
      </c>
      <c r="O323" s="31">
        <f t="shared" si="47"/>
        <v>0</v>
      </c>
      <c r="P323" s="30">
        <f t="shared" si="47"/>
        <v>0</v>
      </c>
      <c r="Q323" s="29"/>
      <c r="R323" s="29"/>
      <c r="S323" s="29"/>
      <c r="T323" s="29"/>
      <c r="U323" s="29"/>
      <c r="V323" s="29"/>
      <c r="W323" s="29"/>
      <c r="X323" s="29"/>
      <c r="Y323" s="30">
        <f t="shared" si="52"/>
        <v>0</v>
      </c>
      <c r="Z323" s="31">
        <f t="shared" si="53"/>
        <v>0</v>
      </c>
      <c r="AA323" s="30">
        <f t="shared" si="49"/>
        <v>0</v>
      </c>
      <c r="AB323" s="31">
        <f t="shared" si="50"/>
        <v>0</v>
      </c>
      <c r="AC323" s="31">
        <f t="shared" si="51"/>
        <v>0</v>
      </c>
      <c r="AD323" s="29"/>
      <c r="AE323" s="29"/>
      <c r="AF323" s="29"/>
      <c r="AG323" s="29"/>
      <c r="AH323" s="31">
        <f t="shared" si="48"/>
        <v>0</v>
      </c>
      <c r="AI323" s="29"/>
    </row>
    <row r="324" spans="1:35" ht="28.8" x14ac:dyDescent="0.7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30">
        <f t="shared" ref="M324:M326" si="54">K324*L324</f>
        <v>0</v>
      </c>
      <c r="N324" s="30">
        <f t="shared" ref="N324:N326" si="55">J324-M324</f>
        <v>0</v>
      </c>
      <c r="O324" s="31">
        <f t="shared" ref="O324:P326" si="56">M324/10.764</f>
        <v>0</v>
      </c>
      <c r="P324" s="30">
        <f t="shared" si="56"/>
        <v>0</v>
      </c>
      <c r="Q324" s="29"/>
      <c r="R324" s="29"/>
      <c r="S324" s="29"/>
      <c r="T324" s="29"/>
      <c r="U324" s="29"/>
      <c r="V324" s="29"/>
      <c r="W324" s="29"/>
      <c r="X324" s="29"/>
      <c r="Y324" s="30">
        <f t="shared" si="52"/>
        <v>0</v>
      </c>
      <c r="Z324" s="31">
        <f t="shared" si="53"/>
        <v>0</v>
      </c>
      <c r="AA324" s="30">
        <f t="shared" si="49"/>
        <v>0</v>
      </c>
      <c r="AB324" s="31">
        <f t="shared" si="50"/>
        <v>0</v>
      </c>
      <c r="AC324" s="31">
        <f t="shared" si="51"/>
        <v>0</v>
      </c>
      <c r="AD324" s="29"/>
      <c r="AE324" s="29"/>
      <c r="AF324" s="29"/>
      <c r="AG324" s="29"/>
      <c r="AH324" s="31">
        <f t="shared" ref="AH324:AH326" si="57">SUM(AC324:AG324)</f>
        <v>0</v>
      </c>
      <c r="AI324" s="29"/>
    </row>
    <row r="325" spans="1:35" ht="28.8" x14ac:dyDescent="0.7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30">
        <f t="shared" si="54"/>
        <v>0</v>
      </c>
      <c r="N325" s="30">
        <f t="shared" si="55"/>
        <v>0</v>
      </c>
      <c r="O325" s="31">
        <f>M325/10.764</f>
        <v>0</v>
      </c>
      <c r="P325" s="30">
        <f t="shared" si="56"/>
        <v>0</v>
      </c>
      <c r="Q325" s="29"/>
      <c r="R325" s="29"/>
      <c r="S325" s="29"/>
      <c r="T325" s="29"/>
      <c r="U325" s="29"/>
      <c r="V325" s="29"/>
      <c r="W325" s="29"/>
      <c r="X325" s="29"/>
      <c r="Y325" s="30">
        <f t="shared" si="52"/>
        <v>0</v>
      </c>
      <c r="Z325" s="31">
        <f t="shared" si="53"/>
        <v>0</v>
      </c>
      <c r="AA325" s="30">
        <f t="shared" si="49"/>
        <v>0</v>
      </c>
      <c r="AB325" s="31">
        <f t="shared" si="50"/>
        <v>0</v>
      </c>
      <c r="AC325" s="31">
        <f t="shared" si="51"/>
        <v>0</v>
      </c>
      <c r="AD325" s="29"/>
      <c r="AE325" s="29"/>
      <c r="AF325" s="29"/>
      <c r="AG325" s="29"/>
      <c r="AH325" s="31">
        <f t="shared" si="57"/>
        <v>0</v>
      </c>
      <c r="AI325" s="29"/>
    </row>
    <row r="326" spans="1:35" ht="28.8" x14ac:dyDescent="0.7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30">
        <f t="shared" si="54"/>
        <v>0</v>
      </c>
      <c r="N326" s="30">
        <f t="shared" si="55"/>
        <v>0</v>
      </c>
      <c r="O326" s="31">
        <f t="shared" si="56"/>
        <v>0</v>
      </c>
      <c r="P326" s="30">
        <f t="shared" si="56"/>
        <v>0</v>
      </c>
      <c r="Q326" s="29"/>
      <c r="R326" s="29"/>
      <c r="S326" s="29"/>
      <c r="T326" s="29"/>
      <c r="U326" s="29"/>
      <c r="V326" s="29"/>
      <c r="W326" s="29"/>
      <c r="X326" s="29"/>
      <c r="Y326" s="30">
        <f t="shared" si="52"/>
        <v>0</v>
      </c>
      <c r="Z326" s="31">
        <f t="shared" si="53"/>
        <v>0</v>
      </c>
      <c r="AA326" s="30">
        <f t="shared" si="49"/>
        <v>0</v>
      </c>
      <c r="AB326" s="31">
        <f t="shared" si="50"/>
        <v>0</v>
      </c>
      <c r="AC326" s="31">
        <f t="shared" si="51"/>
        <v>0</v>
      </c>
      <c r="AD326" s="29"/>
      <c r="AE326" s="29"/>
      <c r="AF326" s="29"/>
      <c r="AG326" s="29"/>
      <c r="AH326" s="31">
        <f t="shared" si="57"/>
        <v>0</v>
      </c>
      <c r="AI326" s="29"/>
    </row>
    <row r="327" spans="1:35" ht="28.8" x14ac:dyDescent="0.75">
      <c r="U327" s="29"/>
    </row>
  </sheetData>
  <autoFilter ref="A1:AI326" xr:uid="{00000000-0001-0000-0000-000000000000}"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10">
    <mergeCell ref="N1:AI1"/>
    <mergeCell ref="Q2:R2"/>
    <mergeCell ref="H2:J2"/>
    <mergeCell ref="K2:M2"/>
    <mergeCell ref="O2:P2"/>
    <mergeCell ref="AI2:AI3"/>
    <mergeCell ref="T2:U2"/>
    <mergeCell ref="W2:X2"/>
    <mergeCell ref="Y2:Z2"/>
    <mergeCell ref="AA2:A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7"/>
  <sheetViews>
    <sheetView topLeftCell="L1" zoomScale="89" zoomScaleNormal="89" workbookViewId="0">
      <selection activeCell="AC13" sqref="AC13"/>
    </sheetView>
  </sheetViews>
  <sheetFormatPr defaultRowHeight="23.4" customHeight="1" x14ac:dyDescent="0.3"/>
  <cols>
    <col min="1" max="1" bestFit="true" customWidth="true" width="9.44140625"/>
    <col min="2" max="2" customWidth="true" width="10.6640625"/>
    <col min="3" max="3" customWidth="true" width="25.6640625"/>
    <col min="4" max="4" customWidth="true" width="18.0"/>
    <col min="5" max="5" customWidth="true" width="35.88671875"/>
    <col min="10" max="10" customWidth="true" width="13.33203125"/>
    <col min="11" max="11" customWidth="true" width="9.88671875"/>
    <col min="12" max="12" customWidth="true" width="11.5546875"/>
    <col min="13" max="13" customWidth="true" width="10.44140625"/>
    <col min="14" max="14" customWidth="true" width="14.33203125"/>
    <col min="15" max="15" customWidth="true" width="13.33203125"/>
    <col min="16" max="16" customWidth="true" width="12.88671875"/>
    <col min="17" max="18" bestFit="true" customWidth="true" width="9.44140625"/>
    <col min="19" max="19" customWidth="true" width="12.88671875"/>
    <col min="20" max="20" customWidth="true" width="12.5546875"/>
    <col min="21" max="21" customWidth="true" width="12.0"/>
    <col min="23" max="24" customWidth="true" width="11.6640625"/>
    <col min="25" max="25" customWidth="true" width="15.109375"/>
    <col min="26" max="26" customWidth="true" style="59" width="16.44140625"/>
    <col min="27" max="27" customWidth="true" width="13.0"/>
    <col min="28" max="28" customWidth="true" width="12.0"/>
    <col min="29" max="29" customWidth="true" width="12.5546875"/>
    <col min="30" max="30" customWidth="true" width="10.5546875"/>
    <col min="31" max="31" customWidth="true" width="10.88671875"/>
    <col min="32" max="32" customWidth="true" width="11.6640625"/>
    <col min="33" max="33" customWidth="true" width="11.33203125"/>
    <col min="34" max="34" customWidth="true" width="17.33203125"/>
    <col min="35" max="35" customWidth="true" width="16.0"/>
  </cols>
  <sheetData>
    <row r="1" spans="1:35" ht="41.25" customHeight="1" x14ac:dyDescent="1.05">
      <c r="A1" s="96" t="s">
        <v>581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</row>
    <row r="2" spans="1:35" ht="99" customHeight="1" x14ac:dyDescent="0.3">
      <c r="A2" s="98" t="s">
        <v>0</v>
      </c>
      <c r="B2" s="97" t="s">
        <v>1</v>
      </c>
      <c r="C2" s="99" t="s">
        <v>2</v>
      </c>
      <c r="D2" s="97" t="s">
        <v>3</v>
      </c>
      <c r="E2" s="97" t="s">
        <v>4</v>
      </c>
      <c r="F2" s="97" t="s">
        <v>5</v>
      </c>
      <c r="G2" s="97" t="s">
        <v>6</v>
      </c>
      <c r="H2" s="98" t="s">
        <v>7</v>
      </c>
      <c r="I2" s="98"/>
      <c r="J2" s="98"/>
      <c r="K2" s="97" t="s">
        <v>8</v>
      </c>
      <c r="L2" s="97"/>
      <c r="M2" s="97"/>
      <c r="N2" s="99" t="s">
        <v>9</v>
      </c>
      <c r="O2" s="98" t="s">
        <v>10</v>
      </c>
      <c r="P2" s="100"/>
      <c r="Q2" s="98" t="s">
        <v>11</v>
      </c>
      <c r="R2" s="98"/>
      <c r="S2" s="97" t="s">
        <v>12</v>
      </c>
      <c r="T2" s="97" t="s">
        <v>13</v>
      </c>
      <c r="U2" s="97"/>
      <c r="V2" s="97" t="s">
        <v>14</v>
      </c>
      <c r="W2" s="98" t="s">
        <v>15</v>
      </c>
      <c r="X2" s="98"/>
      <c r="Y2" s="98" t="s">
        <v>16</v>
      </c>
      <c r="Z2" s="98"/>
      <c r="AA2" s="98" t="s">
        <v>17</v>
      </c>
      <c r="AB2" s="98"/>
      <c r="AC2" s="98"/>
      <c r="AD2" s="98"/>
      <c r="AE2" s="98"/>
      <c r="AF2" s="98"/>
      <c r="AG2" s="98"/>
      <c r="AH2" s="97" t="s">
        <v>18</v>
      </c>
      <c r="AI2" s="98" t="s">
        <v>19</v>
      </c>
    </row>
    <row r="3" spans="1:35" ht="79.5" customHeight="1" x14ac:dyDescent="0.3">
      <c r="A3" s="98"/>
      <c r="B3" s="97"/>
      <c r="C3" s="99"/>
      <c r="D3" s="97"/>
      <c r="E3" s="97"/>
      <c r="F3" s="97"/>
      <c r="G3" s="97"/>
      <c r="H3" s="18" t="s">
        <v>20</v>
      </c>
      <c r="I3" s="18" t="s">
        <v>21</v>
      </c>
      <c r="J3" s="19" t="s">
        <v>22</v>
      </c>
      <c r="K3" s="18" t="s">
        <v>20</v>
      </c>
      <c r="L3" s="18" t="s">
        <v>21</v>
      </c>
      <c r="M3" s="18" t="s">
        <v>22</v>
      </c>
      <c r="N3" s="99"/>
      <c r="O3" s="20" t="s">
        <v>23</v>
      </c>
      <c r="P3" s="19" t="s">
        <v>24</v>
      </c>
      <c r="Q3" s="20" t="s">
        <v>23</v>
      </c>
      <c r="R3" s="18" t="s">
        <v>24</v>
      </c>
      <c r="S3" s="97"/>
      <c r="T3" s="20" t="s">
        <v>23</v>
      </c>
      <c r="U3" s="18" t="s">
        <v>24</v>
      </c>
      <c r="V3" s="97"/>
      <c r="W3" s="20" t="s">
        <v>23</v>
      </c>
      <c r="X3" s="18" t="s">
        <v>24</v>
      </c>
      <c r="Y3" s="18" t="s">
        <v>25</v>
      </c>
      <c r="Z3" s="73" t="s">
        <v>23</v>
      </c>
      <c r="AA3" s="18" t="s">
        <v>25</v>
      </c>
      <c r="AB3" s="18" t="s">
        <v>26</v>
      </c>
      <c r="AC3" s="20" t="s">
        <v>27</v>
      </c>
      <c r="AD3" s="18" t="s">
        <v>28</v>
      </c>
      <c r="AE3" s="18" t="s">
        <v>29</v>
      </c>
      <c r="AF3" s="18" t="s">
        <v>30</v>
      </c>
      <c r="AG3" s="18" t="s">
        <v>31</v>
      </c>
      <c r="AH3" s="97"/>
      <c r="AI3" s="98"/>
    </row>
    <row r="4" spans="1:35" ht="23.4" customHeight="1" x14ac:dyDescent="0.75">
      <c r="A4" s="24">
        <v>1</v>
      </c>
      <c r="B4" s="24">
        <v>1</v>
      </c>
      <c r="C4" s="24" t="s">
        <v>566</v>
      </c>
      <c r="D4" s="21" t="s">
        <v>33</v>
      </c>
      <c r="E4" s="24" t="s">
        <v>398</v>
      </c>
      <c r="F4" s="24" t="s">
        <v>34</v>
      </c>
      <c r="G4" s="24"/>
      <c r="H4" s="24"/>
      <c r="I4" s="24"/>
      <c r="J4" s="24">
        <v>517</v>
      </c>
      <c r="K4" s="24">
        <v>18.8</v>
      </c>
      <c r="L4" s="24">
        <v>27.5</v>
      </c>
      <c r="M4" s="22">
        <f t="shared" ref="M4:M81" si="0">K4*L4</f>
        <v>517</v>
      </c>
      <c r="N4" s="22">
        <f>J4-M4</f>
        <v>0</v>
      </c>
      <c r="O4" s="23">
        <f t="shared" ref="O4:P25" si="1">M4/10.764</f>
        <v>48.030471943515423</v>
      </c>
      <c r="P4" s="23">
        <f t="shared" si="1"/>
        <v>0</v>
      </c>
      <c r="Q4" s="21">
        <v>1</v>
      </c>
      <c r="R4" s="21">
        <v>1</v>
      </c>
      <c r="S4" s="24"/>
      <c r="T4" s="24">
        <v>17279</v>
      </c>
      <c r="U4" s="24">
        <v>2100</v>
      </c>
      <c r="V4" s="24"/>
      <c r="W4" s="24">
        <v>0.75</v>
      </c>
      <c r="X4" s="24">
        <v>1.5</v>
      </c>
      <c r="Y4" s="23">
        <f t="shared" ref="Y4:Y67" si="2">MAX(P4*U4)</f>
        <v>0</v>
      </c>
      <c r="Z4" s="23">
        <f>O4*T4</f>
        <v>829918.52471200295</v>
      </c>
      <c r="AA4" s="23">
        <f t="shared" ref="AA4:AA67" si="3">MAX(Y4*X4/1000)</f>
        <v>0</v>
      </c>
      <c r="AB4" s="23">
        <f t="shared" ref="AB4:AB67" si="4">MAX(Z4*W4/1000)</f>
        <v>622.4388935340022</v>
      </c>
      <c r="AC4" s="23">
        <f t="shared" ref="AC4:AC67" si="5">SUM(AA4:AB4)</f>
        <v>622.4388935340022</v>
      </c>
      <c r="AD4" s="24">
        <v>40</v>
      </c>
      <c r="AE4" s="24">
        <v>40</v>
      </c>
      <c r="AF4" s="24">
        <v>0</v>
      </c>
      <c r="AG4" s="24">
        <v>800</v>
      </c>
      <c r="AH4" s="23">
        <f t="shared" ref="AH4:AH67" si="6">SUM(AC4:AG4)</f>
        <v>1502.4388935340021</v>
      </c>
      <c r="AI4" s="24"/>
    </row>
    <row r="5" spans="1:35" ht="23.4" customHeight="1" x14ac:dyDescent="0.75">
      <c r="A5" s="24">
        <v>2</v>
      </c>
      <c r="B5" s="24">
        <v>1</v>
      </c>
      <c r="C5" s="24" t="s">
        <v>566</v>
      </c>
      <c r="D5" s="21" t="s">
        <v>33</v>
      </c>
      <c r="E5" s="24" t="s">
        <v>398</v>
      </c>
      <c r="F5" s="24" t="s">
        <v>34</v>
      </c>
      <c r="G5" s="24"/>
      <c r="H5" s="24"/>
      <c r="I5" s="24"/>
      <c r="J5" s="24">
        <v>190</v>
      </c>
      <c r="K5" s="24">
        <v>8.3000000000000007</v>
      </c>
      <c r="L5" s="24">
        <v>5.5</v>
      </c>
      <c r="M5" s="22">
        <f t="shared" si="0"/>
        <v>45.650000000000006</v>
      </c>
      <c r="N5" s="22">
        <f>J5-M5</f>
        <v>144.35</v>
      </c>
      <c r="O5" s="23">
        <f t="shared" si="1"/>
        <v>4.2409884801189159</v>
      </c>
      <c r="P5" s="23">
        <f t="shared" si="1"/>
        <v>13.410442214790042</v>
      </c>
      <c r="Q5" s="21">
        <v>1</v>
      </c>
      <c r="R5" s="21">
        <v>1</v>
      </c>
      <c r="S5" s="24"/>
      <c r="T5" s="24">
        <v>17279</v>
      </c>
      <c r="U5" s="24">
        <v>2100</v>
      </c>
      <c r="V5" s="24"/>
      <c r="W5" s="24">
        <v>0.75</v>
      </c>
      <c r="X5" s="24">
        <v>1.5</v>
      </c>
      <c r="Y5" s="23">
        <f t="shared" si="2"/>
        <v>28161.928651059086</v>
      </c>
      <c r="Z5" s="23">
        <f t="shared" ref="Z5:Z68" si="7">O5*T5</f>
        <v>73280.039947974743</v>
      </c>
      <c r="AA5" s="23">
        <f t="shared" si="3"/>
        <v>42.242892976588628</v>
      </c>
      <c r="AB5" s="23">
        <f t="shared" si="4"/>
        <v>54.960029960981061</v>
      </c>
      <c r="AC5" s="23">
        <f t="shared" si="5"/>
        <v>97.202922937569696</v>
      </c>
      <c r="AD5" s="24"/>
      <c r="AE5" s="24"/>
      <c r="AF5" s="24"/>
      <c r="AG5" s="24"/>
      <c r="AH5" s="23">
        <f t="shared" si="6"/>
        <v>97.202922937569696</v>
      </c>
      <c r="AI5" s="24"/>
    </row>
    <row r="6" spans="1:35" ht="23.4" customHeight="1" x14ac:dyDescent="0.75">
      <c r="A6" s="24">
        <v>3</v>
      </c>
      <c r="B6" s="24">
        <v>2</v>
      </c>
      <c r="C6" s="24" t="s">
        <v>566</v>
      </c>
      <c r="D6" s="21" t="s">
        <v>33</v>
      </c>
      <c r="E6" s="24" t="s">
        <v>197</v>
      </c>
      <c r="F6" s="24" t="s">
        <v>34</v>
      </c>
      <c r="G6" s="24"/>
      <c r="H6" s="24"/>
      <c r="I6" s="24"/>
      <c r="J6" s="24">
        <v>395.85</v>
      </c>
      <c r="K6" s="24">
        <v>20.3</v>
      </c>
      <c r="L6" s="24">
        <v>19.5</v>
      </c>
      <c r="M6" s="22">
        <f t="shared" si="0"/>
        <v>395.85</v>
      </c>
      <c r="N6" s="22">
        <f t="shared" ref="N6:N84" si="8">J6-M6</f>
        <v>0</v>
      </c>
      <c r="O6" s="23">
        <f t="shared" si="1"/>
        <v>36.775362318840585</v>
      </c>
      <c r="P6" s="23">
        <f t="shared" si="1"/>
        <v>0</v>
      </c>
      <c r="Q6" s="21">
        <v>1</v>
      </c>
      <c r="R6" s="21">
        <v>1</v>
      </c>
      <c r="S6" s="24"/>
      <c r="T6" s="24">
        <v>17279</v>
      </c>
      <c r="U6" s="24">
        <v>2100</v>
      </c>
      <c r="V6" s="24"/>
      <c r="W6" s="24">
        <v>0.75</v>
      </c>
      <c r="X6" s="24">
        <v>1.5</v>
      </c>
      <c r="Y6" s="23">
        <f t="shared" si="2"/>
        <v>0</v>
      </c>
      <c r="Z6" s="23">
        <f t="shared" si="7"/>
        <v>635441.48550724646</v>
      </c>
      <c r="AA6" s="23">
        <f t="shared" si="3"/>
        <v>0</v>
      </c>
      <c r="AB6" s="23">
        <f t="shared" si="4"/>
        <v>476.5811141304348</v>
      </c>
      <c r="AC6" s="23">
        <f t="shared" si="5"/>
        <v>476.5811141304348</v>
      </c>
      <c r="AD6" s="24">
        <v>40</v>
      </c>
      <c r="AE6" s="24">
        <v>40</v>
      </c>
      <c r="AF6" s="24"/>
      <c r="AG6" s="24">
        <v>800</v>
      </c>
      <c r="AH6" s="23">
        <f t="shared" si="6"/>
        <v>1356.5811141304348</v>
      </c>
      <c r="AI6" s="24"/>
    </row>
    <row r="7" spans="1:35" ht="23.4" customHeight="1" x14ac:dyDescent="0.75">
      <c r="A7" s="24">
        <v>4</v>
      </c>
      <c r="B7" s="24">
        <v>3</v>
      </c>
      <c r="C7" s="24" t="s">
        <v>566</v>
      </c>
      <c r="D7" s="21" t="s">
        <v>33</v>
      </c>
      <c r="E7" s="52" t="s">
        <v>587</v>
      </c>
      <c r="F7" s="24" t="s">
        <v>34</v>
      </c>
      <c r="G7" s="24"/>
      <c r="H7" s="24"/>
      <c r="I7" s="24"/>
      <c r="J7" s="24" t="s">
        <v>563</v>
      </c>
      <c r="K7" s="24">
        <v>27.2</v>
      </c>
      <c r="L7" s="24">
        <v>37.9</v>
      </c>
      <c r="M7" s="22">
        <f t="shared" si="0"/>
        <v>1030.8799999999999</v>
      </c>
      <c r="N7" s="22">
        <v>0</v>
      </c>
      <c r="O7" s="23">
        <f t="shared" si="1"/>
        <v>95.771088814567065</v>
      </c>
      <c r="P7" s="23">
        <f t="shared" si="1"/>
        <v>0</v>
      </c>
      <c r="Q7" s="21">
        <v>1</v>
      </c>
      <c r="R7" s="21">
        <v>1</v>
      </c>
      <c r="S7" s="24"/>
      <c r="T7" s="24">
        <v>17279</v>
      </c>
      <c r="U7" s="24">
        <v>2100</v>
      </c>
      <c r="V7" s="24"/>
      <c r="W7" s="24">
        <v>0.75</v>
      </c>
      <c r="X7" s="24">
        <v>1.5</v>
      </c>
      <c r="Y7" s="23">
        <f t="shared" si="2"/>
        <v>0</v>
      </c>
      <c r="Z7" s="23">
        <f t="shared" si="7"/>
        <v>1654828.6436269043</v>
      </c>
      <c r="AA7" s="23">
        <f t="shared" si="3"/>
        <v>0</v>
      </c>
      <c r="AB7" s="23">
        <f t="shared" si="4"/>
        <v>1241.1214827201784</v>
      </c>
      <c r="AC7" s="23">
        <f t="shared" si="5"/>
        <v>1241.1214827201784</v>
      </c>
      <c r="AD7" s="24">
        <v>40</v>
      </c>
      <c r="AE7" s="24">
        <v>40</v>
      </c>
      <c r="AF7" s="24"/>
      <c r="AG7" s="24">
        <v>800</v>
      </c>
      <c r="AH7" s="23">
        <f t="shared" si="6"/>
        <v>2121.1214827201784</v>
      </c>
      <c r="AI7" s="24"/>
    </row>
    <row r="8" spans="1:35" ht="23.4" customHeight="1" x14ac:dyDescent="0.75">
      <c r="A8" s="24">
        <v>5</v>
      </c>
      <c r="B8" s="24">
        <v>3</v>
      </c>
      <c r="C8" s="24" t="s">
        <v>566</v>
      </c>
      <c r="D8" s="21" t="s">
        <v>33</v>
      </c>
      <c r="E8" s="52" t="s">
        <v>587</v>
      </c>
      <c r="F8" s="24" t="s">
        <v>34</v>
      </c>
      <c r="G8" s="24"/>
      <c r="H8" s="24"/>
      <c r="I8" s="24"/>
      <c r="J8" s="24">
        <v>56.09</v>
      </c>
      <c r="K8" s="24">
        <v>7.1</v>
      </c>
      <c r="L8" s="24">
        <v>7.9</v>
      </c>
      <c r="M8" s="22">
        <f t="shared" si="0"/>
        <v>56.089999999999996</v>
      </c>
      <c r="N8" s="22">
        <f t="shared" si="8"/>
        <v>0</v>
      </c>
      <c r="O8" s="23">
        <f t="shared" si="1"/>
        <v>5.2108881456707543</v>
      </c>
      <c r="P8" s="23">
        <f t="shared" si="1"/>
        <v>0</v>
      </c>
      <c r="Q8" s="21">
        <v>1</v>
      </c>
      <c r="R8" s="21">
        <v>1</v>
      </c>
      <c r="S8" s="24"/>
      <c r="T8" s="24">
        <v>17279</v>
      </c>
      <c r="U8" s="24">
        <v>2100</v>
      </c>
      <c r="V8" s="24"/>
      <c r="W8" s="24">
        <v>0.75</v>
      </c>
      <c r="X8" s="24">
        <v>1.5</v>
      </c>
      <c r="Y8" s="23">
        <f t="shared" si="2"/>
        <v>0</v>
      </c>
      <c r="Z8" s="23">
        <f t="shared" si="7"/>
        <v>90038.936269044963</v>
      </c>
      <c r="AA8" s="23">
        <f t="shared" si="3"/>
        <v>0</v>
      </c>
      <c r="AB8" s="23">
        <f t="shared" si="4"/>
        <v>67.529202201783718</v>
      </c>
      <c r="AC8" s="23">
        <f t="shared" si="5"/>
        <v>67.529202201783718</v>
      </c>
      <c r="AD8" s="24"/>
      <c r="AE8" s="24"/>
      <c r="AF8" s="24"/>
      <c r="AG8" s="24"/>
      <c r="AH8" s="23">
        <f t="shared" si="6"/>
        <v>67.529202201783718</v>
      </c>
      <c r="AI8" s="24"/>
    </row>
    <row r="9" spans="1:35" ht="23.4" customHeight="1" x14ac:dyDescent="0.75">
      <c r="A9" s="24">
        <v>6</v>
      </c>
      <c r="B9" s="24">
        <v>4</v>
      </c>
      <c r="C9" s="24" t="s">
        <v>561</v>
      </c>
      <c r="D9" s="21" t="s">
        <v>33</v>
      </c>
      <c r="E9" s="24" t="s">
        <v>199</v>
      </c>
      <c r="F9" s="24" t="s">
        <v>34</v>
      </c>
      <c r="G9" s="24"/>
      <c r="H9" s="24"/>
      <c r="I9" s="24"/>
      <c r="J9" s="24">
        <v>800</v>
      </c>
      <c r="K9" s="24">
        <v>40.6</v>
      </c>
      <c r="L9" s="24">
        <v>20</v>
      </c>
      <c r="M9" s="22">
        <f t="shared" si="0"/>
        <v>812</v>
      </c>
      <c r="N9" s="22">
        <v>0</v>
      </c>
      <c r="O9" s="23">
        <f t="shared" si="1"/>
        <v>75.436640654031962</v>
      </c>
      <c r="P9" s="23">
        <f t="shared" si="1"/>
        <v>0</v>
      </c>
      <c r="Q9" s="21">
        <v>1</v>
      </c>
      <c r="R9" s="21">
        <v>1</v>
      </c>
      <c r="S9" s="24"/>
      <c r="T9" s="24">
        <v>7826</v>
      </c>
      <c r="U9" s="24">
        <v>2100</v>
      </c>
      <c r="V9" s="24"/>
      <c r="W9" s="24">
        <v>0.3</v>
      </c>
      <c r="X9" s="24">
        <v>1.5</v>
      </c>
      <c r="Y9" s="23">
        <f t="shared" si="2"/>
        <v>0</v>
      </c>
      <c r="Z9" s="23">
        <f t="shared" si="7"/>
        <v>590367.14975845418</v>
      </c>
      <c r="AA9" s="23">
        <f t="shared" si="3"/>
        <v>0</v>
      </c>
      <c r="AB9" s="23">
        <f t="shared" si="4"/>
        <v>177.11014492753625</v>
      </c>
      <c r="AC9" s="23">
        <f t="shared" si="5"/>
        <v>177.11014492753625</v>
      </c>
      <c r="AD9" s="24">
        <v>40</v>
      </c>
      <c r="AE9" s="24">
        <v>40</v>
      </c>
      <c r="AF9" s="24">
        <v>150</v>
      </c>
      <c r="AG9" s="24"/>
      <c r="AH9" s="23">
        <f t="shared" si="6"/>
        <v>407.11014492753623</v>
      </c>
      <c r="AI9" s="24"/>
    </row>
    <row r="10" spans="1:35" ht="23.4" customHeight="1" x14ac:dyDescent="0.75">
      <c r="A10" s="24">
        <v>7</v>
      </c>
      <c r="B10" s="24">
        <v>4</v>
      </c>
      <c r="C10" s="24" t="s">
        <v>566</v>
      </c>
      <c r="D10" s="21" t="s">
        <v>33</v>
      </c>
      <c r="E10" s="24" t="s">
        <v>199</v>
      </c>
      <c r="F10" s="24" t="s">
        <v>34</v>
      </c>
      <c r="G10" s="24"/>
      <c r="H10" s="24"/>
      <c r="I10" s="24"/>
      <c r="J10" s="24">
        <v>480</v>
      </c>
      <c r="K10" s="24">
        <v>40</v>
      </c>
      <c r="L10" s="24">
        <v>12</v>
      </c>
      <c r="M10" s="22">
        <f t="shared" si="0"/>
        <v>480</v>
      </c>
      <c r="N10" s="22"/>
      <c r="O10" s="23">
        <f t="shared" si="1"/>
        <v>44.593088071348944</v>
      </c>
      <c r="P10" s="23">
        <f t="shared" si="1"/>
        <v>0</v>
      </c>
      <c r="Q10" s="21">
        <v>1</v>
      </c>
      <c r="R10" s="21">
        <v>1</v>
      </c>
      <c r="S10" s="24"/>
      <c r="T10" s="24">
        <v>17279</v>
      </c>
      <c r="U10" s="24">
        <v>2100</v>
      </c>
      <c r="V10" s="24"/>
      <c r="W10" s="24">
        <v>0.75</v>
      </c>
      <c r="X10" s="24">
        <v>1.5</v>
      </c>
      <c r="Y10" s="23">
        <f t="shared" si="2"/>
        <v>0</v>
      </c>
      <c r="Z10" s="23">
        <f t="shared" si="7"/>
        <v>770523.96878483845</v>
      </c>
      <c r="AA10" s="23">
        <f t="shared" si="3"/>
        <v>0</v>
      </c>
      <c r="AB10" s="23">
        <f t="shared" si="4"/>
        <v>577.89297658862881</v>
      </c>
      <c r="AC10" s="23">
        <f t="shared" si="5"/>
        <v>577.89297658862881</v>
      </c>
      <c r="AD10" s="24"/>
      <c r="AE10" s="24"/>
      <c r="AF10" s="24"/>
      <c r="AG10" s="24"/>
      <c r="AH10" s="23">
        <f t="shared" si="6"/>
        <v>577.89297658862881</v>
      </c>
      <c r="AI10" s="24"/>
    </row>
    <row r="11" spans="1:35" ht="23.4" customHeight="1" x14ac:dyDescent="0.75">
      <c r="A11" s="24">
        <v>8</v>
      </c>
      <c r="B11" s="24">
        <v>5</v>
      </c>
      <c r="C11" s="24" t="s">
        <v>566</v>
      </c>
      <c r="D11" s="21" t="s">
        <v>33</v>
      </c>
      <c r="E11" s="24" t="s">
        <v>200</v>
      </c>
      <c r="F11" s="24" t="s">
        <v>34</v>
      </c>
      <c r="G11" s="24"/>
      <c r="H11" s="24"/>
      <c r="I11" s="24"/>
      <c r="J11" s="24">
        <v>927.28</v>
      </c>
      <c r="K11" s="24">
        <v>53.6</v>
      </c>
      <c r="L11" s="24">
        <v>17.3</v>
      </c>
      <c r="M11" s="22">
        <f t="shared" si="0"/>
        <v>927.28000000000009</v>
      </c>
      <c r="N11" s="22">
        <f t="shared" si="8"/>
        <v>0</v>
      </c>
      <c r="O11" s="23">
        <f t="shared" si="1"/>
        <v>86.146413972500937</v>
      </c>
      <c r="P11" s="23">
        <f t="shared" si="1"/>
        <v>0</v>
      </c>
      <c r="Q11" s="21">
        <v>1</v>
      </c>
      <c r="R11" s="21">
        <v>1</v>
      </c>
      <c r="S11" s="24"/>
      <c r="T11" s="24">
        <v>17279</v>
      </c>
      <c r="U11" s="24">
        <v>2100</v>
      </c>
      <c r="V11" s="24"/>
      <c r="W11" s="24">
        <v>0.75</v>
      </c>
      <c r="X11" s="24">
        <v>1.5</v>
      </c>
      <c r="Y11" s="23">
        <f t="shared" si="2"/>
        <v>0</v>
      </c>
      <c r="Z11" s="23">
        <f t="shared" si="7"/>
        <v>1488523.8870308436</v>
      </c>
      <c r="AA11" s="23">
        <f t="shared" si="3"/>
        <v>0</v>
      </c>
      <c r="AB11" s="23">
        <f t="shared" si="4"/>
        <v>1116.3929152731328</v>
      </c>
      <c r="AC11" s="23">
        <f t="shared" si="5"/>
        <v>1116.3929152731328</v>
      </c>
      <c r="AD11" s="24">
        <v>40</v>
      </c>
      <c r="AE11" s="24">
        <v>40</v>
      </c>
      <c r="AF11" s="24"/>
      <c r="AG11" s="24">
        <v>800</v>
      </c>
      <c r="AH11" s="23">
        <f t="shared" si="6"/>
        <v>1996.3929152731328</v>
      </c>
      <c r="AI11" s="24"/>
    </row>
    <row r="12" spans="1:35" ht="23.4" customHeight="1" x14ac:dyDescent="0.75">
      <c r="A12" s="24">
        <v>9</v>
      </c>
      <c r="B12" s="24">
        <v>6</v>
      </c>
      <c r="C12" s="24" t="s">
        <v>566</v>
      </c>
      <c r="D12" s="21" t="s">
        <v>33</v>
      </c>
      <c r="E12" s="24" t="s">
        <v>201</v>
      </c>
      <c r="F12" s="24" t="s">
        <v>34</v>
      </c>
      <c r="G12" s="24"/>
      <c r="H12" s="24"/>
      <c r="I12" s="24"/>
      <c r="J12" s="24">
        <v>383.64</v>
      </c>
      <c r="K12" s="24">
        <v>27.6</v>
      </c>
      <c r="L12" s="24">
        <v>13.9</v>
      </c>
      <c r="M12" s="22">
        <f t="shared" si="0"/>
        <v>383.64000000000004</v>
      </c>
      <c r="N12" s="22">
        <f t="shared" si="8"/>
        <v>0</v>
      </c>
      <c r="O12" s="23">
        <f t="shared" si="1"/>
        <v>35.641025641025649</v>
      </c>
      <c r="P12" s="23">
        <f t="shared" si="1"/>
        <v>0</v>
      </c>
      <c r="Q12" s="21">
        <v>1</v>
      </c>
      <c r="R12" s="21">
        <v>1</v>
      </c>
      <c r="S12" s="24"/>
      <c r="T12" s="24">
        <v>17279</v>
      </c>
      <c r="U12" s="24">
        <v>2100</v>
      </c>
      <c r="V12" s="24"/>
      <c r="W12" s="24">
        <v>0.75</v>
      </c>
      <c r="X12" s="24">
        <v>1.5</v>
      </c>
      <c r="Y12" s="23">
        <f t="shared" si="2"/>
        <v>0</v>
      </c>
      <c r="Z12" s="23">
        <f t="shared" si="7"/>
        <v>615841.28205128224</v>
      </c>
      <c r="AA12" s="23">
        <f t="shared" si="3"/>
        <v>0</v>
      </c>
      <c r="AB12" s="23">
        <f t="shared" si="4"/>
        <v>461.88096153846169</v>
      </c>
      <c r="AC12" s="23">
        <f t="shared" si="5"/>
        <v>461.88096153846169</v>
      </c>
      <c r="AD12" s="24">
        <v>40</v>
      </c>
      <c r="AE12" s="24">
        <v>40</v>
      </c>
      <c r="AF12" s="24">
        <v>150</v>
      </c>
      <c r="AG12" s="24"/>
      <c r="AH12" s="23">
        <f t="shared" si="6"/>
        <v>691.88096153846163</v>
      </c>
      <c r="AI12" s="24"/>
    </row>
    <row r="13" spans="1:35" ht="23.4" customHeight="1" x14ac:dyDescent="0.75">
      <c r="A13" s="24">
        <v>10</v>
      </c>
      <c r="B13" s="24">
        <v>6</v>
      </c>
      <c r="C13" s="24" t="s">
        <v>566</v>
      </c>
      <c r="D13" s="21" t="s">
        <v>33</v>
      </c>
      <c r="E13" s="24" t="s">
        <v>201</v>
      </c>
      <c r="F13" s="24" t="s">
        <v>34</v>
      </c>
      <c r="G13" s="24"/>
      <c r="H13" s="24"/>
      <c r="I13" s="24"/>
      <c r="J13" s="24">
        <v>131.36500000000001</v>
      </c>
      <c r="K13" s="24">
        <v>21.5</v>
      </c>
      <c r="L13" s="24">
        <v>6.11</v>
      </c>
      <c r="M13" s="22">
        <f t="shared" si="0"/>
        <v>131.36500000000001</v>
      </c>
      <c r="N13" s="22"/>
      <c r="O13" s="23">
        <f t="shared" si="1"/>
        <v>12.204106280193239</v>
      </c>
      <c r="P13" s="23">
        <f t="shared" si="1"/>
        <v>0</v>
      </c>
      <c r="Q13" s="21">
        <v>1</v>
      </c>
      <c r="R13" s="21">
        <v>1</v>
      </c>
      <c r="S13" s="24"/>
      <c r="T13" s="24">
        <v>17279</v>
      </c>
      <c r="U13" s="24">
        <v>2100</v>
      </c>
      <c r="V13" s="24"/>
      <c r="W13" s="24">
        <v>0.75</v>
      </c>
      <c r="X13" s="24">
        <v>1.5</v>
      </c>
      <c r="Y13" s="23">
        <f t="shared" si="2"/>
        <v>0</v>
      </c>
      <c r="Z13" s="23">
        <f t="shared" si="7"/>
        <v>210874.75241545896</v>
      </c>
      <c r="AA13" s="23">
        <f t="shared" si="3"/>
        <v>0</v>
      </c>
      <c r="AB13" s="23">
        <f t="shared" si="4"/>
        <v>158.15606431159424</v>
      </c>
      <c r="AC13" s="23">
        <f t="shared" si="5"/>
        <v>158.15606431159424</v>
      </c>
      <c r="AD13" s="24"/>
      <c r="AE13" s="24"/>
      <c r="AF13" s="24"/>
      <c r="AG13" s="24"/>
      <c r="AH13" s="23">
        <f t="shared" si="6"/>
        <v>158.15606431159424</v>
      </c>
      <c r="AI13" s="24"/>
    </row>
    <row r="14" spans="1:35" ht="23.4" customHeight="1" x14ac:dyDescent="0.75">
      <c r="A14" s="24">
        <v>11</v>
      </c>
      <c r="B14" s="24">
        <v>6</v>
      </c>
      <c r="C14" s="24" t="s">
        <v>566</v>
      </c>
      <c r="D14" s="21" t="s">
        <v>33</v>
      </c>
      <c r="E14" s="24" t="s">
        <v>201</v>
      </c>
      <c r="F14" s="24" t="s">
        <v>34</v>
      </c>
      <c r="G14" s="24"/>
      <c r="H14" s="24"/>
      <c r="I14" s="24"/>
      <c r="J14" s="24">
        <v>173.173</v>
      </c>
      <c r="K14" s="24">
        <v>12.11</v>
      </c>
      <c r="L14" s="24">
        <v>14.3</v>
      </c>
      <c r="M14" s="22">
        <f t="shared" si="0"/>
        <v>173.173</v>
      </c>
      <c r="N14" s="22"/>
      <c r="O14" s="23">
        <f t="shared" si="1"/>
        <v>16.088164251207729</v>
      </c>
      <c r="P14" s="23">
        <f t="shared" si="1"/>
        <v>0</v>
      </c>
      <c r="Q14" s="21">
        <v>1</v>
      </c>
      <c r="R14" s="21">
        <v>1</v>
      </c>
      <c r="S14" s="24"/>
      <c r="T14" s="24">
        <v>17279</v>
      </c>
      <c r="U14" s="24">
        <v>2100</v>
      </c>
      <c r="V14" s="24"/>
      <c r="W14" s="24">
        <v>0.75</v>
      </c>
      <c r="X14" s="24">
        <v>1.5</v>
      </c>
      <c r="Y14" s="23">
        <f t="shared" si="2"/>
        <v>0</v>
      </c>
      <c r="Z14" s="23">
        <f t="shared" si="7"/>
        <v>277987.39009661833</v>
      </c>
      <c r="AA14" s="23">
        <f t="shared" si="3"/>
        <v>0</v>
      </c>
      <c r="AB14" s="23">
        <f t="shared" si="4"/>
        <v>208.49054257246374</v>
      </c>
      <c r="AC14" s="23">
        <f t="shared" si="5"/>
        <v>208.49054257246374</v>
      </c>
      <c r="AD14" s="24"/>
      <c r="AE14" s="24"/>
      <c r="AF14" s="24"/>
      <c r="AG14" s="24"/>
      <c r="AH14" s="23">
        <f t="shared" si="6"/>
        <v>208.49054257246374</v>
      </c>
      <c r="AI14" s="24"/>
    </row>
    <row r="15" spans="1:35" ht="23.4" customHeight="1" x14ac:dyDescent="0.75">
      <c r="A15" s="24">
        <v>12</v>
      </c>
      <c r="B15" s="24">
        <v>6</v>
      </c>
      <c r="C15" s="24" t="s">
        <v>566</v>
      </c>
      <c r="D15" s="21" t="s">
        <v>33</v>
      </c>
      <c r="E15" s="24" t="s">
        <v>201</v>
      </c>
      <c r="F15" s="24" t="s">
        <v>34</v>
      </c>
      <c r="G15" s="24"/>
      <c r="H15" s="24"/>
      <c r="I15" s="24"/>
      <c r="J15" s="24">
        <v>121.44</v>
      </c>
      <c r="K15" s="24">
        <v>6.9</v>
      </c>
      <c r="L15" s="24">
        <v>17.600000000000001</v>
      </c>
      <c r="M15" s="22">
        <f t="shared" si="0"/>
        <v>121.44000000000001</v>
      </c>
      <c r="N15" s="22"/>
      <c r="O15" s="23">
        <f t="shared" si="1"/>
        <v>11.282051282051285</v>
      </c>
      <c r="P15" s="23">
        <f t="shared" si="1"/>
        <v>0</v>
      </c>
      <c r="Q15" s="21">
        <v>1</v>
      </c>
      <c r="R15" s="21">
        <v>1</v>
      </c>
      <c r="S15" s="24"/>
      <c r="T15" s="24">
        <v>17279</v>
      </c>
      <c r="U15" s="24">
        <v>2100</v>
      </c>
      <c r="V15" s="24"/>
      <c r="W15" s="24">
        <v>0.75</v>
      </c>
      <c r="X15" s="24">
        <v>1.5</v>
      </c>
      <c r="Y15" s="23">
        <f t="shared" si="2"/>
        <v>0</v>
      </c>
      <c r="Z15" s="23">
        <f t="shared" si="7"/>
        <v>194942.56410256415</v>
      </c>
      <c r="AA15" s="23">
        <f t="shared" si="3"/>
        <v>0</v>
      </c>
      <c r="AB15" s="23">
        <f t="shared" si="4"/>
        <v>146.20692307692312</v>
      </c>
      <c r="AC15" s="23">
        <f t="shared" si="5"/>
        <v>146.20692307692312</v>
      </c>
      <c r="AD15" s="24"/>
      <c r="AE15" s="24"/>
      <c r="AF15" s="24"/>
      <c r="AG15" s="24"/>
      <c r="AH15" s="23">
        <f t="shared" si="6"/>
        <v>146.20692307692312</v>
      </c>
      <c r="AI15" s="24"/>
    </row>
    <row r="16" spans="1:35" ht="23.4" customHeight="1" x14ac:dyDescent="0.75">
      <c r="A16" s="24">
        <v>13</v>
      </c>
      <c r="B16" s="24">
        <v>7</v>
      </c>
      <c r="C16" s="24" t="s">
        <v>24</v>
      </c>
      <c r="D16" s="21" t="s">
        <v>33</v>
      </c>
      <c r="E16" s="24" t="s">
        <v>204</v>
      </c>
      <c r="F16" s="24" t="s">
        <v>34</v>
      </c>
      <c r="G16" s="24"/>
      <c r="H16" s="24"/>
      <c r="I16" s="24"/>
      <c r="J16" s="24">
        <v>600</v>
      </c>
      <c r="K16" s="24"/>
      <c r="L16" s="24"/>
      <c r="M16" s="22">
        <f t="shared" si="0"/>
        <v>0</v>
      </c>
      <c r="N16" s="22">
        <f t="shared" si="8"/>
        <v>600</v>
      </c>
      <c r="O16" s="23">
        <f t="shared" si="1"/>
        <v>0</v>
      </c>
      <c r="P16" s="23">
        <f t="shared" si="1"/>
        <v>55.74136008918618</v>
      </c>
      <c r="Q16" s="21">
        <v>1</v>
      </c>
      <c r="R16" s="21">
        <v>1</v>
      </c>
      <c r="S16" s="24"/>
      <c r="T16" s="24"/>
      <c r="U16" s="24">
        <v>2100</v>
      </c>
      <c r="V16" s="24"/>
      <c r="W16" s="24"/>
      <c r="X16" s="24">
        <v>1.5</v>
      </c>
      <c r="Y16" s="23">
        <f t="shared" si="2"/>
        <v>117056.85618729098</v>
      </c>
      <c r="Z16" s="23">
        <f t="shared" si="7"/>
        <v>0</v>
      </c>
      <c r="AA16" s="23">
        <f t="shared" si="3"/>
        <v>175.58528428093646</v>
      </c>
      <c r="AB16" s="23">
        <f t="shared" si="4"/>
        <v>0</v>
      </c>
      <c r="AC16" s="23">
        <f t="shared" si="5"/>
        <v>175.58528428093646</v>
      </c>
      <c r="AD16" s="24"/>
      <c r="AE16" s="24"/>
      <c r="AF16" s="24"/>
      <c r="AG16" s="24"/>
      <c r="AH16" s="23">
        <f t="shared" si="6"/>
        <v>175.58528428093646</v>
      </c>
      <c r="AI16" s="24"/>
    </row>
    <row r="17" spans="1:35" ht="23.4" customHeight="1" x14ac:dyDescent="0.75">
      <c r="A17" s="24">
        <v>14</v>
      </c>
      <c r="B17" s="24">
        <v>8</v>
      </c>
      <c r="C17" s="24" t="s">
        <v>566</v>
      </c>
      <c r="D17" s="21" t="s">
        <v>33</v>
      </c>
      <c r="E17" s="24" t="s">
        <v>202</v>
      </c>
      <c r="F17" s="24" t="s">
        <v>34</v>
      </c>
      <c r="G17" s="24"/>
      <c r="H17" s="24"/>
      <c r="I17" s="24"/>
      <c r="J17" s="24">
        <v>376.69</v>
      </c>
      <c r="K17" s="24">
        <v>27.1</v>
      </c>
      <c r="L17" s="24">
        <v>13.9</v>
      </c>
      <c r="M17" s="22">
        <f t="shared" si="0"/>
        <v>376.69000000000005</v>
      </c>
      <c r="N17" s="22">
        <f t="shared" si="8"/>
        <v>0</v>
      </c>
      <c r="O17" s="23">
        <f t="shared" si="1"/>
        <v>34.995354886659243</v>
      </c>
      <c r="P17" s="23">
        <f t="shared" si="1"/>
        <v>0</v>
      </c>
      <c r="Q17" s="21">
        <v>1</v>
      </c>
      <c r="R17" s="21">
        <v>1</v>
      </c>
      <c r="S17" s="24"/>
      <c r="T17" s="24">
        <v>17279</v>
      </c>
      <c r="U17" s="24">
        <v>2100</v>
      </c>
      <c r="V17" s="24"/>
      <c r="W17" s="24">
        <v>0.75</v>
      </c>
      <c r="X17" s="24">
        <v>1.5</v>
      </c>
      <c r="Y17" s="23">
        <f t="shared" si="2"/>
        <v>0</v>
      </c>
      <c r="Z17" s="23">
        <f t="shared" si="7"/>
        <v>604684.73708658502</v>
      </c>
      <c r="AA17" s="23">
        <f t="shared" si="3"/>
        <v>0</v>
      </c>
      <c r="AB17" s="23">
        <f t="shared" si="4"/>
        <v>453.51355281493875</v>
      </c>
      <c r="AC17" s="23">
        <f t="shared" si="5"/>
        <v>453.51355281493875</v>
      </c>
      <c r="AD17" s="24">
        <v>40</v>
      </c>
      <c r="AE17" s="24">
        <v>40</v>
      </c>
      <c r="AF17" s="24"/>
      <c r="AG17" s="24">
        <v>800</v>
      </c>
      <c r="AH17" s="23">
        <f t="shared" si="6"/>
        <v>1333.5135528149387</v>
      </c>
      <c r="AI17" s="24"/>
    </row>
    <row r="18" spans="1:35" ht="23.4" customHeight="1" x14ac:dyDescent="0.75">
      <c r="A18" s="24">
        <v>15</v>
      </c>
      <c r="B18" s="24">
        <v>8</v>
      </c>
      <c r="C18" s="24" t="s">
        <v>566</v>
      </c>
      <c r="D18" s="21" t="s">
        <v>33</v>
      </c>
      <c r="E18" s="24" t="s">
        <v>202</v>
      </c>
      <c r="F18" s="24" t="s">
        <v>34</v>
      </c>
      <c r="G18" s="24"/>
      <c r="H18" s="24"/>
      <c r="I18" s="24"/>
      <c r="J18" s="24">
        <v>270</v>
      </c>
      <c r="K18" s="24">
        <v>22.5</v>
      </c>
      <c r="L18" s="24">
        <v>12</v>
      </c>
      <c r="M18" s="22">
        <f t="shared" si="0"/>
        <v>270</v>
      </c>
      <c r="N18" s="22"/>
      <c r="O18" s="23">
        <f t="shared" si="1"/>
        <v>25.083612040133779</v>
      </c>
      <c r="P18" s="23">
        <f t="shared" si="1"/>
        <v>0</v>
      </c>
      <c r="Q18" s="21">
        <v>1</v>
      </c>
      <c r="R18" s="21">
        <v>1</v>
      </c>
      <c r="S18" s="24"/>
      <c r="T18" s="24">
        <v>17279</v>
      </c>
      <c r="U18" s="24">
        <v>2100</v>
      </c>
      <c r="V18" s="24"/>
      <c r="W18" s="24">
        <v>0.75</v>
      </c>
      <c r="X18" s="24">
        <v>1.5</v>
      </c>
      <c r="Y18" s="23">
        <f t="shared" si="2"/>
        <v>0</v>
      </c>
      <c r="Z18" s="23">
        <f t="shared" si="7"/>
        <v>433419.7324414716</v>
      </c>
      <c r="AA18" s="23">
        <f t="shared" si="3"/>
        <v>0</v>
      </c>
      <c r="AB18" s="23">
        <f t="shared" si="4"/>
        <v>325.0647993311037</v>
      </c>
      <c r="AC18" s="23">
        <f t="shared" si="5"/>
        <v>325.0647993311037</v>
      </c>
      <c r="AD18" s="24"/>
      <c r="AE18" s="24"/>
      <c r="AF18" s="24"/>
      <c r="AG18" s="24"/>
      <c r="AH18" s="23">
        <f t="shared" si="6"/>
        <v>325.0647993311037</v>
      </c>
      <c r="AI18" s="24"/>
    </row>
    <row r="19" spans="1:35" ht="23.4" customHeight="1" x14ac:dyDescent="0.75">
      <c r="A19" s="24">
        <v>16</v>
      </c>
      <c r="B19" s="24" t="s">
        <v>205</v>
      </c>
      <c r="C19" s="24" t="s">
        <v>566</v>
      </c>
      <c r="D19" s="21" t="s">
        <v>33</v>
      </c>
      <c r="E19" s="24" t="s">
        <v>203</v>
      </c>
      <c r="F19" s="24" t="s">
        <v>34</v>
      </c>
      <c r="G19" s="24"/>
      <c r="H19" s="24"/>
      <c r="I19" s="24"/>
      <c r="J19" s="24">
        <v>454.84</v>
      </c>
      <c r="K19" s="24">
        <v>33.200000000000003</v>
      </c>
      <c r="L19" s="24">
        <v>13.7</v>
      </c>
      <c r="M19" s="22">
        <f t="shared" si="0"/>
        <v>454.84000000000003</v>
      </c>
      <c r="N19" s="22">
        <f t="shared" si="8"/>
        <v>0</v>
      </c>
      <c r="O19" s="23">
        <f t="shared" si="1"/>
        <v>42.255667038275739</v>
      </c>
      <c r="P19" s="23">
        <f t="shared" si="1"/>
        <v>0</v>
      </c>
      <c r="Q19" s="21">
        <v>1</v>
      </c>
      <c r="R19" s="21">
        <v>1</v>
      </c>
      <c r="S19" s="24"/>
      <c r="T19" s="24">
        <v>17279</v>
      </c>
      <c r="U19" s="24">
        <v>2100</v>
      </c>
      <c r="V19" s="24"/>
      <c r="W19" s="24">
        <v>0.75</v>
      </c>
      <c r="X19" s="24">
        <v>1.5</v>
      </c>
      <c r="Y19" s="23">
        <f t="shared" si="2"/>
        <v>0</v>
      </c>
      <c r="Z19" s="23">
        <f t="shared" si="7"/>
        <v>730135.67075436644</v>
      </c>
      <c r="AA19" s="23">
        <f t="shared" si="3"/>
        <v>0</v>
      </c>
      <c r="AB19" s="23">
        <f t="shared" si="4"/>
        <v>547.6017530657748</v>
      </c>
      <c r="AC19" s="23">
        <f t="shared" si="5"/>
        <v>547.6017530657748</v>
      </c>
      <c r="AD19" s="24">
        <v>40</v>
      </c>
      <c r="AE19" s="24">
        <v>40</v>
      </c>
      <c r="AF19" s="24"/>
      <c r="AG19" s="24">
        <v>800</v>
      </c>
      <c r="AH19" s="23">
        <f t="shared" si="6"/>
        <v>1427.6017530657748</v>
      </c>
      <c r="AI19" s="24"/>
    </row>
    <row r="20" spans="1:35" ht="23.4" customHeight="1" x14ac:dyDescent="0.75">
      <c r="A20" s="24">
        <v>17</v>
      </c>
      <c r="B20" s="24" t="s">
        <v>206</v>
      </c>
      <c r="C20" s="24" t="s">
        <v>566</v>
      </c>
      <c r="D20" s="21" t="s">
        <v>33</v>
      </c>
      <c r="E20" s="24" t="s">
        <v>207</v>
      </c>
      <c r="F20" s="24" t="s">
        <v>34</v>
      </c>
      <c r="G20" s="24"/>
      <c r="H20" s="24"/>
      <c r="I20" s="24"/>
      <c r="J20" s="24">
        <v>468.12</v>
      </c>
      <c r="K20" s="24">
        <v>33.200000000000003</v>
      </c>
      <c r="L20" s="24">
        <v>14.1</v>
      </c>
      <c r="M20" s="22">
        <f t="shared" si="0"/>
        <v>468.12</v>
      </c>
      <c r="N20" s="22">
        <f t="shared" si="8"/>
        <v>0</v>
      </c>
      <c r="O20" s="23">
        <f t="shared" si="1"/>
        <v>43.48940914158306</v>
      </c>
      <c r="P20" s="23">
        <f t="shared" si="1"/>
        <v>0</v>
      </c>
      <c r="Q20" s="21">
        <v>1</v>
      </c>
      <c r="R20" s="21">
        <v>1</v>
      </c>
      <c r="S20" s="24"/>
      <c r="T20" s="24">
        <v>17279</v>
      </c>
      <c r="U20" s="24">
        <v>2100</v>
      </c>
      <c r="V20" s="24"/>
      <c r="W20" s="24">
        <v>0.75</v>
      </c>
      <c r="X20" s="24">
        <v>1.5</v>
      </c>
      <c r="Y20" s="23">
        <f t="shared" si="2"/>
        <v>0</v>
      </c>
      <c r="Z20" s="23">
        <f t="shared" si="7"/>
        <v>751453.50055741367</v>
      </c>
      <c r="AA20" s="23">
        <f t="shared" si="3"/>
        <v>0</v>
      </c>
      <c r="AB20" s="23">
        <f t="shared" si="4"/>
        <v>563.59012541806021</v>
      </c>
      <c r="AC20" s="23">
        <f t="shared" si="5"/>
        <v>563.59012541806021</v>
      </c>
      <c r="AD20" s="24">
        <v>40</v>
      </c>
      <c r="AE20" s="24">
        <v>40</v>
      </c>
      <c r="AF20" s="24">
        <v>150</v>
      </c>
      <c r="AG20" s="24"/>
      <c r="AH20" s="23">
        <f t="shared" si="6"/>
        <v>793.59012541806021</v>
      </c>
      <c r="AI20" s="24"/>
    </row>
    <row r="21" spans="1:35" ht="23.4" customHeight="1" x14ac:dyDescent="0.75">
      <c r="A21" s="24">
        <v>18</v>
      </c>
      <c r="B21" s="24" t="s">
        <v>208</v>
      </c>
      <c r="C21" s="24" t="s">
        <v>566</v>
      </c>
      <c r="D21" s="21" t="s">
        <v>33</v>
      </c>
      <c r="E21" s="24" t="s">
        <v>209</v>
      </c>
      <c r="F21" s="24" t="s">
        <v>34</v>
      </c>
      <c r="G21" s="24"/>
      <c r="H21" s="24"/>
      <c r="I21" s="24"/>
      <c r="J21" s="24">
        <v>478.08</v>
      </c>
      <c r="K21" s="24">
        <v>33.200000000000003</v>
      </c>
      <c r="L21" s="24">
        <v>14.4</v>
      </c>
      <c r="M21" s="22">
        <f t="shared" si="0"/>
        <v>478.08000000000004</v>
      </c>
      <c r="N21" s="22">
        <f t="shared" si="8"/>
        <v>0</v>
      </c>
      <c r="O21" s="23">
        <f t="shared" si="1"/>
        <v>44.414715719063551</v>
      </c>
      <c r="P21" s="23">
        <f t="shared" si="1"/>
        <v>0</v>
      </c>
      <c r="Q21" s="21">
        <v>1</v>
      </c>
      <c r="R21" s="21">
        <v>1</v>
      </c>
      <c r="S21" s="24"/>
      <c r="T21" s="24">
        <v>17279</v>
      </c>
      <c r="U21" s="24">
        <v>2100</v>
      </c>
      <c r="V21" s="24"/>
      <c r="W21" s="24">
        <v>0.75</v>
      </c>
      <c r="X21" s="24">
        <v>1.5</v>
      </c>
      <c r="Y21" s="23">
        <f t="shared" si="2"/>
        <v>0</v>
      </c>
      <c r="Z21" s="23">
        <f t="shared" si="7"/>
        <v>767441.8729096991</v>
      </c>
      <c r="AA21" s="23">
        <f t="shared" si="3"/>
        <v>0</v>
      </c>
      <c r="AB21" s="23">
        <f t="shared" si="4"/>
        <v>575.5814046822743</v>
      </c>
      <c r="AC21" s="23">
        <f t="shared" si="5"/>
        <v>575.5814046822743</v>
      </c>
      <c r="AD21" s="24">
        <v>40</v>
      </c>
      <c r="AE21" s="24">
        <v>40</v>
      </c>
      <c r="AF21" s="24">
        <v>150</v>
      </c>
      <c r="AG21" s="24"/>
      <c r="AH21" s="23">
        <f t="shared" si="6"/>
        <v>805.5814046822743</v>
      </c>
      <c r="AI21" s="24"/>
    </row>
    <row r="22" spans="1:35" ht="23.4" customHeight="1" x14ac:dyDescent="0.75">
      <c r="A22" s="24">
        <v>19</v>
      </c>
      <c r="B22" s="24">
        <v>10</v>
      </c>
      <c r="C22" s="24" t="s">
        <v>566</v>
      </c>
      <c r="D22" s="21" t="s">
        <v>33</v>
      </c>
      <c r="E22" s="24" t="s">
        <v>210</v>
      </c>
      <c r="F22" s="24" t="s">
        <v>34</v>
      </c>
      <c r="G22" s="24"/>
      <c r="H22" s="24"/>
      <c r="I22" s="24"/>
      <c r="J22" s="24">
        <v>665.6</v>
      </c>
      <c r="K22" s="24">
        <v>26</v>
      </c>
      <c r="L22" s="24">
        <v>25.6</v>
      </c>
      <c r="M22" s="22">
        <f t="shared" si="0"/>
        <v>665.6</v>
      </c>
      <c r="N22" s="22">
        <f t="shared" si="8"/>
        <v>0</v>
      </c>
      <c r="O22" s="23">
        <f t="shared" si="1"/>
        <v>61.835748792270536</v>
      </c>
      <c r="P22" s="23">
        <f t="shared" si="1"/>
        <v>0</v>
      </c>
      <c r="Q22" s="21">
        <v>1</v>
      </c>
      <c r="R22" s="21">
        <v>1</v>
      </c>
      <c r="S22" s="24"/>
      <c r="T22" s="24">
        <v>17279</v>
      </c>
      <c r="U22" s="24">
        <v>2100</v>
      </c>
      <c r="V22" s="24"/>
      <c r="W22" s="24">
        <v>0.75</v>
      </c>
      <c r="X22" s="24">
        <v>1.5</v>
      </c>
      <c r="Y22" s="23">
        <f t="shared" si="2"/>
        <v>0</v>
      </c>
      <c r="Z22" s="23">
        <f t="shared" si="7"/>
        <v>1068459.9033816427</v>
      </c>
      <c r="AA22" s="23">
        <f t="shared" si="3"/>
        <v>0</v>
      </c>
      <c r="AB22" s="23">
        <f t="shared" si="4"/>
        <v>801.34492753623192</v>
      </c>
      <c r="AC22" s="23">
        <f t="shared" si="5"/>
        <v>801.34492753623192</v>
      </c>
      <c r="AD22" s="24">
        <v>40</v>
      </c>
      <c r="AE22" s="24">
        <v>40</v>
      </c>
      <c r="AF22" s="24"/>
      <c r="AG22" s="24">
        <v>800</v>
      </c>
      <c r="AH22" s="23">
        <f t="shared" si="6"/>
        <v>1681.3449275362318</v>
      </c>
      <c r="AI22" s="24"/>
    </row>
    <row r="23" spans="1:35" ht="23.4" customHeight="1" x14ac:dyDescent="0.75">
      <c r="A23" s="24">
        <v>20</v>
      </c>
      <c r="B23" s="24">
        <v>10</v>
      </c>
      <c r="C23" s="24" t="s">
        <v>566</v>
      </c>
      <c r="D23" s="21" t="s">
        <v>33</v>
      </c>
      <c r="E23" s="24" t="s">
        <v>210</v>
      </c>
      <c r="F23" s="24" t="s">
        <v>34</v>
      </c>
      <c r="G23" s="24"/>
      <c r="H23" s="24"/>
      <c r="I23" s="24"/>
      <c r="J23" s="24">
        <v>80.599999999999994</v>
      </c>
      <c r="K23" s="24">
        <v>12.4</v>
      </c>
      <c r="L23" s="24">
        <v>6.5</v>
      </c>
      <c r="M23" s="22">
        <f t="shared" si="0"/>
        <v>80.600000000000009</v>
      </c>
      <c r="N23" s="22">
        <f t="shared" si="8"/>
        <v>0</v>
      </c>
      <c r="O23" s="23">
        <f t="shared" si="1"/>
        <v>7.4879227053140109</v>
      </c>
      <c r="P23" s="23">
        <f t="shared" si="1"/>
        <v>0</v>
      </c>
      <c r="Q23" s="21">
        <v>1</v>
      </c>
      <c r="R23" s="21">
        <v>1</v>
      </c>
      <c r="S23" s="24"/>
      <c r="T23" s="24">
        <v>17279</v>
      </c>
      <c r="U23" s="24">
        <v>2100</v>
      </c>
      <c r="V23" s="24"/>
      <c r="W23" s="24">
        <v>0.75</v>
      </c>
      <c r="X23" s="24">
        <v>1.5</v>
      </c>
      <c r="Y23" s="23">
        <f t="shared" si="2"/>
        <v>0</v>
      </c>
      <c r="Z23" s="23">
        <f t="shared" si="7"/>
        <v>129383.81642512079</v>
      </c>
      <c r="AA23" s="23">
        <f t="shared" si="3"/>
        <v>0</v>
      </c>
      <c r="AB23" s="23">
        <f t="shared" si="4"/>
        <v>97.037862318840595</v>
      </c>
      <c r="AC23" s="23">
        <f t="shared" si="5"/>
        <v>97.037862318840595</v>
      </c>
      <c r="AD23" s="24"/>
      <c r="AE23" s="24"/>
      <c r="AF23" s="24"/>
      <c r="AG23" s="24"/>
      <c r="AH23" s="23">
        <f t="shared" si="6"/>
        <v>97.037862318840595</v>
      </c>
      <c r="AI23" s="24"/>
    </row>
    <row r="24" spans="1:35" ht="23.4" customHeight="1" x14ac:dyDescent="0.75">
      <c r="A24" s="24">
        <v>21</v>
      </c>
      <c r="B24" s="24">
        <v>11</v>
      </c>
      <c r="C24" s="24" t="s">
        <v>295</v>
      </c>
      <c r="D24" s="21" t="s">
        <v>33</v>
      </c>
      <c r="E24" s="24" t="s">
        <v>211</v>
      </c>
      <c r="F24" s="24" t="s">
        <v>34</v>
      </c>
      <c r="G24" s="24"/>
      <c r="H24" s="24"/>
      <c r="I24" s="24"/>
      <c r="J24" s="24">
        <v>519.79999999999995</v>
      </c>
      <c r="K24" s="24">
        <v>23</v>
      </c>
      <c r="L24" s="24">
        <v>22.6</v>
      </c>
      <c r="M24" s="22">
        <f t="shared" si="0"/>
        <v>519.80000000000007</v>
      </c>
      <c r="N24" s="22">
        <f t="shared" si="8"/>
        <v>0</v>
      </c>
      <c r="O24" s="23">
        <f t="shared" si="1"/>
        <v>48.290598290598297</v>
      </c>
      <c r="P24" s="23">
        <f t="shared" si="1"/>
        <v>0</v>
      </c>
      <c r="Q24" s="21">
        <v>1</v>
      </c>
      <c r="R24" s="21">
        <v>1</v>
      </c>
      <c r="S24" s="24"/>
      <c r="T24" s="24">
        <v>12197</v>
      </c>
      <c r="U24" s="24">
        <v>2100</v>
      </c>
      <c r="V24" s="24"/>
      <c r="W24" s="24">
        <v>0.6</v>
      </c>
      <c r="X24" s="24">
        <v>1.5</v>
      </c>
      <c r="Y24" s="23">
        <f t="shared" si="2"/>
        <v>0</v>
      </c>
      <c r="Z24" s="23">
        <f t="shared" si="7"/>
        <v>589000.42735042737</v>
      </c>
      <c r="AA24" s="23">
        <f t="shared" si="3"/>
        <v>0</v>
      </c>
      <c r="AB24" s="23">
        <f t="shared" si="4"/>
        <v>353.40025641025642</v>
      </c>
      <c r="AC24" s="23">
        <f t="shared" si="5"/>
        <v>353.40025641025642</v>
      </c>
      <c r="AD24" s="24">
        <v>40</v>
      </c>
      <c r="AE24" s="24">
        <v>40</v>
      </c>
      <c r="AF24" s="24"/>
      <c r="AG24" s="24">
        <v>800</v>
      </c>
      <c r="AH24" s="23">
        <f t="shared" si="6"/>
        <v>1233.4002564102564</v>
      </c>
      <c r="AI24" s="24"/>
    </row>
    <row r="25" spans="1:35" ht="23.4" customHeight="1" x14ac:dyDescent="0.75">
      <c r="A25" s="24">
        <v>22</v>
      </c>
      <c r="B25" s="24">
        <v>12</v>
      </c>
      <c r="C25" s="24" t="s">
        <v>566</v>
      </c>
      <c r="D25" s="21" t="s">
        <v>33</v>
      </c>
      <c r="E25" s="24" t="s">
        <v>212</v>
      </c>
      <c r="F25" s="24" t="s">
        <v>34</v>
      </c>
      <c r="G25" s="24"/>
      <c r="H25" s="24"/>
      <c r="I25" s="24"/>
      <c r="J25" s="24">
        <v>826.55</v>
      </c>
      <c r="K25" s="24">
        <v>30.5</v>
      </c>
      <c r="L25" s="24">
        <v>27.1</v>
      </c>
      <c r="M25" s="22">
        <f t="shared" si="0"/>
        <v>826.55000000000007</v>
      </c>
      <c r="N25" s="22">
        <f t="shared" si="8"/>
        <v>0</v>
      </c>
      <c r="O25" s="23">
        <f t="shared" si="1"/>
        <v>76.788368636194733</v>
      </c>
      <c r="P25" s="23">
        <f t="shared" si="1"/>
        <v>0</v>
      </c>
      <c r="Q25" s="21">
        <v>1</v>
      </c>
      <c r="R25" s="21">
        <v>1</v>
      </c>
      <c r="S25" s="24"/>
      <c r="T25" s="24">
        <v>17279</v>
      </c>
      <c r="U25" s="24">
        <v>2100</v>
      </c>
      <c r="V25" s="24"/>
      <c r="W25" s="24">
        <v>0.75</v>
      </c>
      <c r="X25" s="24">
        <v>1.5</v>
      </c>
      <c r="Y25" s="23">
        <f t="shared" si="2"/>
        <v>0</v>
      </c>
      <c r="Z25" s="23">
        <f t="shared" si="7"/>
        <v>1326826.2216648087</v>
      </c>
      <c r="AA25" s="23">
        <f t="shared" si="3"/>
        <v>0</v>
      </c>
      <c r="AB25" s="23">
        <f t="shared" si="4"/>
        <v>995.11966624860656</v>
      </c>
      <c r="AC25" s="23">
        <f t="shared" si="5"/>
        <v>995.11966624860656</v>
      </c>
      <c r="AD25" s="24">
        <v>40</v>
      </c>
      <c r="AE25" s="24">
        <v>40</v>
      </c>
      <c r="AF25" s="24"/>
      <c r="AG25" s="24">
        <v>800</v>
      </c>
      <c r="AH25" s="23">
        <f t="shared" si="6"/>
        <v>1875.1196662486066</v>
      </c>
      <c r="AI25" s="24"/>
    </row>
    <row r="26" spans="1:35" ht="23.4" customHeight="1" x14ac:dyDescent="0.75">
      <c r="A26" s="24">
        <v>23</v>
      </c>
      <c r="B26" s="24">
        <v>13</v>
      </c>
      <c r="C26" s="24" t="s">
        <v>566</v>
      </c>
      <c r="D26" s="21" t="s">
        <v>33</v>
      </c>
      <c r="E26" s="24" t="s">
        <v>213</v>
      </c>
      <c r="F26" s="24" t="s">
        <v>34</v>
      </c>
      <c r="G26" s="24"/>
      <c r="H26" s="24"/>
      <c r="I26" s="24"/>
      <c r="J26" s="24">
        <v>591.79999999999995</v>
      </c>
      <c r="K26" s="24">
        <v>22</v>
      </c>
      <c r="L26" s="24">
        <v>26.9</v>
      </c>
      <c r="M26" s="22">
        <f t="shared" si="0"/>
        <v>591.79999999999995</v>
      </c>
      <c r="N26" s="22">
        <f t="shared" si="8"/>
        <v>0</v>
      </c>
      <c r="O26" s="23">
        <f t="shared" ref="O26:P89" si="9">M26/10.764</f>
        <v>54.97956150130063</v>
      </c>
      <c r="P26" s="23">
        <f t="shared" si="9"/>
        <v>0</v>
      </c>
      <c r="Q26" s="21">
        <v>1</v>
      </c>
      <c r="R26" s="21">
        <v>1</v>
      </c>
      <c r="S26" s="24"/>
      <c r="T26" s="24">
        <v>17279</v>
      </c>
      <c r="U26" s="24">
        <v>2100</v>
      </c>
      <c r="V26" s="24"/>
      <c r="W26" s="24">
        <v>0.75</v>
      </c>
      <c r="X26" s="24">
        <v>1.5</v>
      </c>
      <c r="Y26" s="23">
        <f t="shared" si="2"/>
        <v>0</v>
      </c>
      <c r="Z26" s="23">
        <f t="shared" si="7"/>
        <v>949991.84318097355</v>
      </c>
      <c r="AA26" s="23">
        <f t="shared" si="3"/>
        <v>0</v>
      </c>
      <c r="AB26" s="23">
        <f t="shared" si="4"/>
        <v>712.49388238573022</v>
      </c>
      <c r="AC26" s="23">
        <f t="shared" si="5"/>
        <v>712.49388238573022</v>
      </c>
      <c r="AD26" s="24">
        <v>40</v>
      </c>
      <c r="AE26" s="24">
        <v>40</v>
      </c>
      <c r="AF26" s="24"/>
      <c r="AG26" s="24">
        <v>800</v>
      </c>
      <c r="AH26" s="23">
        <f t="shared" si="6"/>
        <v>1592.4938823857301</v>
      </c>
      <c r="AI26" s="24"/>
    </row>
    <row r="27" spans="1:35" ht="23.4" customHeight="1" x14ac:dyDescent="0.75">
      <c r="A27" s="24">
        <v>24</v>
      </c>
      <c r="B27" s="24">
        <v>14</v>
      </c>
      <c r="C27" s="24" t="s">
        <v>566</v>
      </c>
      <c r="D27" s="21" t="s">
        <v>33</v>
      </c>
      <c r="E27" s="24" t="s">
        <v>214</v>
      </c>
      <c r="F27" s="24" t="s">
        <v>34</v>
      </c>
      <c r="G27" s="24"/>
      <c r="H27" s="24"/>
      <c r="I27" s="24"/>
      <c r="J27" s="24">
        <v>654</v>
      </c>
      <c r="K27" s="24">
        <v>30</v>
      </c>
      <c r="L27" s="24">
        <v>21.8</v>
      </c>
      <c r="M27" s="22">
        <f t="shared" si="0"/>
        <v>654</v>
      </c>
      <c r="N27" s="22">
        <f t="shared" si="8"/>
        <v>0</v>
      </c>
      <c r="O27" s="23">
        <f t="shared" si="9"/>
        <v>60.758082497212939</v>
      </c>
      <c r="P27" s="23">
        <f t="shared" si="9"/>
        <v>0</v>
      </c>
      <c r="Q27" s="21">
        <v>1</v>
      </c>
      <c r="R27" s="21">
        <v>1</v>
      </c>
      <c r="S27" s="24"/>
      <c r="T27" s="24">
        <v>17279</v>
      </c>
      <c r="U27" s="24">
        <v>2100</v>
      </c>
      <c r="V27" s="24"/>
      <c r="W27" s="24">
        <v>0.75</v>
      </c>
      <c r="X27" s="24">
        <v>1.5</v>
      </c>
      <c r="Y27" s="23">
        <f t="shared" si="2"/>
        <v>0</v>
      </c>
      <c r="Z27" s="23">
        <f t="shared" si="7"/>
        <v>1049838.9074693425</v>
      </c>
      <c r="AA27" s="23">
        <f t="shared" si="3"/>
        <v>0</v>
      </c>
      <c r="AB27" s="23">
        <f t="shared" si="4"/>
        <v>787.37918060200684</v>
      </c>
      <c r="AC27" s="23">
        <f t="shared" si="5"/>
        <v>787.37918060200684</v>
      </c>
      <c r="AD27" s="24">
        <v>40</v>
      </c>
      <c r="AE27" s="24">
        <v>40</v>
      </c>
      <c r="AF27" s="24"/>
      <c r="AG27" s="24">
        <v>800</v>
      </c>
      <c r="AH27" s="23">
        <f t="shared" si="6"/>
        <v>1667.3791806020067</v>
      </c>
      <c r="AI27" s="24"/>
    </row>
    <row r="28" spans="1:35" ht="23.4" customHeight="1" x14ac:dyDescent="0.75">
      <c r="A28" s="24">
        <v>25</v>
      </c>
      <c r="B28" s="24">
        <v>14</v>
      </c>
      <c r="C28" s="24" t="s">
        <v>566</v>
      </c>
      <c r="D28" s="21" t="s">
        <v>33</v>
      </c>
      <c r="E28" s="24" t="s">
        <v>214</v>
      </c>
      <c r="F28" s="24" t="s">
        <v>34</v>
      </c>
      <c r="G28" s="24"/>
      <c r="H28" s="24"/>
      <c r="I28" s="24"/>
      <c r="J28" s="24">
        <v>178.64</v>
      </c>
      <c r="K28" s="24">
        <v>20.3</v>
      </c>
      <c r="L28" s="24">
        <v>8.8000000000000007</v>
      </c>
      <c r="M28" s="22">
        <f t="shared" si="0"/>
        <v>178.64000000000001</v>
      </c>
      <c r="N28" s="22">
        <f t="shared" si="8"/>
        <v>0</v>
      </c>
      <c r="O28" s="23">
        <f t="shared" si="9"/>
        <v>16.596060943887032</v>
      </c>
      <c r="P28" s="23">
        <f t="shared" si="9"/>
        <v>0</v>
      </c>
      <c r="Q28" s="21">
        <v>1</v>
      </c>
      <c r="R28" s="21">
        <v>1</v>
      </c>
      <c r="S28" s="24"/>
      <c r="T28" s="24">
        <v>17279</v>
      </c>
      <c r="U28" s="24">
        <v>2100</v>
      </c>
      <c r="V28" s="24"/>
      <c r="W28" s="24">
        <v>0.75</v>
      </c>
      <c r="X28" s="24">
        <v>1.5</v>
      </c>
      <c r="Y28" s="23">
        <f t="shared" si="2"/>
        <v>0</v>
      </c>
      <c r="Z28" s="23">
        <f t="shared" si="7"/>
        <v>286763.33704942401</v>
      </c>
      <c r="AA28" s="23">
        <f t="shared" si="3"/>
        <v>0</v>
      </c>
      <c r="AB28" s="23">
        <f t="shared" si="4"/>
        <v>215.07250278706803</v>
      </c>
      <c r="AC28" s="23">
        <f t="shared" si="5"/>
        <v>215.07250278706803</v>
      </c>
      <c r="AD28" s="24"/>
      <c r="AE28" s="24"/>
      <c r="AF28" s="24"/>
      <c r="AG28" s="24"/>
      <c r="AH28" s="23">
        <f t="shared" si="6"/>
        <v>215.07250278706803</v>
      </c>
      <c r="AI28" s="24"/>
    </row>
    <row r="29" spans="1:35" ht="23.4" customHeight="1" x14ac:dyDescent="0.75">
      <c r="A29" s="24">
        <v>26</v>
      </c>
      <c r="B29" s="24">
        <v>15</v>
      </c>
      <c r="C29" s="24" t="s">
        <v>24</v>
      </c>
      <c r="D29" s="21" t="s">
        <v>33</v>
      </c>
      <c r="E29" s="24" t="s">
        <v>215</v>
      </c>
      <c r="F29" s="24" t="s">
        <v>34</v>
      </c>
      <c r="G29" s="24"/>
      <c r="H29" s="24"/>
      <c r="I29" s="24"/>
      <c r="J29" s="24">
        <v>1292</v>
      </c>
      <c r="K29" s="24"/>
      <c r="L29" s="24"/>
      <c r="M29" s="22">
        <f t="shared" si="0"/>
        <v>0</v>
      </c>
      <c r="N29" s="22">
        <f t="shared" si="8"/>
        <v>1292</v>
      </c>
      <c r="O29" s="23">
        <f t="shared" si="9"/>
        <v>0</v>
      </c>
      <c r="P29" s="23">
        <f t="shared" si="9"/>
        <v>120.02972872538091</v>
      </c>
      <c r="Q29" s="21">
        <v>1</v>
      </c>
      <c r="R29" s="21">
        <v>1</v>
      </c>
      <c r="S29" s="24"/>
      <c r="T29" s="24"/>
      <c r="U29" s="24">
        <v>2100</v>
      </c>
      <c r="V29" s="24"/>
      <c r="W29" s="24"/>
      <c r="X29" s="24">
        <v>1.5</v>
      </c>
      <c r="Y29" s="23">
        <f t="shared" si="2"/>
        <v>252062.43032329989</v>
      </c>
      <c r="Z29" s="23">
        <f t="shared" si="7"/>
        <v>0</v>
      </c>
      <c r="AA29" s="23">
        <f t="shared" si="3"/>
        <v>378.09364548494983</v>
      </c>
      <c r="AB29" s="23">
        <f t="shared" si="4"/>
        <v>0</v>
      </c>
      <c r="AC29" s="23">
        <f t="shared" si="5"/>
        <v>378.09364548494983</v>
      </c>
      <c r="AD29" s="24"/>
      <c r="AE29" s="24"/>
      <c r="AF29" s="24"/>
      <c r="AG29" s="24"/>
      <c r="AH29" s="23">
        <f t="shared" si="6"/>
        <v>378.09364548494983</v>
      </c>
      <c r="AI29" s="24"/>
    </row>
    <row r="30" spans="1:35" ht="23.4" customHeight="1" x14ac:dyDescent="0.75">
      <c r="A30" s="24">
        <v>27</v>
      </c>
      <c r="B30" s="24">
        <v>16</v>
      </c>
      <c r="C30" s="24" t="s">
        <v>566</v>
      </c>
      <c r="D30" s="21" t="s">
        <v>33</v>
      </c>
      <c r="E30" s="24" t="s">
        <v>216</v>
      </c>
      <c r="F30" s="24" t="s">
        <v>34</v>
      </c>
      <c r="G30" s="24"/>
      <c r="H30" s="24"/>
      <c r="I30" s="24"/>
      <c r="J30" s="24">
        <v>404.8</v>
      </c>
      <c r="K30" s="24">
        <v>22</v>
      </c>
      <c r="L30" s="24">
        <v>18.399999999999999</v>
      </c>
      <c r="M30" s="22">
        <f t="shared" si="0"/>
        <v>404.79999999999995</v>
      </c>
      <c r="N30" s="22">
        <f t="shared" si="8"/>
        <v>0</v>
      </c>
      <c r="O30" s="23">
        <f t="shared" si="9"/>
        <v>37.606837606837608</v>
      </c>
      <c r="P30" s="23">
        <f t="shared" si="9"/>
        <v>0</v>
      </c>
      <c r="Q30" s="21">
        <v>1</v>
      </c>
      <c r="R30" s="21">
        <v>1</v>
      </c>
      <c r="S30" s="24"/>
      <c r="T30" s="24">
        <v>17279</v>
      </c>
      <c r="U30" s="24">
        <v>2100</v>
      </c>
      <c r="V30" s="24"/>
      <c r="W30" s="24">
        <v>0.75</v>
      </c>
      <c r="X30" s="24">
        <v>1.5</v>
      </c>
      <c r="Y30" s="23">
        <f t="shared" si="2"/>
        <v>0</v>
      </c>
      <c r="Z30" s="23">
        <f t="shared" si="7"/>
        <v>649808.547008547</v>
      </c>
      <c r="AA30" s="23">
        <f t="shared" si="3"/>
        <v>0</v>
      </c>
      <c r="AB30" s="23">
        <f t="shared" si="4"/>
        <v>487.35641025641024</v>
      </c>
      <c r="AC30" s="23">
        <f t="shared" si="5"/>
        <v>487.35641025641024</v>
      </c>
      <c r="AD30" s="24">
        <v>40</v>
      </c>
      <c r="AE30" s="24">
        <v>40</v>
      </c>
      <c r="AF30" s="24"/>
      <c r="AG30" s="24">
        <v>800</v>
      </c>
      <c r="AH30" s="23">
        <f t="shared" si="6"/>
        <v>1367.3564102564103</v>
      </c>
      <c r="AI30" s="24"/>
    </row>
    <row r="31" spans="1:35" ht="23.4" customHeight="1" x14ac:dyDescent="0.75">
      <c r="A31" s="24">
        <v>28</v>
      </c>
      <c r="B31" s="24">
        <v>16</v>
      </c>
      <c r="C31" s="24" t="s">
        <v>566</v>
      </c>
      <c r="D31" s="21" t="s">
        <v>33</v>
      </c>
      <c r="E31" s="24" t="s">
        <v>216</v>
      </c>
      <c r="F31" s="24" t="s">
        <v>34</v>
      </c>
      <c r="G31" s="24"/>
      <c r="H31" s="24"/>
      <c r="I31" s="24"/>
      <c r="J31" s="24">
        <v>404.1</v>
      </c>
      <c r="K31" s="24">
        <v>22</v>
      </c>
      <c r="L31" s="24">
        <v>18.100000000000001</v>
      </c>
      <c r="M31" s="22"/>
      <c r="N31" s="22">
        <v>404.1</v>
      </c>
      <c r="O31" s="23">
        <f t="shared" si="9"/>
        <v>0</v>
      </c>
      <c r="P31" s="23">
        <f t="shared" si="9"/>
        <v>37.541806020066893</v>
      </c>
      <c r="Q31" s="21">
        <v>1</v>
      </c>
      <c r="R31" s="21">
        <v>1</v>
      </c>
      <c r="S31" s="24"/>
      <c r="T31" s="24">
        <v>17279</v>
      </c>
      <c r="U31" s="24">
        <v>2100</v>
      </c>
      <c r="V31" s="24"/>
      <c r="W31" s="24">
        <v>0.75</v>
      </c>
      <c r="X31" s="24">
        <v>1.5</v>
      </c>
      <c r="Y31" s="23">
        <f t="shared" si="2"/>
        <v>78837.79264214047</v>
      </c>
      <c r="Z31" s="23">
        <f t="shared" si="7"/>
        <v>0</v>
      </c>
      <c r="AA31" s="23">
        <f t="shared" si="3"/>
        <v>118.25668896321071</v>
      </c>
      <c r="AB31" s="23">
        <f t="shared" si="4"/>
        <v>0</v>
      </c>
      <c r="AC31" s="23">
        <f t="shared" si="5"/>
        <v>118.25668896321071</v>
      </c>
      <c r="AD31" s="24"/>
      <c r="AE31" s="24"/>
      <c r="AF31" s="24"/>
      <c r="AG31" s="24"/>
      <c r="AH31" s="23">
        <f t="shared" si="6"/>
        <v>118.25668896321071</v>
      </c>
      <c r="AI31" s="24"/>
    </row>
    <row r="32" spans="1:35" ht="23.4" customHeight="1" x14ac:dyDescent="0.75">
      <c r="A32" s="24">
        <v>29</v>
      </c>
      <c r="B32" s="24">
        <v>17</v>
      </c>
      <c r="C32" s="24" t="s">
        <v>566</v>
      </c>
      <c r="D32" s="21" t="s">
        <v>33</v>
      </c>
      <c r="E32" s="24" t="s">
        <v>217</v>
      </c>
      <c r="F32" s="24" t="s">
        <v>34</v>
      </c>
      <c r="G32" s="24"/>
      <c r="H32" s="24"/>
      <c r="I32" s="24"/>
      <c r="J32" s="24">
        <v>720.59</v>
      </c>
      <c r="K32" s="24">
        <v>24.1</v>
      </c>
      <c r="L32" s="24">
        <v>29.9</v>
      </c>
      <c r="M32" s="22">
        <f t="shared" si="0"/>
        <v>720.59</v>
      </c>
      <c r="N32" s="22">
        <f t="shared" si="8"/>
        <v>0</v>
      </c>
      <c r="O32" s="23">
        <f t="shared" si="9"/>
        <v>66.944444444444457</v>
      </c>
      <c r="P32" s="23">
        <f t="shared" si="9"/>
        <v>0</v>
      </c>
      <c r="Q32" s="21">
        <v>1</v>
      </c>
      <c r="R32" s="21">
        <v>1</v>
      </c>
      <c r="S32" s="24"/>
      <c r="T32" s="24">
        <v>17279</v>
      </c>
      <c r="U32" s="24">
        <v>2100</v>
      </c>
      <c r="V32" s="24"/>
      <c r="W32" s="24">
        <v>0.75</v>
      </c>
      <c r="X32" s="24">
        <v>1.5</v>
      </c>
      <c r="Y32" s="23">
        <f t="shared" si="2"/>
        <v>0</v>
      </c>
      <c r="Z32" s="23">
        <f t="shared" si="7"/>
        <v>1156733.0555555557</v>
      </c>
      <c r="AA32" s="23">
        <f t="shared" si="3"/>
        <v>0</v>
      </c>
      <c r="AB32" s="23">
        <f t="shared" si="4"/>
        <v>867.54979166666669</v>
      </c>
      <c r="AC32" s="23">
        <f t="shared" si="5"/>
        <v>867.54979166666669</v>
      </c>
      <c r="AD32" s="24">
        <v>40</v>
      </c>
      <c r="AE32" s="24">
        <v>40</v>
      </c>
      <c r="AF32" s="24"/>
      <c r="AG32" s="24">
        <v>800</v>
      </c>
      <c r="AH32" s="23">
        <f t="shared" si="6"/>
        <v>1747.5497916666668</v>
      </c>
      <c r="AI32" s="24"/>
    </row>
    <row r="33" spans="1:35" ht="23.4" customHeight="1" x14ac:dyDescent="0.75">
      <c r="A33" s="24">
        <v>30</v>
      </c>
      <c r="B33" s="24">
        <v>18</v>
      </c>
      <c r="C33" s="24" t="s">
        <v>295</v>
      </c>
      <c r="D33" s="21" t="s">
        <v>33</v>
      </c>
      <c r="E33" s="24" t="s">
        <v>141</v>
      </c>
      <c r="F33" s="24" t="s">
        <v>34</v>
      </c>
      <c r="G33" s="24"/>
      <c r="H33" s="24"/>
      <c r="I33" s="24"/>
      <c r="J33" s="24">
        <v>667</v>
      </c>
      <c r="K33" s="24">
        <v>29</v>
      </c>
      <c r="L33" s="25">
        <v>23</v>
      </c>
      <c r="M33" s="22">
        <f t="shared" si="0"/>
        <v>667</v>
      </c>
      <c r="N33" s="22">
        <f t="shared" si="8"/>
        <v>0</v>
      </c>
      <c r="O33" s="23">
        <f t="shared" si="9"/>
        <v>61.965811965811973</v>
      </c>
      <c r="P33" s="23">
        <f t="shared" si="9"/>
        <v>0</v>
      </c>
      <c r="Q33" s="21">
        <v>1</v>
      </c>
      <c r="R33" s="21">
        <v>1</v>
      </c>
      <c r="S33" s="24"/>
      <c r="T33" s="24">
        <v>12197</v>
      </c>
      <c r="U33" s="24">
        <v>2100</v>
      </c>
      <c r="V33" s="24"/>
      <c r="W33" s="24">
        <v>0.6</v>
      </c>
      <c r="X33" s="24">
        <v>1.5</v>
      </c>
      <c r="Y33" s="23">
        <f t="shared" si="2"/>
        <v>0</v>
      </c>
      <c r="Z33" s="23">
        <f t="shared" si="7"/>
        <v>755797.00854700862</v>
      </c>
      <c r="AA33" s="23">
        <f t="shared" si="3"/>
        <v>0</v>
      </c>
      <c r="AB33" s="23">
        <f t="shared" si="4"/>
        <v>453.47820512820516</v>
      </c>
      <c r="AC33" s="23">
        <f t="shared" si="5"/>
        <v>453.47820512820516</v>
      </c>
      <c r="AD33" s="24">
        <v>40</v>
      </c>
      <c r="AE33" s="24">
        <v>40</v>
      </c>
      <c r="AF33" s="24"/>
      <c r="AG33" s="24">
        <v>800</v>
      </c>
      <c r="AH33" s="23">
        <f t="shared" si="6"/>
        <v>1333.4782051282052</v>
      </c>
      <c r="AI33" s="24"/>
    </row>
    <row r="34" spans="1:35" ht="23.4" customHeight="1" x14ac:dyDescent="0.75">
      <c r="A34" s="24">
        <v>31</v>
      </c>
      <c r="B34" s="24">
        <v>19</v>
      </c>
      <c r="C34" s="24" t="s">
        <v>566</v>
      </c>
      <c r="D34" s="21" t="s">
        <v>33</v>
      </c>
      <c r="E34" s="24" t="s">
        <v>218</v>
      </c>
      <c r="F34" s="24" t="s">
        <v>34</v>
      </c>
      <c r="G34" s="24"/>
      <c r="H34" s="24"/>
      <c r="I34" s="24"/>
      <c r="J34" s="24">
        <v>391</v>
      </c>
      <c r="K34" s="24">
        <v>23</v>
      </c>
      <c r="L34" s="24">
        <v>17</v>
      </c>
      <c r="M34" s="22">
        <f t="shared" si="0"/>
        <v>391</v>
      </c>
      <c r="N34" s="22">
        <f t="shared" si="8"/>
        <v>0</v>
      </c>
      <c r="O34" s="23">
        <f t="shared" si="9"/>
        <v>36.324786324786324</v>
      </c>
      <c r="P34" s="23">
        <f t="shared" si="9"/>
        <v>0</v>
      </c>
      <c r="Q34" s="21">
        <v>1</v>
      </c>
      <c r="R34" s="21">
        <v>1</v>
      </c>
      <c r="S34" s="24"/>
      <c r="T34" s="24">
        <v>17279</v>
      </c>
      <c r="U34" s="24">
        <v>2100</v>
      </c>
      <c r="V34" s="24"/>
      <c r="W34" s="24">
        <v>0.75</v>
      </c>
      <c r="X34" s="24">
        <v>1.5</v>
      </c>
      <c r="Y34" s="23">
        <f t="shared" si="2"/>
        <v>0</v>
      </c>
      <c r="Z34" s="23">
        <f t="shared" si="7"/>
        <v>627655.98290598288</v>
      </c>
      <c r="AA34" s="23">
        <f t="shared" si="3"/>
        <v>0</v>
      </c>
      <c r="AB34" s="23">
        <f t="shared" si="4"/>
        <v>470.74198717948713</v>
      </c>
      <c r="AC34" s="23">
        <f t="shared" si="5"/>
        <v>470.74198717948713</v>
      </c>
      <c r="AD34" s="24">
        <v>40</v>
      </c>
      <c r="AE34" s="24">
        <v>40</v>
      </c>
      <c r="AF34" s="24"/>
      <c r="AG34" s="24">
        <v>800</v>
      </c>
      <c r="AH34" s="23">
        <f t="shared" si="6"/>
        <v>1350.7419871794871</v>
      </c>
      <c r="AI34" s="24"/>
    </row>
    <row r="35" spans="1:35" ht="23.4" customHeight="1" x14ac:dyDescent="0.75">
      <c r="A35" s="24">
        <v>32</v>
      </c>
      <c r="B35" s="24">
        <v>19</v>
      </c>
      <c r="C35" s="24" t="s">
        <v>567</v>
      </c>
      <c r="D35" s="21" t="s">
        <v>33</v>
      </c>
      <c r="E35" s="24" t="s">
        <v>218</v>
      </c>
      <c r="F35" s="24" t="s">
        <v>34</v>
      </c>
      <c r="G35" s="26"/>
      <c r="H35" s="24"/>
      <c r="I35" s="24"/>
      <c r="J35" s="24">
        <v>230</v>
      </c>
      <c r="K35" s="24">
        <v>23</v>
      </c>
      <c r="L35" s="24">
        <v>10</v>
      </c>
      <c r="M35" s="22">
        <f t="shared" si="0"/>
        <v>230</v>
      </c>
      <c r="N35" s="22">
        <f t="shared" si="8"/>
        <v>0</v>
      </c>
      <c r="O35" s="23">
        <f t="shared" si="9"/>
        <v>21.36752136752137</v>
      </c>
      <c r="P35" s="23">
        <f t="shared" si="9"/>
        <v>0</v>
      </c>
      <c r="Q35" s="21">
        <v>1</v>
      </c>
      <c r="R35" s="21">
        <v>1</v>
      </c>
      <c r="S35" s="24"/>
      <c r="T35" s="24">
        <v>21296</v>
      </c>
      <c r="U35" s="24">
        <v>2100</v>
      </c>
      <c r="V35" s="24"/>
      <c r="W35" s="24">
        <v>1.2</v>
      </c>
      <c r="X35" s="24">
        <v>1.5</v>
      </c>
      <c r="Y35" s="23">
        <f t="shared" si="2"/>
        <v>0</v>
      </c>
      <c r="Z35" s="23">
        <f t="shared" si="7"/>
        <v>455042.73504273512</v>
      </c>
      <c r="AA35" s="23">
        <f t="shared" si="3"/>
        <v>0</v>
      </c>
      <c r="AB35" s="23">
        <f t="shared" si="4"/>
        <v>546.0512820512821</v>
      </c>
      <c r="AC35" s="23">
        <f t="shared" si="5"/>
        <v>546.0512820512821</v>
      </c>
      <c r="AD35" s="24"/>
      <c r="AE35" s="24"/>
      <c r="AF35" s="24"/>
      <c r="AG35" s="24"/>
      <c r="AH35" s="23">
        <f t="shared" si="6"/>
        <v>546.0512820512821</v>
      </c>
      <c r="AI35" s="24"/>
    </row>
    <row r="36" spans="1:35" ht="23.4" customHeight="1" x14ac:dyDescent="0.75">
      <c r="A36" s="24">
        <v>33</v>
      </c>
      <c r="B36" s="24">
        <v>19</v>
      </c>
      <c r="C36" s="24" t="s">
        <v>567</v>
      </c>
      <c r="D36" s="21" t="s">
        <v>33</v>
      </c>
      <c r="E36" s="24" t="s">
        <v>218</v>
      </c>
      <c r="F36" s="24" t="s">
        <v>34</v>
      </c>
      <c r="G36" s="24"/>
      <c r="H36" s="24"/>
      <c r="I36" s="24"/>
      <c r="J36" s="24">
        <v>276</v>
      </c>
      <c r="K36" s="24">
        <v>23</v>
      </c>
      <c r="L36" s="24">
        <v>12</v>
      </c>
      <c r="M36" s="22">
        <f t="shared" si="0"/>
        <v>276</v>
      </c>
      <c r="N36" s="22">
        <f t="shared" si="8"/>
        <v>0</v>
      </c>
      <c r="O36" s="23">
        <f t="shared" si="9"/>
        <v>25.641025641025642</v>
      </c>
      <c r="P36" s="23">
        <f t="shared" si="9"/>
        <v>0</v>
      </c>
      <c r="Q36" s="21">
        <v>1</v>
      </c>
      <c r="R36" s="21">
        <v>1</v>
      </c>
      <c r="S36" s="24"/>
      <c r="T36" s="24">
        <v>21296</v>
      </c>
      <c r="U36" s="24">
        <v>2100</v>
      </c>
      <c r="V36" s="24"/>
      <c r="W36" s="24">
        <v>1.2</v>
      </c>
      <c r="X36" s="24">
        <v>1.5</v>
      </c>
      <c r="Y36" s="23">
        <f t="shared" si="2"/>
        <v>0</v>
      </c>
      <c r="Z36" s="23">
        <f t="shared" si="7"/>
        <v>546051.28205128212</v>
      </c>
      <c r="AA36" s="23">
        <f t="shared" si="3"/>
        <v>0</v>
      </c>
      <c r="AB36" s="23">
        <f t="shared" si="4"/>
        <v>655.26153846153852</v>
      </c>
      <c r="AC36" s="23">
        <f t="shared" si="5"/>
        <v>655.26153846153852</v>
      </c>
      <c r="AD36" s="24"/>
      <c r="AE36" s="24"/>
      <c r="AF36" s="24"/>
      <c r="AG36" s="24"/>
      <c r="AH36" s="23">
        <f t="shared" si="6"/>
        <v>655.26153846153852</v>
      </c>
      <c r="AI36" s="24"/>
    </row>
    <row r="37" spans="1:35" ht="23.4" customHeight="1" x14ac:dyDescent="0.75">
      <c r="A37" s="24">
        <v>34</v>
      </c>
      <c r="B37" s="24">
        <v>20</v>
      </c>
      <c r="C37" s="24" t="s">
        <v>24</v>
      </c>
      <c r="D37" s="21" t="s">
        <v>33</v>
      </c>
      <c r="E37" s="24" t="s">
        <v>219</v>
      </c>
      <c r="F37" s="24" t="s">
        <v>34</v>
      </c>
      <c r="G37" s="24"/>
      <c r="H37" s="24"/>
      <c r="I37" s="24"/>
      <c r="J37" s="24">
        <v>686</v>
      </c>
      <c r="K37" s="24"/>
      <c r="L37" s="24"/>
      <c r="M37" s="22">
        <f t="shared" si="0"/>
        <v>0</v>
      </c>
      <c r="N37" s="22">
        <f t="shared" si="8"/>
        <v>686</v>
      </c>
      <c r="O37" s="23">
        <f t="shared" si="9"/>
        <v>0</v>
      </c>
      <c r="P37" s="23">
        <f t="shared" si="9"/>
        <v>63.730955035302863</v>
      </c>
      <c r="Q37" s="21">
        <v>1</v>
      </c>
      <c r="R37" s="21">
        <v>1</v>
      </c>
      <c r="S37" s="24"/>
      <c r="T37" s="24"/>
      <c r="U37" s="24">
        <v>2100</v>
      </c>
      <c r="V37" s="24"/>
      <c r="W37" s="24"/>
      <c r="X37" s="24">
        <v>1.5</v>
      </c>
      <c r="Y37" s="23">
        <f t="shared" si="2"/>
        <v>133835.00557413601</v>
      </c>
      <c r="Z37" s="23">
        <f t="shared" si="7"/>
        <v>0</v>
      </c>
      <c r="AA37" s="23">
        <f t="shared" si="3"/>
        <v>200.75250836120401</v>
      </c>
      <c r="AB37" s="23">
        <f t="shared" si="4"/>
        <v>0</v>
      </c>
      <c r="AC37" s="23">
        <f t="shared" si="5"/>
        <v>200.75250836120401</v>
      </c>
      <c r="AD37" s="24"/>
      <c r="AE37" s="24"/>
      <c r="AF37" s="24"/>
      <c r="AG37" s="24"/>
      <c r="AH37" s="23">
        <f t="shared" si="6"/>
        <v>200.75250836120401</v>
      </c>
      <c r="AI37" s="24"/>
    </row>
    <row r="38" spans="1:35" ht="23.4" customHeight="1" x14ac:dyDescent="0.75">
      <c r="A38" s="24">
        <v>35</v>
      </c>
      <c r="B38" s="24" t="s">
        <v>220</v>
      </c>
      <c r="C38" s="24" t="s">
        <v>566</v>
      </c>
      <c r="D38" s="21" t="s">
        <v>33</v>
      </c>
      <c r="E38" s="24" t="s">
        <v>221</v>
      </c>
      <c r="F38" s="24" t="s">
        <v>34</v>
      </c>
      <c r="G38" s="24"/>
      <c r="H38" s="24"/>
      <c r="I38" s="24"/>
      <c r="J38" s="24">
        <v>336.63</v>
      </c>
      <c r="K38" s="24">
        <v>22.9</v>
      </c>
      <c r="L38" s="24">
        <v>14.7</v>
      </c>
      <c r="M38" s="22">
        <f t="shared" si="0"/>
        <v>336.62999999999994</v>
      </c>
      <c r="N38" s="22">
        <f t="shared" si="8"/>
        <v>0</v>
      </c>
      <c r="O38" s="23">
        <f t="shared" si="9"/>
        <v>31.273690078037902</v>
      </c>
      <c r="P38" s="23">
        <f t="shared" si="9"/>
        <v>0</v>
      </c>
      <c r="Q38" s="21">
        <v>1</v>
      </c>
      <c r="R38" s="21">
        <v>1</v>
      </c>
      <c r="S38" s="24"/>
      <c r="T38" s="24">
        <v>17279</v>
      </c>
      <c r="U38" s="24">
        <v>2100</v>
      </c>
      <c r="V38" s="24"/>
      <c r="W38" s="24">
        <v>0.75</v>
      </c>
      <c r="X38" s="24">
        <v>1.5</v>
      </c>
      <c r="Y38" s="23">
        <f t="shared" si="2"/>
        <v>0</v>
      </c>
      <c r="Z38" s="23">
        <f t="shared" si="7"/>
        <v>540378.09085841686</v>
      </c>
      <c r="AA38" s="23">
        <f t="shared" si="3"/>
        <v>0</v>
      </c>
      <c r="AB38" s="23">
        <f t="shared" si="4"/>
        <v>405.28356814381266</v>
      </c>
      <c r="AC38" s="23">
        <f t="shared" si="5"/>
        <v>405.28356814381266</v>
      </c>
      <c r="AD38" s="24">
        <v>40</v>
      </c>
      <c r="AE38" s="24">
        <v>40</v>
      </c>
      <c r="AF38" s="24"/>
      <c r="AG38" s="24">
        <v>800</v>
      </c>
      <c r="AH38" s="23">
        <f t="shared" si="6"/>
        <v>1285.2835681438128</v>
      </c>
      <c r="AI38" s="24"/>
    </row>
    <row r="39" spans="1:35" ht="23.4" customHeight="1" x14ac:dyDescent="0.75">
      <c r="A39" s="24">
        <v>36</v>
      </c>
      <c r="B39" s="24" t="s">
        <v>222</v>
      </c>
      <c r="C39" s="24" t="s">
        <v>566</v>
      </c>
      <c r="D39" s="21" t="s">
        <v>33</v>
      </c>
      <c r="E39" s="24" t="s">
        <v>223</v>
      </c>
      <c r="F39" s="24" t="s">
        <v>34</v>
      </c>
      <c r="G39" s="24"/>
      <c r="H39" s="24"/>
      <c r="I39" s="24"/>
      <c r="J39" s="24">
        <v>332.05</v>
      </c>
      <c r="K39" s="24">
        <v>22.9</v>
      </c>
      <c r="L39" s="24">
        <v>14.5</v>
      </c>
      <c r="M39" s="22">
        <f t="shared" si="0"/>
        <v>332.04999999999995</v>
      </c>
      <c r="N39" s="22">
        <v>0</v>
      </c>
      <c r="O39" s="23">
        <f t="shared" si="9"/>
        <v>30.848197696023782</v>
      </c>
      <c r="P39" s="23">
        <f t="shared" si="9"/>
        <v>0</v>
      </c>
      <c r="Q39" s="21">
        <v>1</v>
      </c>
      <c r="R39" s="21">
        <v>1</v>
      </c>
      <c r="S39" s="24"/>
      <c r="T39" s="24">
        <v>17279</v>
      </c>
      <c r="U39" s="24">
        <v>2100</v>
      </c>
      <c r="V39" s="24"/>
      <c r="W39" s="24">
        <v>0.75</v>
      </c>
      <c r="X39" s="24">
        <v>1.5</v>
      </c>
      <c r="Y39" s="23">
        <f t="shared" si="2"/>
        <v>0</v>
      </c>
      <c r="Z39" s="23">
        <f t="shared" si="7"/>
        <v>533026.00798959495</v>
      </c>
      <c r="AA39" s="23">
        <f t="shared" si="3"/>
        <v>0</v>
      </c>
      <c r="AB39" s="23">
        <f t="shared" si="4"/>
        <v>399.76950599219623</v>
      </c>
      <c r="AC39" s="23">
        <f t="shared" si="5"/>
        <v>399.76950599219623</v>
      </c>
      <c r="AD39" s="24">
        <v>40</v>
      </c>
      <c r="AE39" s="24">
        <v>40</v>
      </c>
      <c r="AF39" s="24">
        <v>150</v>
      </c>
      <c r="AG39" s="24"/>
      <c r="AH39" s="23">
        <f t="shared" si="6"/>
        <v>629.76950599219617</v>
      </c>
      <c r="AI39" s="24"/>
    </row>
    <row r="40" spans="1:35" ht="23.4" customHeight="1" x14ac:dyDescent="0.75">
      <c r="A40" s="24">
        <v>37</v>
      </c>
      <c r="B40" s="24">
        <v>22</v>
      </c>
      <c r="C40" s="24" t="s">
        <v>561</v>
      </c>
      <c r="D40" s="21" t="s">
        <v>33</v>
      </c>
      <c r="E40" s="24" t="s">
        <v>224</v>
      </c>
      <c r="F40" s="24" t="s">
        <v>34</v>
      </c>
      <c r="G40" s="24"/>
      <c r="H40" s="24"/>
      <c r="I40" s="24"/>
      <c r="J40" s="24">
        <v>300</v>
      </c>
      <c r="K40" s="24">
        <v>20</v>
      </c>
      <c r="L40" s="24">
        <v>15</v>
      </c>
      <c r="M40" s="22">
        <f t="shared" si="0"/>
        <v>300</v>
      </c>
      <c r="N40" s="22">
        <f t="shared" si="8"/>
        <v>0</v>
      </c>
      <c r="O40" s="23">
        <f t="shared" si="9"/>
        <v>27.87068004459309</v>
      </c>
      <c r="P40" s="23">
        <f t="shared" si="9"/>
        <v>0</v>
      </c>
      <c r="Q40" s="21">
        <v>1</v>
      </c>
      <c r="R40" s="21">
        <v>1</v>
      </c>
      <c r="S40" s="24"/>
      <c r="T40" s="24">
        <v>7826</v>
      </c>
      <c r="U40" s="24">
        <v>2100</v>
      </c>
      <c r="V40" s="24"/>
      <c r="W40" s="24">
        <v>0.3</v>
      </c>
      <c r="X40" s="24">
        <v>1.5</v>
      </c>
      <c r="Y40" s="23">
        <f t="shared" si="2"/>
        <v>0</v>
      </c>
      <c r="Z40" s="23">
        <f t="shared" si="7"/>
        <v>218115.94202898553</v>
      </c>
      <c r="AA40" s="23">
        <f t="shared" si="3"/>
        <v>0</v>
      </c>
      <c r="AB40" s="23">
        <f t="shared" si="4"/>
        <v>65.434782608695656</v>
      </c>
      <c r="AC40" s="23">
        <f t="shared" si="5"/>
        <v>65.434782608695656</v>
      </c>
      <c r="AD40" s="24">
        <v>40</v>
      </c>
      <c r="AE40" s="24">
        <v>40</v>
      </c>
      <c r="AF40" s="24">
        <v>150</v>
      </c>
      <c r="AG40" s="24"/>
      <c r="AH40" s="23">
        <f t="shared" si="6"/>
        <v>295.43478260869563</v>
      </c>
      <c r="AI40" s="24"/>
    </row>
    <row r="41" spans="1:35" ht="23.4" customHeight="1" x14ac:dyDescent="0.75">
      <c r="A41" s="24">
        <v>38</v>
      </c>
      <c r="B41" s="24">
        <v>23</v>
      </c>
      <c r="C41" s="24" t="s">
        <v>24</v>
      </c>
      <c r="D41" s="21" t="s">
        <v>33</v>
      </c>
      <c r="E41" s="24" t="s">
        <v>225</v>
      </c>
      <c r="F41" s="24" t="s">
        <v>34</v>
      </c>
      <c r="G41" s="24"/>
      <c r="H41" s="24"/>
      <c r="I41" s="24"/>
      <c r="J41" s="24">
        <v>360</v>
      </c>
      <c r="K41" s="24"/>
      <c r="L41" s="24"/>
      <c r="M41" s="22">
        <f t="shared" si="0"/>
        <v>0</v>
      </c>
      <c r="N41" s="22">
        <f t="shared" si="8"/>
        <v>360</v>
      </c>
      <c r="O41" s="23">
        <f t="shared" si="9"/>
        <v>0</v>
      </c>
      <c r="P41" s="23">
        <f t="shared" si="9"/>
        <v>33.444816053511708</v>
      </c>
      <c r="Q41" s="21">
        <v>1</v>
      </c>
      <c r="R41" s="21">
        <v>1</v>
      </c>
      <c r="S41" s="24"/>
      <c r="T41" s="24"/>
      <c r="U41" s="24">
        <v>2100</v>
      </c>
      <c r="V41" s="24"/>
      <c r="W41" s="24"/>
      <c r="X41" s="24">
        <v>1.5</v>
      </c>
      <c r="Y41" s="23">
        <f t="shared" si="2"/>
        <v>70234.113712374587</v>
      </c>
      <c r="Z41" s="23">
        <f t="shared" si="7"/>
        <v>0</v>
      </c>
      <c r="AA41" s="23">
        <f t="shared" si="3"/>
        <v>105.35117056856188</v>
      </c>
      <c r="AB41" s="23">
        <f t="shared" si="4"/>
        <v>0</v>
      </c>
      <c r="AC41" s="23">
        <f t="shared" si="5"/>
        <v>105.35117056856188</v>
      </c>
      <c r="AD41" s="24"/>
      <c r="AE41" s="24"/>
      <c r="AF41" s="24"/>
      <c r="AG41" s="24"/>
      <c r="AH41" s="23">
        <f t="shared" si="6"/>
        <v>105.35117056856188</v>
      </c>
      <c r="AI41" s="24"/>
    </row>
    <row r="42" spans="1:35" ht="23.4" customHeight="1" x14ac:dyDescent="0.75">
      <c r="A42" s="24">
        <v>39</v>
      </c>
      <c r="B42" s="24">
        <v>24</v>
      </c>
      <c r="C42" s="24" t="s">
        <v>566</v>
      </c>
      <c r="D42" s="21" t="s">
        <v>33</v>
      </c>
      <c r="E42" s="24" t="s">
        <v>226</v>
      </c>
      <c r="F42" s="24" t="s">
        <v>34</v>
      </c>
      <c r="G42" s="24"/>
      <c r="H42" s="24"/>
      <c r="I42" s="24"/>
      <c r="J42" s="24">
        <v>258.5</v>
      </c>
      <c r="K42" s="24">
        <v>11</v>
      </c>
      <c r="L42" s="24">
        <v>23.5</v>
      </c>
      <c r="M42" s="22">
        <f t="shared" si="0"/>
        <v>258.5</v>
      </c>
      <c r="N42" s="22">
        <f t="shared" si="8"/>
        <v>0</v>
      </c>
      <c r="O42" s="23">
        <f t="shared" si="9"/>
        <v>24.015235971757711</v>
      </c>
      <c r="P42" s="23">
        <f t="shared" si="9"/>
        <v>0</v>
      </c>
      <c r="Q42" s="21">
        <v>1</v>
      </c>
      <c r="R42" s="21">
        <v>1</v>
      </c>
      <c r="S42" s="24"/>
      <c r="T42" s="24">
        <v>17279</v>
      </c>
      <c r="U42" s="24">
        <v>2100</v>
      </c>
      <c r="V42" s="24"/>
      <c r="W42" s="24">
        <v>0.75</v>
      </c>
      <c r="X42" s="24">
        <v>1.5</v>
      </c>
      <c r="Y42" s="23">
        <f t="shared" si="2"/>
        <v>0</v>
      </c>
      <c r="Z42" s="23">
        <f t="shared" si="7"/>
        <v>414959.26235600148</v>
      </c>
      <c r="AA42" s="23">
        <f t="shared" si="3"/>
        <v>0</v>
      </c>
      <c r="AB42" s="23">
        <f t="shared" si="4"/>
        <v>311.2194467670011</v>
      </c>
      <c r="AC42" s="23">
        <f t="shared" si="5"/>
        <v>311.2194467670011</v>
      </c>
      <c r="AD42" s="24">
        <v>40</v>
      </c>
      <c r="AE42" s="24">
        <v>40</v>
      </c>
      <c r="AF42" s="24">
        <v>150</v>
      </c>
      <c r="AG42" s="24"/>
      <c r="AH42" s="23">
        <f t="shared" si="6"/>
        <v>541.21944676700105</v>
      </c>
      <c r="AI42" s="24"/>
    </row>
    <row r="43" spans="1:35" ht="23.4" customHeight="1" x14ac:dyDescent="0.75">
      <c r="A43" s="24">
        <v>40</v>
      </c>
      <c r="B43" s="24" t="s">
        <v>227</v>
      </c>
      <c r="C43" s="24" t="s">
        <v>566</v>
      </c>
      <c r="D43" s="21" t="s">
        <v>33</v>
      </c>
      <c r="E43" s="24" t="s">
        <v>229</v>
      </c>
      <c r="F43" s="24" t="s">
        <v>34</v>
      </c>
      <c r="G43" s="24"/>
      <c r="H43" s="24"/>
      <c r="I43" s="24"/>
      <c r="J43" s="24">
        <v>518.70000000000005</v>
      </c>
      <c r="K43" s="24">
        <v>19</v>
      </c>
      <c r="L43" s="24">
        <v>27.3</v>
      </c>
      <c r="M43" s="22">
        <f t="shared" si="0"/>
        <v>518.70000000000005</v>
      </c>
      <c r="N43" s="22">
        <f t="shared" si="8"/>
        <v>0</v>
      </c>
      <c r="O43" s="23">
        <f t="shared" si="9"/>
        <v>48.18840579710146</v>
      </c>
      <c r="P43" s="23">
        <f t="shared" si="9"/>
        <v>0</v>
      </c>
      <c r="Q43" s="21">
        <v>1</v>
      </c>
      <c r="R43" s="21">
        <v>1</v>
      </c>
      <c r="S43" s="24"/>
      <c r="T43" s="24">
        <v>17279</v>
      </c>
      <c r="U43" s="24">
        <v>2100</v>
      </c>
      <c r="V43" s="24"/>
      <c r="W43" s="24">
        <v>0.75</v>
      </c>
      <c r="X43" s="24">
        <v>1.5</v>
      </c>
      <c r="Y43" s="23">
        <f t="shared" si="2"/>
        <v>0</v>
      </c>
      <c r="Z43" s="23">
        <f t="shared" si="7"/>
        <v>832647.46376811608</v>
      </c>
      <c r="AA43" s="23">
        <f t="shared" si="3"/>
        <v>0</v>
      </c>
      <c r="AB43" s="23">
        <f t="shared" si="4"/>
        <v>624.48559782608709</v>
      </c>
      <c r="AC43" s="23">
        <f t="shared" si="5"/>
        <v>624.48559782608709</v>
      </c>
      <c r="AD43" s="24">
        <v>40</v>
      </c>
      <c r="AE43" s="24">
        <v>40</v>
      </c>
      <c r="AF43" s="24">
        <v>150</v>
      </c>
      <c r="AG43" s="24"/>
      <c r="AH43" s="23">
        <f t="shared" si="6"/>
        <v>854.48559782608709</v>
      </c>
      <c r="AI43" s="24"/>
    </row>
    <row r="44" spans="1:35" ht="23.4" customHeight="1" x14ac:dyDescent="0.75">
      <c r="A44" s="24">
        <v>41</v>
      </c>
      <c r="B44" s="24" t="s">
        <v>230</v>
      </c>
      <c r="C44" s="24" t="s">
        <v>567</v>
      </c>
      <c r="D44" s="21" t="s">
        <v>33</v>
      </c>
      <c r="E44" s="24" t="s">
        <v>228</v>
      </c>
      <c r="F44" s="24" t="s">
        <v>34</v>
      </c>
      <c r="G44" s="24"/>
      <c r="H44" s="24"/>
      <c r="I44" s="24"/>
      <c r="J44" s="24">
        <v>142.04</v>
      </c>
      <c r="K44" s="24">
        <v>13.4</v>
      </c>
      <c r="L44" s="24">
        <v>10.6</v>
      </c>
      <c r="M44" s="22">
        <f t="shared" si="0"/>
        <v>142.04</v>
      </c>
      <c r="N44" s="22">
        <f t="shared" si="8"/>
        <v>0</v>
      </c>
      <c r="O44" s="23">
        <f t="shared" si="9"/>
        <v>13.195837978446674</v>
      </c>
      <c r="P44" s="23">
        <f t="shared" si="9"/>
        <v>0</v>
      </c>
      <c r="Q44" s="21">
        <v>1</v>
      </c>
      <c r="R44" s="21">
        <v>1</v>
      </c>
      <c r="S44" s="24"/>
      <c r="T44" s="24">
        <v>21296</v>
      </c>
      <c r="U44" s="24">
        <v>2100</v>
      </c>
      <c r="V44" s="24"/>
      <c r="W44" s="24">
        <v>1.2</v>
      </c>
      <c r="X44" s="24">
        <v>1.5</v>
      </c>
      <c r="Y44" s="23">
        <f t="shared" si="2"/>
        <v>0</v>
      </c>
      <c r="Z44" s="23">
        <f t="shared" si="7"/>
        <v>281018.56558900035</v>
      </c>
      <c r="AA44" s="23">
        <f t="shared" si="3"/>
        <v>0</v>
      </c>
      <c r="AB44" s="23">
        <f t="shared" si="4"/>
        <v>337.22227870680041</v>
      </c>
      <c r="AC44" s="23">
        <f t="shared" si="5"/>
        <v>337.22227870680041</v>
      </c>
      <c r="AD44" s="24">
        <v>40</v>
      </c>
      <c r="AE44" s="24">
        <v>40</v>
      </c>
      <c r="AF44" s="24">
        <v>150</v>
      </c>
      <c r="AG44" s="24"/>
      <c r="AH44" s="23">
        <f t="shared" si="6"/>
        <v>567.22227870680035</v>
      </c>
      <c r="AI44" s="24"/>
    </row>
    <row r="45" spans="1:35" ht="23.4" customHeight="1" x14ac:dyDescent="0.75">
      <c r="A45" s="24">
        <v>42</v>
      </c>
      <c r="B45" s="24" t="s">
        <v>230</v>
      </c>
      <c r="C45" s="24" t="s">
        <v>567</v>
      </c>
      <c r="D45" s="21" t="s">
        <v>33</v>
      </c>
      <c r="E45" s="24" t="s">
        <v>228</v>
      </c>
      <c r="F45" s="24" t="s">
        <v>34</v>
      </c>
      <c r="G45" s="24"/>
      <c r="H45" s="24"/>
      <c r="I45" s="24"/>
      <c r="J45" s="24">
        <v>384</v>
      </c>
      <c r="K45" s="24">
        <v>24</v>
      </c>
      <c r="L45" s="24">
        <v>16</v>
      </c>
      <c r="M45" s="22">
        <f t="shared" si="0"/>
        <v>384</v>
      </c>
      <c r="N45" s="22">
        <f t="shared" si="8"/>
        <v>0</v>
      </c>
      <c r="O45" s="23">
        <f t="shared" si="9"/>
        <v>35.674470457079153</v>
      </c>
      <c r="P45" s="23">
        <f t="shared" si="9"/>
        <v>0</v>
      </c>
      <c r="Q45" s="21">
        <v>1</v>
      </c>
      <c r="R45" s="21">
        <v>1</v>
      </c>
      <c r="S45" s="24"/>
      <c r="T45" s="24">
        <v>21296</v>
      </c>
      <c r="U45" s="24">
        <v>2100</v>
      </c>
      <c r="V45" s="24"/>
      <c r="W45" s="24">
        <v>1.2</v>
      </c>
      <c r="X45" s="24">
        <v>1.5</v>
      </c>
      <c r="Y45" s="23">
        <f t="shared" si="2"/>
        <v>0</v>
      </c>
      <c r="Z45" s="23">
        <f t="shared" si="7"/>
        <v>759723.52285395761</v>
      </c>
      <c r="AA45" s="23">
        <f t="shared" si="3"/>
        <v>0</v>
      </c>
      <c r="AB45" s="23">
        <f t="shared" si="4"/>
        <v>911.66822742474903</v>
      </c>
      <c r="AC45" s="23">
        <f t="shared" si="5"/>
        <v>911.66822742474903</v>
      </c>
      <c r="AD45" s="24"/>
      <c r="AE45" s="24"/>
      <c r="AF45" s="24"/>
      <c r="AG45" s="24"/>
      <c r="AH45" s="23">
        <f t="shared" si="6"/>
        <v>911.66822742474903</v>
      </c>
      <c r="AI45" s="24"/>
    </row>
    <row r="46" spans="1:35" ht="23.4" customHeight="1" x14ac:dyDescent="0.75">
      <c r="A46" s="24">
        <v>43</v>
      </c>
      <c r="B46" s="24" t="s">
        <v>231</v>
      </c>
      <c r="C46" s="24" t="s">
        <v>566</v>
      </c>
      <c r="D46" s="21" t="s">
        <v>33</v>
      </c>
      <c r="E46" s="24" t="s">
        <v>232</v>
      </c>
      <c r="F46" s="24" t="s">
        <v>34</v>
      </c>
      <c r="G46" s="24"/>
      <c r="H46" s="24"/>
      <c r="I46" s="24"/>
      <c r="J46" s="24">
        <v>450</v>
      </c>
      <c r="K46" s="24">
        <v>30</v>
      </c>
      <c r="L46" s="24">
        <v>15</v>
      </c>
      <c r="M46" s="22">
        <f t="shared" si="0"/>
        <v>450</v>
      </c>
      <c r="N46" s="22">
        <f t="shared" si="8"/>
        <v>0</v>
      </c>
      <c r="O46" s="23">
        <f t="shared" si="9"/>
        <v>41.806020066889637</v>
      </c>
      <c r="P46" s="23">
        <f t="shared" si="9"/>
        <v>0</v>
      </c>
      <c r="Q46" s="21">
        <v>1</v>
      </c>
      <c r="R46" s="21">
        <v>1</v>
      </c>
      <c r="S46" s="24"/>
      <c r="T46" s="24">
        <v>17279</v>
      </c>
      <c r="U46" s="24">
        <v>2100</v>
      </c>
      <c r="V46" s="24"/>
      <c r="W46" s="24">
        <v>0.75</v>
      </c>
      <c r="X46" s="24">
        <v>1.5</v>
      </c>
      <c r="Y46" s="23">
        <f t="shared" si="2"/>
        <v>0</v>
      </c>
      <c r="Z46" s="23">
        <f t="shared" si="7"/>
        <v>722366.22073578602</v>
      </c>
      <c r="AA46" s="23">
        <f t="shared" si="3"/>
        <v>0</v>
      </c>
      <c r="AB46" s="23">
        <f t="shared" si="4"/>
        <v>541.77466555183946</v>
      </c>
      <c r="AC46" s="23">
        <f t="shared" si="5"/>
        <v>541.77466555183946</v>
      </c>
      <c r="AD46" s="24">
        <v>40</v>
      </c>
      <c r="AE46" s="24">
        <v>40</v>
      </c>
      <c r="AF46" s="24"/>
      <c r="AG46" s="24">
        <v>800</v>
      </c>
      <c r="AH46" s="23">
        <f t="shared" si="6"/>
        <v>1421.7746655518395</v>
      </c>
      <c r="AI46" s="24"/>
    </row>
    <row r="47" spans="1:35" ht="23.4" customHeight="1" x14ac:dyDescent="0.75">
      <c r="A47" s="24">
        <v>44</v>
      </c>
      <c r="B47" s="24" t="s">
        <v>233</v>
      </c>
      <c r="C47" s="24" t="s">
        <v>566</v>
      </c>
      <c r="D47" s="21" t="s">
        <v>33</v>
      </c>
      <c r="E47" s="24" t="s">
        <v>234</v>
      </c>
      <c r="F47" s="24" t="s">
        <v>34</v>
      </c>
      <c r="G47" s="24"/>
      <c r="H47" s="24"/>
      <c r="I47" s="24"/>
      <c r="J47" s="24">
        <v>485.1</v>
      </c>
      <c r="K47" s="24">
        <v>21</v>
      </c>
      <c r="L47" s="24">
        <v>23.1</v>
      </c>
      <c r="M47" s="22">
        <f t="shared" si="0"/>
        <v>485.1</v>
      </c>
      <c r="N47" s="22">
        <f t="shared" si="8"/>
        <v>0</v>
      </c>
      <c r="O47" s="23">
        <f t="shared" si="9"/>
        <v>45.066889632107028</v>
      </c>
      <c r="P47" s="23">
        <f t="shared" si="9"/>
        <v>0</v>
      </c>
      <c r="Q47" s="21">
        <v>1</v>
      </c>
      <c r="R47" s="21">
        <v>1</v>
      </c>
      <c r="S47" s="24"/>
      <c r="T47" s="24">
        <v>17279</v>
      </c>
      <c r="U47" s="24">
        <v>2100</v>
      </c>
      <c r="V47" s="24"/>
      <c r="W47" s="24">
        <v>0.75</v>
      </c>
      <c r="X47" s="24">
        <v>1.5</v>
      </c>
      <c r="Y47" s="23">
        <f t="shared" si="2"/>
        <v>0</v>
      </c>
      <c r="Z47" s="23">
        <f t="shared" si="7"/>
        <v>778710.78595317737</v>
      </c>
      <c r="AA47" s="23">
        <f t="shared" si="3"/>
        <v>0</v>
      </c>
      <c r="AB47" s="23">
        <f t="shared" si="4"/>
        <v>584.03308946488312</v>
      </c>
      <c r="AC47" s="23">
        <f t="shared" si="5"/>
        <v>584.03308946488312</v>
      </c>
      <c r="AD47" s="24">
        <v>40</v>
      </c>
      <c r="AE47" s="24">
        <v>40</v>
      </c>
      <c r="AF47" s="24">
        <v>150</v>
      </c>
      <c r="AG47" s="24"/>
      <c r="AH47" s="23">
        <f t="shared" si="6"/>
        <v>814.03308946488312</v>
      </c>
      <c r="AI47" s="24"/>
    </row>
    <row r="48" spans="1:35" ht="23.4" customHeight="1" x14ac:dyDescent="0.75">
      <c r="A48" s="24">
        <v>45</v>
      </c>
      <c r="B48" s="24" t="s">
        <v>235</v>
      </c>
      <c r="C48" s="24" t="s">
        <v>295</v>
      </c>
      <c r="D48" s="21" t="s">
        <v>33</v>
      </c>
      <c r="E48" s="24" t="s">
        <v>236</v>
      </c>
      <c r="F48" s="24" t="s">
        <v>34</v>
      </c>
      <c r="G48" s="24"/>
      <c r="H48" s="24"/>
      <c r="I48" s="24"/>
      <c r="J48" s="24">
        <v>312</v>
      </c>
      <c r="K48" s="24">
        <v>20.8</v>
      </c>
      <c r="L48" s="24">
        <v>15</v>
      </c>
      <c r="M48" s="22">
        <f t="shared" si="0"/>
        <v>312</v>
      </c>
      <c r="N48" s="22">
        <f t="shared" si="8"/>
        <v>0</v>
      </c>
      <c r="O48" s="23">
        <f t="shared" si="9"/>
        <v>28.985507246376812</v>
      </c>
      <c r="P48" s="23">
        <f t="shared" si="9"/>
        <v>0</v>
      </c>
      <c r="Q48" s="21">
        <v>1</v>
      </c>
      <c r="R48" s="21">
        <v>1</v>
      </c>
      <c r="S48" s="24"/>
      <c r="T48" s="24">
        <v>12197</v>
      </c>
      <c r="U48" s="24">
        <v>2100</v>
      </c>
      <c r="V48" s="24"/>
      <c r="W48" s="24">
        <v>0.6</v>
      </c>
      <c r="X48" s="24">
        <v>1.5</v>
      </c>
      <c r="Y48" s="23">
        <f t="shared" si="2"/>
        <v>0</v>
      </c>
      <c r="Z48" s="23">
        <f t="shared" si="7"/>
        <v>353536.23188405798</v>
      </c>
      <c r="AA48" s="23">
        <f t="shared" si="3"/>
        <v>0</v>
      </c>
      <c r="AB48" s="23">
        <f t="shared" si="4"/>
        <v>212.12173913043478</v>
      </c>
      <c r="AC48" s="23">
        <f t="shared" si="5"/>
        <v>212.12173913043478</v>
      </c>
      <c r="AD48" s="24">
        <v>40</v>
      </c>
      <c r="AE48" s="24">
        <v>40</v>
      </c>
      <c r="AF48" s="24"/>
      <c r="AG48" s="24">
        <v>800</v>
      </c>
      <c r="AH48" s="23">
        <f t="shared" si="6"/>
        <v>1092.1217391304349</v>
      </c>
      <c r="AI48" s="24"/>
    </row>
    <row r="49" spans="1:35" ht="23.4" customHeight="1" x14ac:dyDescent="0.75">
      <c r="A49" s="24">
        <v>46</v>
      </c>
      <c r="B49" s="24" t="s">
        <v>235</v>
      </c>
      <c r="C49" s="24" t="s">
        <v>566</v>
      </c>
      <c r="D49" s="21" t="s">
        <v>33</v>
      </c>
      <c r="E49" s="24" t="s">
        <v>236</v>
      </c>
      <c r="F49" s="24" t="s">
        <v>34</v>
      </c>
      <c r="G49" s="24"/>
      <c r="H49" s="24"/>
      <c r="I49" s="24"/>
      <c r="J49" s="24">
        <v>140</v>
      </c>
      <c r="K49" s="24">
        <v>14</v>
      </c>
      <c r="L49" s="24">
        <v>10</v>
      </c>
      <c r="M49" s="22">
        <f t="shared" si="0"/>
        <v>140</v>
      </c>
      <c r="N49" s="22">
        <f t="shared" si="8"/>
        <v>0</v>
      </c>
      <c r="O49" s="23">
        <f t="shared" si="9"/>
        <v>13.006317354143443</v>
      </c>
      <c r="P49" s="23">
        <f t="shared" si="9"/>
        <v>0</v>
      </c>
      <c r="Q49" s="21">
        <v>1</v>
      </c>
      <c r="R49" s="21">
        <v>1</v>
      </c>
      <c r="S49" s="24"/>
      <c r="T49" s="24">
        <v>17279</v>
      </c>
      <c r="U49" s="24">
        <v>2100</v>
      </c>
      <c r="V49" s="24"/>
      <c r="W49" s="24">
        <v>0.75</v>
      </c>
      <c r="X49" s="24">
        <v>1.5</v>
      </c>
      <c r="Y49" s="23">
        <f t="shared" si="2"/>
        <v>0</v>
      </c>
      <c r="Z49" s="23">
        <f t="shared" si="7"/>
        <v>224736.15756224454</v>
      </c>
      <c r="AA49" s="23">
        <f t="shared" si="3"/>
        <v>0</v>
      </c>
      <c r="AB49" s="23">
        <f t="shared" si="4"/>
        <v>168.55211817168339</v>
      </c>
      <c r="AC49" s="23">
        <f t="shared" si="5"/>
        <v>168.55211817168339</v>
      </c>
      <c r="AD49" s="24"/>
      <c r="AE49" s="24"/>
      <c r="AF49" s="24"/>
      <c r="AG49" s="24"/>
      <c r="AH49" s="23">
        <f t="shared" si="6"/>
        <v>168.55211817168339</v>
      </c>
      <c r="AI49" s="24"/>
    </row>
    <row r="50" spans="1:35" ht="23.4" customHeight="1" x14ac:dyDescent="0.75">
      <c r="A50" s="24">
        <v>47</v>
      </c>
      <c r="B50" s="24" t="s">
        <v>237</v>
      </c>
      <c r="C50" s="24" t="s">
        <v>295</v>
      </c>
      <c r="D50" s="21" t="s">
        <v>33</v>
      </c>
      <c r="E50" s="24" t="s">
        <v>238</v>
      </c>
      <c r="F50" s="24" t="s">
        <v>34</v>
      </c>
      <c r="G50" s="24"/>
      <c r="H50" s="24"/>
      <c r="I50" s="24"/>
      <c r="J50" s="24">
        <v>422.24</v>
      </c>
      <c r="K50" s="24">
        <v>20.8</v>
      </c>
      <c r="L50" s="24">
        <v>20.3</v>
      </c>
      <c r="M50" s="22">
        <f t="shared" si="0"/>
        <v>422.24</v>
      </c>
      <c r="N50" s="22">
        <f t="shared" si="8"/>
        <v>0</v>
      </c>
      <c r="O50" s="23">
        <f t="shared" si="9"/>
        <v>39.227053140096622</v>
      </c>
      <c r="P50" s="23">
        <f t="shared" si="9"/>
        <v>0</v>
      </c>
      <c r="Q50" s="21">
        <v>1</v>
      </c>
      <c r="R50" s="21">
        <v>1</v>
      </c>
      <c r="S50" s="24"/>
      <c r="T50" s="24">
        <v>12197</v>
      </c>
      <c r="U50" s="24">
        <v>2100</v>
      </c>
      <c r="V50" s="24"/>
      <c r="W50" s="24">
        <v>0.6</v>
      </c>
      <c r="X50" s="24">
        <v>1.5</v>
      </c>
      <c r="Y50" s="23">
        <f t="shared" si="2"/>
        <v>0</v>
      </c>
      <c r="Z50" s="23">
        <f t="shared" si="7"/>
        <v>478452.3671497585</v>
      </c>
      <c r="AA50" s="23">
        <f t="shared" si="3"/>
        <v>0</v>
      </c>
      <c r="AB50" s="23">
        <f t="shared" si="4"/>
        <v>287.0714202898551</v>
      </c>
      <c r="AC50" s="23">
        <f t="shared" si="5"/>
        <v>287.0714202898551</v>
      </c>
      <c r="AD50" s="24">
        <v>40</v>
      </c>
      <c r="AE50" s="24">
        <v>40</v>
      </c>
      <c r="AF50" s="24">
        <v>150</v>
      </c>
      <c r="AG50" s="24"/>
      <c r="AH50" s="23">
        <f t="shared" si="6"/>
        <v>517.07142028985504</v>
      </c>
      <c r="AI50" s="24"/>
    </row>
    <row r="51" spans="1:35" ht="23.4" customHeight="1" x14ac:dyDescent="0.75">
      <c r="A51" s="24">
        <v>48</v>
      </c>
      <c r="B51" s="24">
        <v>28</v>
      </c>
      <c r="C51" s="24" t="s">
        <v>295</v>
      </c>
      <c r="D51" s="21" t="s">
        <v>33</v>
      </c>
      <c r="E51" s="24" t="s">
        <v>239</v>
      </c>
      <c r="F51" s="24" t="s">
        <v>34</v>
      </c>
      <c r="G51" s="24"/>
      <c r="H51" s="24"/>
      <c r="I51" s="24"/>
      <c r="J51" s="24">
        <v>240</v>
      </c>
      <c r="K51" s="24">
        <v>16</v>
      </c>
      <c r="L51" s="24">
        <v>15</v>
      </c>
      <c r="M51" s="22">
        <f t="shared" si="0"/>
        <v>240</v>
      </c>
      <c r="N51" s="22">
        <f t="shared" si="8"/>
        <v>0</v>
      </c>
      <c r="O51" s="23">
        <f t="shared" si="9"/>
        <v>22.296544035674472</v>
      </c>
      <c r="P51" s="23">
        <f t="shared" si="9"/>
        <v>0</v>
      </c>
      <c r="Q51" s="21">
        <v>1</v>
      </c>
      <c r="R51" s="21">
        <v>1</v>
      </c>
      <c r="S51" s="24"/>
      <c r="T51" s="24">
        <v>12197</v>
      </c>
      <c r="U51" s="24">
        <v>2100</v>
      </c>
      <c r="V51" s="24"/>
      <c r="W51" s="24">
        <v>0.6</v>
      </c>
      <c r="X51" s="24">
        <v>1.5</v>
      </c>
      <c r="Y51" s="23">
        <f t="shared" si="2"/>
        <v>0</v>
      </c>
      <c r="Z51" s="23">
        <f t="shared" si="7"/>
        <v>271950.94760312152</v>
      </c>
      <c r="AA51" s="23">
        <f t="shared" si="3"/>
        <v>0</v>
      </c>
      <c r="AB51" s="23">
        <f t="shared" si="4"/>
        <v>163.1705685618729</v>
      </c>
      <c r="AC51" s="23">
        <f t="shared" si="5"/>
        <v>163.1705685618729</v>
      </c>
      <c r="AD51" s="24">
        <v>40</v>
      </c>
      <c r="AE51" s="24">
        <v>40</v>
      </c>
      <c r="AF51" s="24">
        <v>150</v>
      </c>
      <c r="AG51" s="24"/>
      <c r="AH51" s="23">
        <f t="shared" si="6"/>
        <v>393.17056856187287</v>
      </c>
      <c r="AI51" s="24"/>
    </row>
    <row r="52" spans="1:35" ht="23.4" customHeight="1" x14ac:dyDescent="0.75">
      <c r="A52" s="24">
        <v>49</v>
      </c>
      <c r="B52" s="24">
        <v>29</v>
      </c>
      <c r="C52" s="24" t="s">
        <v>295</v>
      </c>
      <c r="D52" s="21" t="s">
        <v>33</v>
      </c>
      <c r="E52" s="24" t="s">
        <v>240</v>
      </c>
      <c r="F52" s="24" t="s">
        <v>34</v>
      </c>
      <c r="G52" s="24"/>
      <c r="H52" s="24"/>
      <c r="I52" s="24"/>
      <c r="J52" s="24">
        <v>1692</v>
      </c>
      <c r="K52" s="24">
        <v>14.1</v>
      </c>
      <c r="L52" s="24">
        <v>12</v>
      </c>
      <c r="M52" s="22">
        <f t="shared" si="0"/>
        <v>169.2</v>
      </c>
      <c r="N52" s="22">
        <v>0</v>
      </c>
      <c r="O52" s="23">
        <f t="shared" si="9"/>
        <v>15.719063545150501</v>
      </c>
      <c r="P52" s="23">
        <f t="shared" si="9"/>
        <v>0</v>
      </c>
      <c r="Q52" s="21">
        <v>1</v>
      </c>
      <c r="R52" s="21">
        <v>1</v>
      </c>
      <c r="S52" s="24"/>
      <c r="T52" s="24">
        <v>12197</v>
      </c>
      <c r="U52" s="24">
        <v>2100</v>
      </c>
      <c r="V52" s="24"/>
      <c r="W52" s="24">
        <v>0.6</v>
      </c>
      <c r="X52" s="24">
        <v>1.5</v>
      </c>
      <c r="Y52" s="23">
        <f t="shared" si="2"/>
        <v>0</v>
      </c>
      <c r="Z52" s="23">
        <f t="shared" si="7"/>
        <v>191725.41806020067</v>
      </c>
      <c r="AA52" s="23">
        <f t="shared" si="3"/>
        <v>0</v>
      </c>
      <c r="AB52" s="23">
        <f t="shared" si="4"/>
        <v>115.0352508361204</v>
      </c>
      <c r="AC52" s="23">
        <f t="shared" si="5"/>
        <v>115.0352508361204</v>
      </c>
      <c r="AD52" s="24">
        <v>40</v>
      </c>
      <c r="AE52" s="24">
        <v>40</v>
      </c>
      <c r="AF52" s="24">
        <v>150</v>
      </c>
      <c r="AG52" s="24"/>
      <c r="AH52" s="23">
        <f t="shared" si="6"/>
        <v>345.03525083612038</v>
      </c>
      <c r="AI52" s="24"/>
    </row>
    <row r="53" spans="1:35" ht="23.4" customHeight="1" x14ac:dyDescent="0.75">
      <c r="A53" s="24">
        <v>50</v>
      </c>
      <c r="B53" s="24">
        <v>30</v>
      </c>
      <c r="C53" s="24" t="s">
        <v>295</v>
      </c>
      <c r="D53" s="21" t="s">
        <v>33</v>
      </c>
      <c r="E53" s="24" t="s">
        <v>562</v>
      </c>
      <c r="F53" s="24" t="s">
        <v>34</v>
      </c>
      <c r="G53" s="24"/>
      <c r="H53" s="24"/>
      <c r="I53" s="24"/>
      <c r="J53" s="24">
        <v>399</v>
      </c>
      <c r="K53" s="24">
        <v>21</v>
      </c>
      <c r="L53" s="24">
        <v>19</v>
      </c>
      <c r="M53" s="22">
        <f t="shared" si="0"/>
        <v>399</v>
      </c>
      <c r="N53" s="22">
        <v>0</v>
      </c>
      <c r="O53" s="23">
        <f t="shared" si="9"/>
        <v>37.06800445930881</v>
      </c>
      <c r="P53" s="23">
        <f t="shared" si="9"/>
        <v>0</v>
      </c>
      <c r="Q53" s="21">
        <v>1</v>
      </c>
      <c r="R53" s="21">
        <v>1</v>
      </c>
      <c r="S53" s="24"/>
      <c r="T53" s="24">
        <v>12197</v>
      </c>
      <c r="U53" s="24">
        <v>2100</v>
      </c>
      <c r="V53" s="24"/>
      <c r="W53" s="24">
        <v>0.6</v>
      </c>
      <c r="X53" s="24">
        <v>1.5</v>
      </c>
      <c r="Y53" s="23">
        <f t="shared" si="2"/>
        <v>0</v>
      </c>
      <c r="Z53" s="23">
        <f t="shared" si="7"/>
        <v>452118.45039018954</v>
      </c>
      <c r="AA53" s="23">
        <f t="shared" si="3"/>
        <v>0</v>
      </c>
      <c r="AB53" s="23">
        <f t="shared" si="4"/>
        <v>271.27107023411372</v>
      </c>
      <c r="AC53" s="23">
        <f t="shared" si="5"/>
        <v>271.27107023411372</v>
      </c>
      <c r="AD53" s="24">
        <v>40</v>
      </c>
      <c r="AE53" s="24">
        <v>40</v>
      </c>
      <c r="AF53" s="24">
        <v>150</v>
      </c>
      <c r="AG53" s="24"/>
      <c r="AH53" s="23">
        <f t="shared" si="6"/>
        <v>501.27107023411372</v>
      </c>
      <c r="AI53" s="24"/>
    </row>
    <row r="54" spans="1:35" ht="23.4" customHeight="1" x14ac:dyDescent="0.75">
      <c r="A54" s="24">
        <v>51</v>
      </c>
      <c r="B54" s="24">
        <v>31</v>
      </c>
      <c r="C54" s="24" t="s">
        <v>566</v>
      </c>
      <c r="D54" s="21" t="s">
        <v>33</v>
      </c>
      <c r="E54" s="24" t="s">
        <v>241</v>
      </c>
      <c r="F54" s="24" t="s">
        <v>34</v>
      </c>
      <c r="G54" s="24"/>
      <c r="H54" s="24"/>
      <c r="I54" s="24"/>
      <c r="J54" s="24">
        <v>695.97</v>
      </c>
      <c r="K54" s="24">
        <v>40.700000000000003</v>
      </c>
      <c r="L54" s="24">
        <v>17.100000000000001</v>
      </c>
      <c r="M54" s="22">
        <f t="shared" si="0"/>
        <v>695.97000000000014</v>
      </c>
      <c r="N54" s="22">
        <f t="shared" si="8"/>
        <v>0</v>
      </c>
      <c r="O54" s="23">
        <f t="shared" si="9"/>
        <v>64.657190635451528</v>
      </c>
      <c r="P54" s="23">
        <f t="shared" si="9"/>
        <v>0</v>
      </c>
      <c r="Q54" s="21">
        <v>1</v>
      </c>
      <c r="R54" s="21">
        <v>1</v>
      </c>
      <c r="S54" s="24"/>
      <c r="T54" s="24">
        <v>17279</v>
      </c>
      <c r="U54" s="24">
        <v>2100</v>
      </c>
      <c r="V54" s="24"/>
      <c r="W54" s="24">
        <v>0.75</v>
      </c>
      <c r="X54" s="24">
        <v>1.5</v>
      </c>
      <c r="Y54" s="23">
        <f t="shared" si="2"/>
        <v>0</v>
      </c>
      <c r="Z54" s="23">
        <f t="shared" si="7"/>
        <v>1117211.5969899669</v>
      </c>
      <c r="AA54" s="23">
        <f t="shared" si="3"/>
        <v>0</v>
      </c>
      <c r="AB54" s="23">
        <f t="shared" si="4"/>
        <v>837.90869774247517</v>
      </c>
      <c r="AC54" s="23">
        <f t="shared" si="5"/>
        <v>837.90869774247517</v>
      </c>
      <c r="AD54" s="24">
        <v>40</v>
      </c>
      <c r="AE54" s="24">
        <v>40</v>
      </c>
      <c r="AF54" s="24">
        <v>150</v>
      </c>
      <c r="AG54" s="24"/>
      <c r="AH54" s="23">
        <f t="shared" si="6"/>
        <v>1067.9086977424752</v>
      </c>
      <c r="AI54" s="24"/>
    </row>
    <row r="55" spans="1:35" ht="23.4" customHeight="1" x14ac:dyDescent="0.75">
      <c r="A55" s="24">
        <v>52</v>
      </c>
      <c r="B55" s="24">
        <v>32</v>
      </c>
      <c r="C55" s="24" t="s">
        <v>567</v>
      </c>
      <c r="D55" s="21" t="s">
        <v>33</v>
      </c>
      <c r="E55" s="24" t="s">
        <v>242</v>
      </c>
      <c r="F55" s="24" t="s">
        <v>34</v>
      </c>
      <c r="G55" s="24"/>
      <c r="H55" s="24"/>
      <c r="I55" s="24"/>
      <c r="J55" s="24">
        <v>869.4</v>
      </c>
      <c r="K55" s="24">
        <v>37.799999999999997</v>
      </c>
      <c r="L55" s="24">
        <v>23</v>
      </c>
      <c r="M55" s="22">
        <f t="shared" si="0"/>
        <v>869.4</v>
      </c>
      <c r="N55" s="22">
        <v>0</v>
      </c>
      <c r="O55" s="23">
        <f t="shared" si="9"/>
        <v>80.769230769230774</v>
      </c>
      <c r="P55" s="23">
        <f t="shared" si="9"/>
        <v>0</v>
      </c>
      <c r="Q55" s="21">
        <v>1</v>
      </c>
      <c r="R55" s="21">
        <v>1</v>
      </c>
      <c r="S55" s="24"/>
      <c r="T55" s="24">
        <v>21296</v>
      </c>
      <c r="U55" s="24">
        <v>2100</v>
      </c>
      <c r="V55" s="24"/>
      <c r="W55" s="24">
        <v>1.2</v>
      </c>
      <c r="X55" s="24">
        <v>1.5</v>
      </c>
      <c r="Y55" s="23">
        <f t="shared" si="2"/>
        <v>0</v>
      </c>
      <c r="Z55" s="23">
        <f t="shared" si="7"/>
        <v>1720061.5384615385</v>
      </c>
      <c r="AA55" s="23">
        <f t="shared" si="3"/>
        <v>0</v>
      </c>
      <c r="AB55" s="23">
        <f t="shared" si="4"/>
        <v>2064.0738461538458</v>
      </c>
      <c r="AC55" s="23">
        <f t="shared" si="5"/>
        <v>2064.0738461538458</v>
      </c>
      <c r="AD55" s="24">
        <v>40</v>
      </c>
      <c r="AE55" s="24">
        <v>40</v>
      </c>
      <c r="AF55" s="24">
        <v>150</v>
      </c>
      <c r="AG55" s="24"/>
      <c r="AH55" s="23">
        <f t="shared" si="6"/>
        <v>2294.0738461538458</v>
      </c>
      <c r="AI55" s="24"/>
    </row>
    <row r="56" spans="1:35" ht="23.4" customHeight="1" x14ac:dyDescent="0.75">
      <c r="A56" s="24">
        <v>53</v>
      </c>
      <c r="B56" s="24">
        <v>33</v>
      </c>
      <c r="C56" s="24" t="s">
        <v>566</v>
      </c>
      <c r="D56" s="21" t="s">
        <v>33</v>
      </c>
      <c r="E56" s="24" t="s">
        <v>243</v>
      </c>
      <c r="F56" s="24" t="s">
        <v>34</v>
      </c>
      <c r="G56" s="24"/>
      <c r="H56" s="24"/>
      <c r="I56" s="24"/>
      <c r="J56" s="24">
        <v>243.6</v>
      </c>
      <c r="K56" s="24">
        <v>12</v>
      </c>
      <c r="L56" s="24">
        <v>20.3</v>
      </c>
      <c r="M56" s="22">
        <f t="shared" si="0"/>
        <v>243.60000000000002</v>
      </c>
      <c r="N56" s="22">
        <f t="shared" si="8"/>
        <v>0</v>
      </c>
      <c r="O56" s="23">
        <f t="shared" si="9"/>
        <v>22.63099219620959</v>
      </c>
      <c r="P56" s="23">
        <f t="shared" si="9"/>
        <v>0</v>
      </c>
      <c r="Q56" s="21">
        <v>1</v>
      </c>
      <c r="R56" s="21">
        <v>1</v>
      </c>
      <c r="S56" s="24"/>
      <c r="T56" s="24">
        <v>17279</v>
      </c>
      <c r="U56" s="24">
        <v>2100</v>
      </c>
      <c r="V56" s="24"/>
      <c r="W56" s="24">
        <v>0.75</v>
      </c>
      <c r="X56" s="24">
        <v>1.5</v>
      </c>
      <c r="Y56" s="23">
        <f t="shared" si="2"/>
        <v>0</v>
      </c>
      <c r="Z56" s="23">
        <f t="shared" si="7"/>
        <v>391040.9141583055</v>
      </c>
      <c r="AA56" s="23">
        <f t="shared" si="3"/>
        <v>0</v>
      </c>
      <c r="AB56" s="23">
        <f t="shared" si="4"/>
        <v>293.28068561872908</v>
      </c>
      <c r="AC56" s="23">
        <f t="shared" si="5"/>
        <v>293.28068561872908</v>
      </c>
      <c r="AD56" s="24">
        <v>40</v>
      </c>
      <c r="AE56" s="24">
        <v>40</v>
      </c>
      <c r="AF56" s="24">
        <v>150</v>
      </c>
      <c r="AG56" s="24"/>
      <c r="AH56" s="23">
        <f t="shared" si="6"/>
        <v>523.28068561872908</v>
      </c>
      <c r="AI56" s="24"/>
    </row>
    <row r="57" spans="1:35" ht="23.4" customHeight="1" x14ac:dyDescent="0.75">
      <c r="A57" s="24">
        <v>54</v>
      </c>
      <c r="B57" s="24">
        <v>34</v>
      </c>
      <c r="C57" s="24" t="s">
        <v>295</v>
      </c>
      <c r="D57" s="21" t="s">
        <v>33</v>
      </c>
      <c r="E57" s="24" t="s">
        <v>244</v>
      </c>
      <c r="F57" s="24" t="s">
        <v>34</v>
      </c>
      <c r="G57" s="24"/>
      <c r="H57" s="24"/>
      <c r="I57" s="24"/>
      <c r="J57" s="24">
        <v>259.56</v>
      </c>
      <c r="K57" s="24">
        <v>20.6</v>
      </c>
      <c r="L57" s="24">
        <v>12.6</v>
      </c>
      <c r="M57" s="22">
        <f t="shared" si="0"/>
        <v>259.56</v>
      </c>
      <c r="N57" s="22">
        <f t="shared" si="8"/>
        <v>0</v>
      </c>
      <c r="O57" s="23">
        <f t="shared" si="9"/>
        <v>24.11371237458194</v>
      </c>
      <c r="P57" s="23">
        <f t="shared" si="9"/>
        <v>0</v>
      </c>
      <c r="Q57" s="21">
        <v>1</v>
      </c>
      <c r="R57" s="21">
        <v>1</v>
      </c>
      <c r="S57" s="24"/>
      <c r="T57" s="24">
        <v>12197</v>
      </c>
      <c r="U57" s="24">
        <v>2100</v>
      </c>
      <c r="V57" s="24"/>
      <c r="W57" s="24">
        <v>0.6</v>
      </c>
      <c r="X57" s="24">
        <v>1.5</v>
      </c>
      <c r="Y57" s="23">
        <f t="shared" si="2"/>
        <v>0</v>
      </c>
      <c r="Z57" s="23">
        <f t="shared" si="7"/>
        <v>294114.94983277592</v>
      </c>
      <c r="AA57" s="23">
        <f t="shared" si="3"/>
        <v>0</v>
      </c>
      <c r="AB57" s="23">
        <f t="shared" si="4"/>
        <v>176.46896989966552</v>
      </c>
      <c r="AC57" s="23">
        <f t="shared" si="5"/>
        <v>176.46896989966552</v>
      </c>
      <c r="AD57" s="24">
        <v>40</v>
      </c>
      <c r="AE57" s="24">
        <v>40</v>
      </c>
      <c r="AF57" s="24">
        <v>150</v>
      </c>
      <c r="AG57" s="24"/>
      <c r="AH57" s="23">
        <f t="shared" si="6"/>
        <v>406.46896989966552</v>
      </c>
      <c r="AI57" s="24"/>
    </row>
    <row r="58" spans="1:35" ht="23.4" customHeight="1" x14ac:dyDescent="0.75">
      <c r="A58" s="24">
        <v>55</v>
      </c>
      <c r="B58" s="24">
        <v>34</v>
      </c>
      <c r="C58" s="24" t="s">
        <v>566</v>
      </c>
      <c r="D58" s="21" t="s">
        <v>33</v>
      </c>
      <c r="E58" s="24" t="s">
        <v>244</v>
      </c>
      <c r="F58" s="24" t="s">
        <v>34</v>
      </c>
      <c r="G58" s="24"/>
      <c r="H58" s="24"/>
      <c r="I58" s="24"/>
      <c r="J58" s="24">
        <v>201.28</v>
      </c>
      <c r="K58" s="24">
        <v>14.8</v>
      </c>
      <c r="L58" s="24">
        <v>13.6</v>
      </c>
      <c r="M58" s="22">
        <f t="shared" si="0"/>
        <v>201.28</v>
      </c>
      <c r="N58" s="22">
        <f t="shared" si="8"/>
        <v>0</v>
      </c>
      <c r="O58" s="23">
        <f t="shared" si="9"/>
        <v>18.699368264585658</v>
      </c>
      <c r="P58" s="23">
        <f t="shared" si="9"/>
        <v>0</v>
      </c>
      <c r="Q58" s="21">
        <v>1</v>
      </c>
      <c r="R58" s="21">
        <v>1</v>
      </c>
      <c r="S58" s="24"/>
      <c r="T58" s="24">
        <v>17279</v>
      </c>
      <c r="U58" s="24">
        <v>2100</v>
      </c>
      <c r="V58" s="24"/>
      <c r="W58" s="24">
        <v>0.75</v>
      </c>
      <c r="X58" s="24">
        <v>1.5</v>
      </c>
      <c r="Y58" s="23">
        <f t="shared" si="2"/>
        <v>0</v>
      </c>
      <c r="Z58" s="23">
        <f t="shared" si="7"/>
        <v>323106.38424377557</v>
      </c>
      <c r="AA58" s="23">
        <f t="shared" si="3"/>
        <v>0</v>
      </c>
      <c r="AB58" s="23">
        <f t="shared" si="4"/>
        <v>242.32978818283166</v>
      </c>
      <c r="AC58" s="23">
        <f t="shared" si="5"/>
        <v>242.32978818283166</v>
      </c>
      <c r="AD58" s="24"/>
      <c r="AE58" s="24"/>
      <c r="AF58" s="24"/>
      <c r="AG58" s="24"/>
      <c r="AH58" s="23">
        <f t="shared" si="6"/>
        <v>242.32978818283166</v>
      </c>
      <c r="AI58" s="24"/>
    </row>
    <row r="59" spans="1:35" ht="23.4" customHeight="1" x14ac:dyDescent="0.75">
      <c r="A59" s="24">
        <v>56</v>
      </c>
      <c r="B59" s="24">
        <v>35</v>
      </c>
      <c r="C59" s="24" t="s">
        <v>566</v>
      </c>
      <c r="D59" s="21" t="s">
        <v>33</v>
      </c>
      <c r="E59" s="24" t="s">
        <v>245</v>
      </c>
      <c r="F59" s="24" t="s">
        <v>34</v>
      </c>
      <c r="G59" s="24"/>
      <c r="H59" s="24"/>
      <c r="I59" s="24"/>
      <c r="J59" s="24">
        <v>575.58000000000004</v>
      </c>
      <c r="K59" s="24">
        <v>31.8</v>
      </c>
      <c r="L59" s="24">
        <v>18.100000000000001</v>
      </c>
      <c r="M59" s="22">
        <f t="shared" si="0"/>
        <v>575.58000000000004</v>
      </c>
      <c r="N59" s="22">
        <f t="shared" si="8"/>
        <v>0</v>
      </c>
      <c r="O59" s="23">
        <f t="shared" si="9"/>
        <v>53.472686733556309</v>
      </c>
      <c r="P59" s="23">
        <f t="shared" si="9"/>
        <v>0</v>
      </c>
      <c r="Q59" s="21">
        <v>1</v>
      </c>
      <c r="R59" s="21">
        <v>1</v>
      </c>
      <c r="S59" s="24"/>
      <c r="T59" s="24">
        <v>17279</v>
      </c>
      <c r="U59" s="24">
        <v>2100</v>
      </c>
      <c r="V59" s="24"/>
      <c r="W59" s="24">
        <v>0.75</v>
      </c>
      <c r="X59" s="24">
        <v>1.5</v>
      </c>
      <c r="Y59" s="23">
        <f t="shared" si="2"/>
        <v>0</v>
      </c>
      <c r="Z59" s="23">
        <f t="shared" si="7"/>
        <v>923954.55406911951</v>
      </c>
      <c r="AA59" s="23">
        <f t="shared" si="3"/>
        <v>0</v>
      </c>
      <c r="AB59" s="23">
        <f t="shared" si="4"/>
        <v>692.96591555183966</v>
      </c>
      <c r="AC59" s="23">
        <f t="shared" si="5"/>
        <v>692.96591555183966</v>
      </c>
      <c r="AD59" s="24">
        <v>40</v>
      </c>
      <c r="AE59" s="24">
        <v>40</v>
      </c>
      <c r="AF59" s="24">
        <v>150</v>
      </c>
      <c r="AG59" s="24"/>
      <c r="AH59" s="23">
        <f t="shared" si="6"/>
        <v>922.96591555183966</v>
      </c>
      <c r="AI59" s="24"/>
    </row>
    <row r="60" spans="1:35" ht="23.4" customHeight="1" x14ac:dyDescent="0.75">
      <c r="A60" s="24">
        <v>57</v>
      </c>
      <c r="B60" s="24">
        <v>36</v>
      </c>
      <c r="C60" s="24" t="s">
        <v>566</v>
      </c>
      <c r="D60" s="21" t="s">
        <v>33</v>
      </c>
      <c r="E60" s="24" t="s">
        <v>246</v>
      </c>
      <c r="F60" s="24" t="s">
        <v>34</v>
      </c>
      <c r="G60" s="24"/>
      <c r="H60" s="24"/>
      <c r="I60" s="24"/>
      <c r="J60" s="24" t="s">
        <v>560</v>
      </c>
      <c r="K60" s="27">
        <v>18.100000000000001</v>
      </c>
      <c r="L60" s="24">
        <v>17</v>
      </c>
      <c r="M60" s="22">
        <f t="shared" si="0"/>
        <v>307.70000000000005</v>
      </c>
      <c r="N60" s="22">
        <v>0</v>
      </c>
      <c r="O60" s="23">
        <f t="shared" si="9"/>
        <v>28.586027499070983</v>
      </c>
      <c r="P60" s="23">
        <f t="shared" si="9"/>
        <v>0</v>
      </c>
      <c r="Q60" s="21">
        <v>1</v>
      </c>
      <c r="R60" s="21">
        <v>1</v>
      </c>
      <c r="S60" s="24"/>
      <c r="T60" s="24">
        <v>17279</v>
      </c>
      <c r="U60" s="24">
        <v>2100</v>
      </c>
      <c r="V60" s="24"/>
      <c r="W60" s="24">
        <v>0.75</v>
      </c>
      <c r="X60" s="24">
        <v>1.5</v>
      </c>
      <c r="Y60" s="23">
        <f t="shared" si="2"/>
        <v>0</v>
      </c>
      <c r="Z60" s="23">
        <f t="shared" si="7"/>
        <v>493937.96915644751</v>
      </c>
      <c r="AA60" s="23">
        <f t="shared" si="3"/>
        <v>0</v>
      </c>
      <c r="AB60" s="23">
        <f t="shared" si="4"/>
        <v>370.45347686733561</v>
      </c>
      <c r="AC60" s="23">
        <f t="shared" si="5"/>
        <v>370.45347686733561</v>
      </c>
      <c r="AD60" s="24">
        <v>40</v>
      </c>
      <c r="AE60" s="24">
        <v>40</v>
      </c>
      <c r="AF60" s="24">
        <v>150</v>
      </c>
      <c r="AG60" s="24"/>
      <c r="AH60" s="23">
        <f t="shared" si="6"/>
        <v>600.45347686733567</v>
      </c>
      <c r="AI60" s="24"/>
    </row>
    <row r="61" spans="1:35" ht="23.4" customHeight="1" x14ac:dyDescent="0.75">
      <c r="A61" s="24">
        <v>58</v>
      </c>
      <c r="B61" s="24">
        <v>37</v>
      </c>
      <c r="C61" s="24" t="s">
        <v>566</v>
      </c>
      <c r="D61" s="21" t="s">
        <v>33</v>
      </c>
      <c r="E61" s="24" t="s">
        <v>247</v>
      </c>
      <c r="F61" s="24" t="s">
        <v>34</v>
      </c>
      <c r="G61" s="24"/>
      <c r="H61" s="24"/>
      <c r="I61" s="24"/>
      <c r="J61" s="24">
        <v>733.92</v>
      </c>
      <c r="K61" s="24">
        <v>27.8</v>
      </c>
      <c r="L61" s="24">
        <v>26.4</v>
      </c>
      <c r="M61" s="22">
        <f t="shared" si="0"/>
        <v>733.92</v>
      </c>
      <c r="N61" s="22">
        <f t="shared" si="8"/>
        <v>0</v>
      </c>
      <c r="O61" s="23">
        <f t="shared" si="9"/>
        <v>68.182831661092536</v>
      </c>
      <c r="P61" s="23">
        <f t="shared" si="9"/>
        <v>0</v>
      </c>
      <c r="Q61" s="21">
        <v>1</v>
      </c>
      <c r="R61" s="21">
        <v>1</v>
      </c>
      <c r="S61" s="24"/>
      <c r="T61" s="24">
        <v>17279</v>
      </c>
      <c r="U61" s="24">
        <v>2100</v>
      </c>
      <c r="V61" s="24"/>
      <c r="W61" s="24">
        <v>0.75</v>
      </c>
      <c r="X61" s="24">
        <v>1.5</v>
      </c>
      <c r="Y61" s="23">
        <f t="shared" si="2"/>
        <v>0</v>
      </c>
      <c r="Z61" s="23">
        <f t="shared" si="7"/>
        <v>1178131.1482720179</v>
      </c>
      <c r="AA61" s="23">
        <f t="shared" si="3"/>
        <v>0</v>
      </c>
      <c r="AB61" s="23">
        <f t="shared" si="4"/>
        <v>883.59836120401349</v>
      </c>
      <c r="AC61" s="23">
        <f t="shared" si="5"/>
        <v>883.59836120401349</v>
      </c>
      <c r="AD61" s="24">
        <v>40</v>
      </c>
      <c r="AE61" s="24">
        <v>40</v>
      </c>
      <c r="AF61" s="24">
        <v>150</v>
      </c>
      <c r="AG61" s="24"/>
      <c r="AH61" s="23">
        <f t="shared" si="6"/>
        <v>1113.5983612040136</v>
      </c>
      <c r="AI61" s="24"/>
    </row>
    <row r="62" spans="1:35" ht="23.4" customHeight="1" x14ac:dyDescent="0.75">
      <c r="A62" s="24">
        <v>59</v>
      </c>
      <c r="B62" s="24">
        <v>38</v>
      </c>
      <c r="C62" s="24" t="s">
        <v>567</v>
      </c>
      <c r="D62" s="21" t="s">
        <v>33</v>
      </c>
      <c r="E62" s="24" t="s">
        <v>248</v>
      </c>
      <c r="F62" s="24" t="s">
        <v>34</v>
      </c>
      <c r="G62" s="24"/>
      <c r="H62" s="24"/>
      <c r="I62" s="24"/>
      <c r="J62" s="24">
        <v>1320</v>
      </c>
      <c r="K62" s="24">
        <v>40</v>
      </c>
      <c r="L62" s="24">
        <v>33</v>
      </c>
      <c r="M62" s="22">
        <f t="shared" si="0"/>
        <v>1320</v>
      </c>
      <c r="N62" s="22">
        <f t="shared" si="8"/>
        <v>0</v>
      </c>
      <c r="O62" s="23">
        <f t="shared" si="9"/>
        <v>122.63099219620959</v>
      </c>
      <c r="P62" s="23">
        <f t="shared" si="9"/>
        <v>0</v>
      </c>
      <c r="Q62" s="21">
        <v>1</v>
      </c>
      <c r="R62" s="21">
        <v>1</v>
      </c>
      <c r="S62" s="24"/>
      <c r="T62" s="24">
        <v>21296</v>
      </c>
      <c r="U62" s="24">
        <v>2100</v>
      </c>
      <c r="V62" s="24"/>
      <c r="W62" s="24">
        <v>1.2</v>
      </c>
      <c r="X62" s="24">
        <v>1.5</v>
      </c>
      <c r="Y62" s="23">
        <f t="shared" si="2"/>
        <v>0</v>
      </c>
      <c r="Z62" s="23">
        <f t="shared" si="7"/>
        <v>2611549.6098104795</v>
      </c>
      <c r="AA62" s="23">
        <f t="shared" si="3"/>
        <v>0</v>
      </c>
      <c r="AB62" s="23">
        <f t="shared" si="4"/>
        <v>3133.8595317725753</v>
      </c>
      <c r="AC62" s="23">
        <f t="shared" si="5"/>
        <v>3133.8595317725753</v>
      </c>
      <c r="AD62" s="24">
        <v>40</v>
      </c>
      <c r="AE62" s="24">
        <v>40</v>
      </c>
      <c r="AF62" s="24"/>
      <c r="AG62" s="24">
        <v>800</v>
      </c>
      <c r="AH62" s="23">
        <f t="shared" si="6"/>
        <v>4013.8595317725753</v>
      </c>
      <c r="AI62" s="24"/>
    </row>
    <row r="63" spans="1:35" ht="23.4" customHeight="1" x14ac:dyDescent="0.75">
      <c r="A63" s="24">
        <v>60</v>
      </c>
      <c r="B63" s="24">
        <v>38</v>
      </c>
      <c r="C63" s="24" t="s">
        <v>567</v>
      </c>
      <c r="D63" s="21" t="s">
        <v>33</v>
      </c>
      <c r="E63" s="24" t="s">
        <v>248</v>
      </c>
      <c r="F63" s="24" t="s">
        <v>34</v>
      </c>
      <c r="G63" s="24"/>
      <c r="H63" s="24"/>
      <c r="I63" s="24"/>
      <c r="J63" s="24">
        <v>102.92</v>
      </c>
      <c r="K63" s="24">
        <v>8.3000000000000007</v>
      </c>
      <c r="L63" s="24">
        <v>12.4</v>
      </c>
      <c r="M63" s="22">
        <f t="shared" si="0"/>
        <v>102.92000000000002</v>
      </c>
      <c r="N63" s="22">
        <f t="shared" si="8"/>
        <v>0</v>
      </c>
      <c r="O63" s="23">
        <f t="shared" si="9"/>
        <v>9.561501300631738</v>
      </c>
      <c r="P63" s="23">
        <f t="shared" si="9"/>
        <v>0</v>
      </c>
      <c r="Q63" s="21">
        <v>1</v>
      </c>
      <c r="R63" s="21">
        <v>1</v>
      </c>
      <c r="S63" s="24"/>
      <c r="T63" s="24">
        <v>21296</v>
      </c>
      <c r="U63" s="24">
        <v>2100</v>
      </c>
      <c r="V63" s="24"/>
      <c r="W63" s="24">
        <v>1.2</v>
      </c>
      <c r="X63" s="24">
        <v>1.5</v>
      </c>
      <c r="Y63" s="23">
        <f t="shared" si="2"/>
        <v>0</v>
      </c>
      <c r="Z63" s="23">
        <f t="shared" si="7"/>
        <v>203621.73169825348</v>
      </c>
      <c r="AA63" s="23">
        <f t="shared" si="3"/>
        <v>0</v>
      </c>
      <c r="AB63" s="23">
        <f t="shared" si="4"/>
        <v>244.34607803790416</v>
      </c>
      <c r="AC63" s="23">
        <f t="shared" si="5"/>
        <v>244.34607803790416</v>
      </c>
      <c r="AD63" s="24"/>
      <c r="AE63" s="24"/>
      <c r="AF63" s="24"/>
      <c r="AG63" s="24"/>
      <c r="AH63" s="23">
        <f t="shared" si="6"/>
        <v>244.34607803790416</v>
      </c>
      <c r="AI63" s="24"/>
    </row>
    <row r="64" spans="1:35" ht="23.4" customHeight="1" x14ac:dyDescent="0.75">
      <c r="A64" s="24">
        <v>61</v>
      </c>
      <c r="B64" s="24">
        <v>39</v>
      </c>
      <c r="C64" s="24" t="s">
        <v>567</v>
      </c>
      <c r="D64" s="21" t="s">
        <v>33</v>
      </c>
      <c r="E64" s="24" t="s">
        <v>248</v>
      </c>
      <c r="F64" s="24" t="s">
        <v>34</v>
      </c>
      <c r="G64" s="24"/>
      <c r="H64" s="24"/>
      <c r="I64" s="24"/>
      <c r="J64" s="24">
        <v>122.25</v>
      </c>
      <c r="K64" s="24">
        <v>16.3</v>
      </c>
      <c r="L64" s="24">
        <v>7.5</v>
      </c>
      <c r="M64" s="22">
        <f t="shared" si="0"/>
        <v>122.25</v>
      </c>
      <c r="N64" s="22">
        <f t="shared" si="8"/>
        <v>0</v>
      </c>
      <c r="O64" s="23">
        <f t="shared" si="9"/>
        <v>11.357302118171685</v>
      </c>
      <c r="P64" s="23">
        <f t="shared" si="9"/>
        <v>0</v>
      </c>
      <c r="Q64" s="21">
        <v>1</v>
      </c>
      <c r="R64" s="21">
        <v>1</v>
      </c>
      <c r="S64" s="24"/>
      <c r="T64" s="24">
        <v>21296</v>
      </c>
      <c r="U64" s="24">
        <v>2100</v>
      </c>
      <c r="V64" s="24"/>
      <c r="W64" s="24">
        <v>1.2</v>
      </c>
      <c r="X64" s="24">
        <v>1.5</v>
      </c>
      <c r="Y64" s="23">
        <f t="shared" si="2"/>
        <v>0</v>
      </c>
      <c r="Z64" s="23">
        <f t="shared" si="7"/>
        <v>241865.1059085842</v>
      </c>
      <c r="AA64" s="23">
        <f t="shared" si="3"/>
        <v>0</v>
      </c>
      <c r="AB64" s="23">
        <f t="shared" si="4"/>
        <v>290.23812709030102</v>
      </c>
      <c r="AC64" s="23">
        <f t="shared" si="5"/>
        <v>290.23812709030102</v>
      </c>
      <c r="AD64" s="24">
        <v>40</v>
      </c>
      <c r="AE64" s="24">
        <v>40</v>
      </c>
      <c r="AF64" s="24">
        <v>150</v>
      </c>
      <c r="AG64" s="24"/>
      <c r="AH64" s="23">
        <f t="shared" si="6"/>
        <v>520.23812709030108</v>
      </c>
      <c r="AI64" s="24"/>
    </row>
    <row r="65" spans="1:35" ht="23.4" customHeight="1" x14ac:dyDescent="0.75">
      <c r="A65" s="24">
        <v>62</v>
      </c>
      <c r="B65" s="24">
        <v>39</v>
      </c>
      <c r="C65" s="24" t="s">
        <v>567</v>
      </c>
      <c r="D65" s="21" t="s">
        <v>33</v>
      </c>
      <c r="E65" s="24" t="s">
        <v>249</v>
      </c>
      <c r="F65" s="24" t="s">
        <v>34</v>
      </c>
      <c r="G65" s="24"/>
      <c r="H65" s="24"/>
      <c r="I65" s="24"/>
      <c r="J65" s="24">
        <v>344.96</v>
      </c>
      <c r="K65" s="24">
        <v>19.600000000000001</v>
      </c>
      <c r="L65" s="24">
        <v>17.600000000000001</v>
      </c>
      <c r="M65" s="22">
        <f t="shared" si="0"/>
        <v>344.96000000000004</v>
      </c>
      <c r="N65" s="22">
        <f t="shared" si="8"/>
        <v>0</v>
      </c>
      <c r="O65" s="23">
        <f t="shared" si="9"/>
        <v>32.047565960609447</v>
      </c>
      <c r="P65" s="23">
        <f t="shared" si="9"/>
        <v>0</v>
      </c>
      <c r="Q65" s="21">
        <v>1</v>
      </c>
      <c r="R65" s="21">
        <v>1</v>
      </c>
      <c r="S65" s="24"/>
      <c r="T65" s="24">
        <v>21296</v>
      </c>
      <c r="U65" s="24">
        <v>2100</v>
      </c>
      <c r="V65" s="24"/>
      <c r="W65" s="24">
        <v>1.2</v>
      </c>
      <c r="X65" s="24">
        <v>1.5</v>
      </c>
      <c r="Y65" s="23">
        <f t="shared" si="2"/>
        <v>0</v>
      </c>
      <c r="Z65" s="23">
        <f t="shared" si="7"/>
        <v>682484.96469713876</v>
      </c>
      <c r="AA65" s="23">
        <f t="shared" si="3"/>
        <v>0</v>
      </c>
      <c r="AB65" s="23">
        <f t="shared" si="4"/>
        <v>818.98195763656645</v>
      </c>
      <c r="AC65" s="23">
        <f t="shared" si="5"/>
        <v>818.98195763656645</v>
      </c>
      <c r="AD65" s="24"/>
      <c r="AE65" s="24"/>
      <c r="AF65" s="24"/>
      <c r="AG65" s="24"/>
      <c r="AH65" s="23">
        <f t="shared" si="6"/>
        <v>818.98195763656645</v>
      </c>
      <c r="AI65" s="24"/>
    </row>
    <row r="66" spans="1:35" ht="23.4" customHeight="1" x14ac:dyDescent="0.75">
      <c r="A66" s="24">
        <v>63</v>
      </c>
      <c r="B66" s="24">
        <v>39</v>
      </c>
      <c r="C66" s="24" t="s">
        <v>567</v>
      </c>
      <c r="D66" s="21" t="s">
        <v>33</v>
      </c>
      <c r="E66" s="24" t="s">
        <v>249</v>
      </c>
      <c r="F66" s="24" t="s">
        <v>34</v>
      </c>
      <c r="G66" s="24"/>
      <c r="H66" s="24"/>
      <c r="I66" s="24"/>
      <c r="J66" s="24">
        <v>362</v>
      </c>
      <c r="K66" s="24">
        <v>18.100000000000001</v>
      </c>
      <c r="L66" s="24">
        <v>20</v>
      </c>
      <c r="M66" s="22">
        <f t="shared" si="0"/>
        <v>362</v>
      </c>
      <c r="N66" s="22">
        <f t="shared" si="8"/>
        <v>0</v>
      </c>
      <c r="O66" s="23">
        <f t="shared" si="9"/>
        <v>33.630620587142332</v>
      </c>
      <c r="P66" s="23">
        <f t="shared" si="9"/>
        <v>0</v>
      </c>
      <c r="Q66" s="21">
        <v>1</v>
      </c>
      <c r="R66" s="21">
        <v>1</v>
      </c>
      <c r="S66" s="24"/>
      <c r="T66" s="24">
        <v>21296</v>
      </c>
      <c r="U66" s="24">
        <v>2100</v>
      </c>
      <c r="V66" s="24"/>
      <c r="W66" s="24">
        <v>1.2</v>
      </c>
      <c r="X66" s="24">
        <v>1.5</v>
      </c>
      <c r="Y66" s="23">
        <f t="shared" si="2"/>
        <v>0</v>
      </c>
      <c r="Z66" s="23">
        <f t="shared" si="7"/>
        <v>716197.69602378306</v>
      </c>
      <c r="AA66" s="23">
        <f t="shared" si="3"/>
        <v>0</v>
      </c>
      <c r="AB66" s="23">
        <f t="shared" si="4"/>
        <v>859.43723522853963</v>
      </c>
      <c r="AC66" s="23">
        <f t="shared" si="5"/>
        <v>859.43723522853963</v>
      </c>
      <c r="AD66" s="24"/>
      <c r="AE66" s="24"/>
      <c r="AF66" s="24"/>
      <c r="AG66" s="24"/>
      <c r="AH66" s="23">
        <f t="shared" si="6"/>
        <v>859.43723522853963</v>
      </c>
      <c r="AI66" s="24"/>
    </row>
    <row r="67" spans="1:35" ht="23.4" customHeight="1" x14ac:dyDescent="0.75">
      <c r="A67" s="24">
        <v>64</v>
      </c>
      <c r="B67" s="24">
        <v>39</v>
      </c>
      <c r="C67" s="24" t="s">
        <v>567</v>
      </c>
      <c r="D67" s="21" t="s">
        <v>33</v>
      </c>
      <c r="E67" s="24" t="s">
        <v>249</v>
      </c>
      <c r="F67" s="24" t="s">
        <v>34</v>
      </c>
      <c r="G67" s="24"/>
      <c r="H67" s="24"/>
      <c r="I67" s="24"/>
      <c r="J67" s="24">
        <v>315</v>
      </c>
      <c r="K67" s="24"/>
      <c r="L67" s="24">
        <v>15</v>
      </c>
      <c r="M67" s="22">
        <f t="shared" si="0"/>
        <v>0</v>
      </c>
      <c r="N67" s="22">
        <f t="shared" si="8"/>
        <v>315</v>
      </c>
      <c r="O67" s="23">
        <f t="shared" si="9"/>
        <v>0</v>
      </c>
      <c r="P67" s="23">
        <f t="shared" si="9"/>
        <v>29.264214046822744</v>
      </c>
      <c r="Q67" s="21">
        <v>1</v>
      </c>
      <c r="R67" s="21">
        <v>1</v>
      </c>
      <c r="S67" s="24"/>
      <c r="T67" s="24">
        <v>21296</v>
      </c>
      <c r="U67" s="24">
        <v>2100</v>
      </c>
      <c r="V67" s="24"/>
      <c r="W67" s="24">
        <v>1.2</v>
      </c>
      <c r="X67" s="24">
        <v>1.5</v>
      </c>
      <c r="Y67" s="23">
        <f t="shared" si="2"/>
        <v>61454.849498327763</v>
      </c>
      <c r="Z67" s="23">
        <f t="shared" si="7"/>
        <v>0</v>
      </c>
      <c r="AA67" s="23">
        <f t="shared" si="3"/>
        <v>92.182274247491648</v>
      </c>
      <c r="AB67" s="23">
        <f t="shared" si="4"/>
        <v>0</v>
      </c>
      <c r="AC67" s="23">
        <f t="shared" si="5"/>
        <v>92.182274247491648</v>
      </c>
      <c r="AD67" s="24"/>
      <c r="AE67" s="24"/>
      <c r="AF67" s="24"/>
      <c r="AG67" s="24"/>
      <c r="AH67" s="23">
        <f t="shared" si="6"/>
        <v>92.182274247491648</v>
      </c>
      <c r="AI67" s="24"/>
    </row>
    <row r="68" spans="1:35" ht="23.4" customHeight="1" x14ac:dyDescent="0.75">
      <c r="A68" s="24">
        <v>65</v>
      </c>
      <c r="B68" s="24">
        <v>40</v>
      </c>
      <c r="C68" s="24" t="s">
        <v>295</v>
      </c>
      <c r="D68" s="21" t="s">
        <v>33</v>
      </c>
      <c r="E68" s="24" t="s">
        <v>250</v>
      </c>
      <c r="F68" s="24" t="s">
        <v>34</v>
      </c>
      <c r="G68" s="24"/>
      <c r="H68" s="24"/>
      <c r="I68" s="24"/>
      <c r="J68" s="24">
        <v>700.74</v>
      </c>
      <c r="K68" s="24">
        <v>30.6</v>
      </c>
      <c r="L68" s="24">
        <v>22.9</v>
      </c>
      <c r="M68" s="22">
        <f t="shared" si="0"/>
        <v>700.74</v>
      </c>
      <c r="N68" s="22">
        <f t="shared" si="8"/>
        <v>0</v>
      </c>
      <c r="O68" s="23">
        <f t="shared" si="9"/>
        <v>65.100334448160538</v>
      </c>
      <c r="P68" s="23">
        <f t="shared" si="9"/>
        <v>0</v>
      </c>
      <c r="Q68" s="21">
        <v>1</v>
      </c>
      <c r="R68" s="21">
        <v>1</v>
      </c>
      <c r="S68" s="24"/>
      <c r="T68" s="24">
        <v>12197</v>
      </c>
      <c r="U68" s="24">
        <v>2100</v>
      </c>
      <c r="V68" s="24"/>
      <c r="W68" s="24">
        <v>0.6</v>
      </c>
      <c r="X68" s="24">
        <v>1.5</v>
      </c>
      <c r="Y68" s="23">
        <f t="shared" ref="Y68:Y127" si="10">MAX(P68*U68)</f>
        <v>0</v>
      </c>
      <c r="Z68" s="23">
        <f t="shared" si="7"/>
        <v>794028.7792642141</v>
      </c>
      <c r="AA68" s="23">
        <f t="shared" ref="AA68:AA127" si="11">MAX(Y68*X68/1000)</f>
        <v>0</v>
      </c>
      <c r="AB68" s="23">
        <f t="shared" ref="AB68:AB127" si="12">MAX(Z68*W68/1000)</f>
        <v>476.41726755852847</v>
      </c>
      <c r="AC68" s="23">
        <f t="shared" ref="AC68:AC127" si="13">SUM(AA68:AB68)</f>
        <v>476.41726755852847</v>
      </c>
      <c r="AD68" s="24">
        <v>40</v>
      </c>
      <c r="AE68" s="24">
        <v>40</v>
      </c>
      <c r="AF68" s="24"/>
      <c r="AG68" s="24">
        <v>800</v>
      </c>
      <c r="AH68" s="23">
        <f t="shared" ref="AH68:AH127" si="14">SUM(AC68:AG68)</f>
        <v>1356.4172675585285</v>
      </c>
      <c r="AI68" s="24"/>
    </row>
    <row r="69" spans="1:35" ht="23.4" customHeight="1" x14ac:dyDescent="0.75">
      <c r="A69" s="24">
        <v>66</v>
      </c>
      <c r="B69" s="24">
        <v>41</v>
      </c>
      <c r="C69" s="24" t="s">
        <v>566</v>
      </c>
      <c r="D69" s="21" t="s">
        <v>33</v>
      </c>
      <c r="E69" s="24" t="s">
        <v>251</v>
      </c>
      <c r="F69" s="24" t="s">
        <v>34</v>
      </c>
      <c r="G69" s="24"/>
      <c r="H69" s="24"/>
      <c r="I69" s="24"/>
      <c r="J69" s="24">
        <v>338</v>
      </c>
      <c r="K69" s="24">
        <v>26</v>
      </c>
      <c r="L69" s="24">
        <v>13</v>
      </c>
      <c r="M69" s="22">
        <f t="shared" si="0"/>
        <v>338</v>
      </c>
      <c r="N69" s="22">
        <f t="shared" si="8"/>
        <v>0</v>
      </c>
      <c r="O69" s="23">
        <f t="shared" si="9"/>
        <v>31.40096618357488</v>
      </c>
      <c r="P69" s="23">
        <f t="shared" si="9"/>
        <v>0</v>
      </c>
      <c r="Q69" s="21">
        <v>1</v>
      </c>
      <c r="R69" s="21">
        <v>1</v>
      </c>
      <c r="S69" s="24"/>
      <c r="T69" s="24">
        <v>17279</v>
      </c>
      <c r="U69" s="24">
        <v>2100</v>
      </c>
      <c r="V69" s="24"/>
      <c r="W69" s="24">
        <v>0.75</v>
      </c>
      <c r="X69" s="24">
        <v>1.5</v>
      </c>
      <c r="Y69" s="23">
        <f t="shared" si="10"/>
        <v>0</v>
      </c>
      <c r="Z69" s="23">
        <f t="shared" ref="Z69:Z127" si="15">O69*T69</f>
        <v>542577.29468599032</v>
      </c>
      <c r="AA69" s="23">
        <f t="shared" si="11"/>
        <v>0</v>
      </c>
      <c r="AB69" s="23">
        <f t="shared" si="12"/>
        <v>406.93297101449275</v>
      </c>
      <c r="AC69" s="23">
        <f t="shared" si="13"/>
        <v>406.93297101449275</v>
      </c>
      <c r="AD69" s="24">
        <v>40</v>
      </c>
      <c r="AE69" s="24">
        <v>40</v>
      </c>
      <c r="AF69" s="24">
        <v>150</v>
      </c>
      <c r="AG69" s="24"/>
      <c r="AH69" s="23">
        <f t="shared" si="14"/>
        <v>636.93297101449275</v>
      </c>
      <c r="AI69" s="24"/>
    </row>
    <row r="70" spans="1:35" ht="23.4" customHeight="1" x14ac:dyDescent="0.75">
      <c r="A70" s="24">
        <v>67</v>
      </c>
      <c r="B70" s="24">
        <v>42</v>
      </c>
      <c r="C70" s="24" t="s">
        <v>566</v>
      </c>
      <c r="D70" s="21" t="s">
        <v>33</v>
      </c>
      <c r="E70" s="24" t="s">
        <v>252</v>
      </c>
      <c r="F70" s="24" t="s">
        <v>34</v>
      </c>
      <c r="G70" s="24"/>
      <c r="H70" s="24"/>
      <c r="I70" s="24"/>
      <c r="J70" s="24">
        <v>713</v>
      </c>
      <c r="K70" s="24">
        <v>22.5</v>
      </c>
      <c r="L70" s="24">
        <v>21</v>
      </c>
      <c r="M70" s="22">
        <f t="shared" si="0"/>
        <v>472.5</v>
      </c>
      <c r="N70" s="22">
        <f t="shared" si="8"/>
        <v>240.5</v>
      </c>
      <c r="O70" s="23">
        <f t="shared" si="9"/>
        <v>43.896321070234116</v>
      </c>
      <c r="P70" s="23">
        <f t="shared" si="9"/>
        <v>22.342995169082126</v>
      </c>
      <c r="Q70" s="21">
        <v>1</v>
      </c>
      <c r="R70" s="21">
        <v>1</v>
      </c>
      <c r="S70" s="24"/>
      <c r="T70" s="24">
        <v>17279</v>
      </c>
      <c r="U70" s="24">
        <v>2100</v>
      </c>
      <c r="V70" s="24"/>
      <c r="W70" s="24">
        <v>0.75</v>
      </c>
      <c r="X70" s="24">
        <v>1.5</v>
      </c>
      <c r="Y70" s="23">
        <f t="shared" si="10"/>
        <v>46920.289855072464</v>
      </c>
      <c r="Z70" s="23">
        <f t="shared" si="15"/>
        <v>758484.53177257534</v>
      </c>
      <c r="AA70" s="23">
        <f t="shared" si="11"/>
        <v>70.380434782608702</v>
      </c>
      <c r="AB70" s="23">
        <f t="shared" si="12"/>
        <v>568.8633988294315</v>
      </c>
      <c r="AC70" s="23">
        <f t="shared" si="13"/>
        <v>639.24383361204025</v>
      </c>
      <c r="AD70" s="24">
        <v>40</v>
      </c>
      <c r="AE70" s="24">
        <v>40</v>
      </c>
      <c r="AF70" s="24">
        <v>150</v>
      </c>
      <c r="AG70" s="24"/>
      <c r="AH70" s="23">
        <f t="shared" si="14"/>
        <v>869.24383361204025</v>
      </c>
      <c r="AI70" s="24"/>
    </row>
    <row r="71" spans="1:35" ht="23.4" customHeight="1" x14ac:dyDescent="0.75">
      <c r="A71" s="24">
        <v>68</v>
      </c>
      <c r="B71" s="24">
        <v>43</v>
      </c>
      <c r="C71" s="24" t="s">
        <v>566</v>
      </c>
      <c r="D71" s="21" t="s">
        <v>33</v>
      </c>
      <c r="E71" s="24" t="s">
        <v>253</v>
      </c>
      <c r="F71" s="24" t="s">
        <v>34</v>
      </c>
      <c r="G71" s="24"/>
      <c r="H71" s="24"/>
      <c r="I71" s="24"/>
      <c r="J71" s="24">
        <v>362.52</v>
      </c>
      <c r="K71" s="24">
        <v>21.2</v>
      </c>
      <c r="L71" s="24">
        <v>17.100000000000001</v>
      </c>
      <c r="M71" s="22">
        <f t="shared" si="0"/>
        <v>362.52000000000004</v>
      </c>
      <c r="N71" s="22">
        <f t="shared" si="8"/>
        <v>0</v>
      </c>
      <c r="O71" s="23">
        <f t="shared" si="9"/>
        <v>33.678929765886295</v>
      </c>
      <c r="P71" s="23">
        <f t="shared" si="9"/>
        <v>0</v>
      </c>
      <c r="Q71" s="21">
        <v>1</v>
      </c>
      <c r="R71" s="21">
        <v>1</v>
      </c>
      <c r="S71" s="24"/>
      <c r="T71" s="24">
        <v>17279</v>
      </c>
      <c r="U71" s="24">
        <v>2100</v>
      </c>
      <c r="V71" s="24"/>
      <c r="W71" s="24">
        <v>0.75</v>
      </c>
      <c r="X71" s="24">
        <v>1.5</v>
      </c>
      <c r="Y71" s="23">
        <f t="shared" si="10"/>
        <v>0</v>
      </c>
      <c r="Z71" s="23">
        <f t="shared" si="15"/>
        <v>581938.22742474929</v>
      </c>
      <c r="AA71" s="23">
        <f t="shared" si="11"/>
        <v>0</v>
      </c>
      <c r="AB71" s="23">
        <f t="shared" si="12"/>
        <v>436.45367056856202</v>
      </c>
      <c r="AC71" s="23">
        <f t="shared" si="13"/>
        <v>436.45367056856202</v>
      </c>
      <c r="AD71" s="24">
        <v>40</v>
      </c>
      <c r="AE71" s="24">
        <v>40</v>
      </c>
      <c r="AF71" s="24"/>
      <c r="AG71" s="24">
        <v>800</v>
      </c>
      <c r="AH71" s="23">
        <f t="shared" si="14"/>
        <v>1316.4536705685621</v>
      </c>
      <c r="AI71" s="24"/>
    </row>
    <row r="72" spans="1:35" ht="23.4" customHeight="1" x14ac:dyDescent="0.75">
      <c r="A72" s="24">
        <v>69</v>
      </c>
      <c r="B72" s="24">
        <v>44</v>
      </c>
      <c r="C72" s="24" t="s">
        <v>566</v>
      </c>
      <c r="D72" s="21" t="s">
        <v>33</v>
      </c>
      <c r="E72" s="24" t="s">
        <v>254</v>
      </c>
      <c r="F72" s="24" t="s">
        <v>34</v>
      </c>
      <c r="G72" s="24"/>
      <c r="H72" s="24"/>
      <c r="I72" s="24"/>
      <c r="J72" s="24">
        <v>366.66</v>
      </c>
      <c r="K72" s="24">
        <v>18.899999999999999</v>
      </c>
      <c r="L72" s="24">
        <v>19.399999999999999</v>
      </c>
      <c r="M72" s="22">
        <f t="shared" si="0"/>
        <v>366.65999999999997</v>
      </c>
      <c r="N72" s="22">
        <f t="shared" si="8"/>
        <v>0</v>
      </c>
      <c r="O72" s="23">
        <f t="shared" si="9"/>
        <v>34.063545150501675</v>
      </c>
      <c r="P72" s="23">
        <f t="shared" si="9"/>
        <v>0</v>
      </c>
      <c r="Q72" s="21">
        <v>1</v>
      </c>
      <c r="R72" s="21">
        <v>1</v>
      </c>
      <c r="S72" s="24"/>
      <c r="T72" s="24">
        <v>17279</v>
      </c>
      <c r="U72" s="24">
        <v>2100</v>
      </c>
      <c r="V72" s="24"/>
      <c r="W72" s="24">
        <v>0.75</v>
      </c>
      <c r="X72" s="24">
        <v>1.5</v>
      </c>
      <c r="Y72" s="23">
        <f t="shared" si="10"/>
        <v>0</v>
      </c>
      <c r="Z72" s="23">
        <f t="shared" si="15"/>
        <v>588583.99665551842</v>
      </c>
      <c r="AA72" s="23">
        <f t="shared" si="11"/>
        <v>0</v>
      </c>
      <c r="AB72" s="23">
        <f t="shared" si="12"/>
        <v>441.43799749163884</v>
      </c>
      <c r="AC72" s="23">
        <f t="shared" si="13"/>
        <v>441.43799749163884</v>
      </c>
      <c r="AD72" s="24">
        <v>40</v>
      </c>
      <c r="AE72" s="24">
        <v>40</v>
      </c>
      <c r="AF72" s="24">
        <v>150</v>
      </c>
      <c r="AG72" s="24"/>
      <c r="AH72" s="23">
        <f t="shared" si="14"/>
        <v>671.43799749163884</v>
      </c>
      <c r="AI72" s="24"/>
    </row>
    <row r="73" spans="1:35" ht="23.4" customHeight="1" x14ac:dyDescent="0.75">
      <c r="A73" s="24">
        <v>70</v>
      </c>
      <c r="B73" s="24">
        <v>45</v>
      </c>
      <c r="C73" s="24" t="s">
        <v>561</v>
      </c>
      <c r="D73" s="21" t="s">
        <v>33</v>
      </c>
      <c r="E73" s="24" t="s">
        <v>255</v>
      </c>
      <c r="F73" s="24" t="s">
        <v>34</v>
      </c>
      <c r="G73" s="24"/>
      <c r="H73" s="24"/>
      <c r="I73" s="24"/>
      <c r="J73" s="24">
        <v>386.4</v>
      </c>
      <c r="K73" s="24">
        <v>16.100000000000001</v>
      </c>
      <c r="L73" s="24">
        <v>24</v>
      </c>
      <c r="M73" s="22">
        <f t="shared" si="0"/>
        <v>386.40000000000003</v>
      </c>
      <c r="N73" s="22">
        <f t="shared" si="8"/>
        <v>0</v>
      </c>
      <c r="O73" s="23">
        <f t="shared" si="9"/>
        <v>35.897435897435905</v>
      </c>
      <c r="P73" s="23">
        <f t="shared" si="9"/>
        <v>0</v>
      </c>
      <c r="Q73" s="21">
        <v>1</v>
      </c>
      <c r="R73" s="21">
        <v>1</v>
      </c>
      <c r="S73" s="24"/>
      <c r="T73" s="24">
        <v>7826</v>
      </c>
      <c r="U73" s="24">
        <v>2100</v>
      </c>
      <c r="V73" s="24"/>
      <c r="W73" s="24">
        <v>0.3</v>
      </c>
      <c r="X73" s="24">
        <v>1.5</v>
      </c>
      <c r="Y73" s="23">
        <f t="shared" si="10"/>
        <v>0</v>
      </c>
      <c r="Z73" s="23">
        <f t="shared" si="15"/>
        <v>280933.33333333337</v>
      </c>
      <c r="AA73" s="23">
        <f t="shared" si="11"/>
        <v>0</v>
      </c>
      <c r="AB73" s="23">
        <f t="shared" si="12"/>
        <v>84.280000000000015</v>
      </c>
      <c r="AC73" s="23">
        <f t="shared" si="13"/>
        <v>84.280000000000015</v>
      </c>
      <c r="AD73" s="24">
        <v>40</v>
      </c>
      <c r="AE73" s="24">
        <v>40</v>
      </c>
      <c r="AF73" s="24">
        <v>150</v>
      </c>
      <c r="AG73" s="24"/>
      <c r="AH73" s="23">
        <f t="shared" si="14"/>
        <v>314.28000000000003</v>
      </c>
      <c r="AI73" s="24"/>
    </row>
    <row r="74" spans="1:35" ht="23.4" customHeight="1" x14ac:dyDescent="0.75">
      <c r="A74" s="24">
        <v>71</v>
      </c>
      <c r="B74" s="24">
        <v>46</v>
      </c>
      <c r="C74" s="24" t="s">
        <v>561</v>
      </c>
      <c r="D74" s="21" t="s">
        <v>33</v>
      </c>
      <c r="E74" s="24" t="s">
        <v>256</v>
      </c>
      <c r="F74" s="24" t="s">
        <v>34</v>
      </c>
      <c r="G74" s="24"/>
      <c r="H74" s="24"/>
      <c r="I74" s="24"/>
      <c r="J74" s="24">
        <v>629.76</v>
      </c>
      <c r="K74" s="24">
        <v>32.799999999999997</v>
      </c>
      <c r="L74" s="24">
        <v>19.2</v>
      </c>
      <c r="M74" s="22">
        <f t="shared" si="0"/>
        <v>629.75999999999988</v>
      </c>
      <c r="N74" s="22">
        <f t="shared" si="8"/>
        <v>0</v>
      </c>
      <c r="O74" s="23">
        <f t="shared" si="9"/>
        <v>58.506131549609805</v>
      </c>
      <c r="P74" s="23">
        <f t="shared" si="9"/>
        <v>0</v>
      </c>
      <c r="Q74" s="21">
        <v>1</v>
      </c>
      <c r="R74" s="21">
        <v>1</v>
      </c>
      <c r="S74" s="24"/>
      <c r="T74" s="24">
        <v>7826</v>
      </c>
      <c r="U74" s="24">
        <v>2100</v>
      </c>
      <c r="V74" s="24"/>
      <c r="W74" s="24">
        <v>0.3</v>
      </c>
      <c r="X74" s="24">
        <v>1.5</v>
      </c>
      <c r="Y74" s="23">
        <f t="shared" si="10"/>
        <v>0</v>
      </c>
      <c r="Z74" s="23">
        <f t="shared" si="15"/>
        <v>457868.98550724634</v>
      </c>
      <c r="AA74" s="23">
        <f t="shared" si="11"/>
        <v>0</v>
      </c>
      <c r="AB74" s="23">
        <f t="shared" si="12"/>
        <v>137.36069565217389</v>
      </c>
      <c r="AC74" s="23">
        <f t="shared" si="13"/>
        <v>137.36069565217389</v>
      </c>
      <c r="AD74" s="24">
        <v>40</v>
      </c>
      <c r="AE74" s="24">
        <v>40</v>
      </c>
      <c r="AF74" s="24"/>
      <c r="AG74" s="24">
        <v>800</v>
      </c>
      <c r="AH74" s="23">
        <f t="shared" si="14"/>
        <v>1017.3606956521739</v>
      </c>
      <c r="AI74" s="24"/>
    </row>
    <row r="75" spans="1:35" ht="23.4" customHeight="1" x14ac:dyDescent="0.75">
      <c r="A75" s="24">
        <v>72</v>
      </c>
      <c r="B75" s="24">
        <v>46</v>
      </c>
      <c r="C75" s="24" t="s">
        <v>561</v>
      </c>
      <c r="D75" s="21" t="s">
        <v>33</v>
      </c>
      <c r="E75" s="24" t="s">
        <v>256</v>
      </c>
      <c r="F75" s="24" t="s">
        <v>34</v>
      </c>
      <c r="G75" s="24"/>
      <c r="H75" s="24"/>
      <c r="I75" s="24"/>
      <c r="J75" s="24">
        <v>151.68</v>
      </c>
      <c r="K75" s="24">
        <v>7.9</v>
      </c>
      <c r="L75" s="24">
        <v>19.2</v>
      </c>
      <c r="M75" s="22">
        <f t="shared" si="0"/>
        <v>151.68</v>
      </c>
      <c r="N75" s="22">
        <f t="shared" si="8"/>
        <v>0</v>
      </c>
      <c r="O75" s="23">
        <f t="shared" si="9"/>
        <v>14.091415830546266</v>
      </c>
      <c r="P75" s="23">
        <f t="shared" si="9"/>
        <v>0</v>
      </c>
      <c r="Q75" s="21">
        <v>1</v>
      </c>
      <c r="R75" s="21">
        <v>1</v>
      </c>
      <c r="S75" s="24"/>
      <c r="T75" s="24">
        <v>7826</v>
      </c>
      <c r="U75" s="24">
        <v>2100</v>
      </c>
      <c r="V75" s="24"/>
      <c r="W75" s="24">
        <v>0.3</v>
      </c>
      <c r="X75" s="24">
        <v>1.5</v>
      </c>
      <c r="Y75" s="23">
        <f t="shared" si="10"/>
        <v>0</v>
      </c>
      <c r="Z75" s="23">
        <f t="shared" si="15"/>
        <v>110279.42028985507</v>
      </c>
      <c r="AA75" s="23">
        <f t="shared" si="11"/>
        <v>0</v>
      </c>
      <c r="AB75" s="23">
        <f t="shared" si="12"/>
        <v>33.08382608695652</v>
      </c>
      <c r="AC75" s="23">
        <f t="shared" si="13"/>
        <v>33.08382608695652</v>
      </c>
      <c r="AD75" s="24"/>
      <c r="AE75" s="24"/>
      <c r="AF75" s="24"/>
      <c r="AG75" s="24"/>
      <c r="AH75" s="23">
        <f t="shared" si="14"/>
        <v>33.08382608695652</v>
      </c>
      <c r="AI75" s="24"/>
    </row>
    <row r="76" spans="1:35" ht="23.4" customHeight="1" x14ac:dyDescent="0.75">
      <c r="A76" s="24">
        <v>73</v>
      </c>
      <c r="B76" s="24">
        <v>47</v>
      </c>
      <c r="C76" s="24" t="s">
        <v>567</v>
      </c>
      <c r="D76" s="21" t="s">
        <v>33</v>
      </c>
      <c r="E76" s="24" t="s">
        <v>257</v>
      </c>
      <c r="F76" s="24" t="s">
        <v>34</v>
      </c>
      <c r="G76" s="24"/>
      <c r="H76" s="24"/>
      <c r="I76" s="24"/>
      <c r="J76" s="24">
        <v>423.64</v>
      </c>
      <c r="K76" s="24">
        <v>35.6</v>
      </c>
      <c r="L76" s="24">
        <v>11.9</v>
      </c>
      <c r="M76" s="22">
        <f t="shared" si="0"/>
        <v>423.64000000000004</v>
      </c>
      <c r="N76" s="22">
        <f t="shared" si="8"/>
        <v>0</v>
      </c>
      <c r="O76" s="23">
        <f t="shared" si="9"/>
        <v>39.357116313638059</v>
      </c>
      <c r="P76" s="23">
        <f t="shared" si="9"/>
        <v>0</v>
      </c>
      <c r="Q76" s="21">
        <v>1</v>
      </c>
      <c r="R76" s="21">
        <v>1</v>
      </c>
      <c r="S76" s="24"/>
      <c r="T76" s="24">
        <v>21296</v>
      </c>
      <c r="U76" s="24">
        <v>2100</v>
      </c>
      <c r="V76" s="24"/>
      <c r="W76" s="24">
        <v>1.2</v>
      </c>
      <c r="X76" s="24">
        <v>1.5</v>
      </c>
      <c r="Y76" s="23">
        <f t="shared" si="10"/>
        <v>0</v>
      </c>
      <c r="Z76" s="23">
        <f t="shared" si="15"/>
        <v>838149.14901523606</v>
      </c>
      <c r="AA76" s="23">
        <f t="shared" si="11"/>
        <v>0</v>
      </c>
      <c r="AB76" s="23">
        <f t="shared" si="12"/>
        <v>1005.7789788182832</v>
      </c>
      <c r="AC76" s="23">
        <f t="shared" si="13"/>
        <v>1005.7789788182832</v>
      </c>
      <c r="AD76" s="24">
        <v>40</v>
      </c>
      <c r="AE76" s="24">
        <v>40</v>
      </c>
      <c r="AF76" s="24">
        <v>150</v>
      </c>
      <c r="AG76" s="24"/>
      <c r="AH76" s="23">
        <f t="shared" si="14"/>
        <v>1235.7789788182831</v>
      </c>
      <c r="AI76" s="24"/>
    </row>
    <row r="77" spans="1:35" ht="23.4" customHeight="1" x14ac:dyDescent="0.75">
      <c r="A77" s="24">
        <v>74</v>
      </c>
      <c r="B77" s="24">
        <v>47</v>
      </c>
      <c r="C77" s="24" t="s">
        <v>567</v>
      </c>
      <c r="D77" s="21" t="s">
        <v>33</v>
      </c>
      <c r="E77" s="24" t="s">
        <v>257</v>
      </c>
      <c r="F77" s="24" t="s">
        <v>34</v>
      </c>
      <c r="G77" s="24"/>
      <c r="H77" s="24"/>
      <c r="I77" s="24"/>
      <c r="J77" s="24">
        <v>110</v>
      </c>
      <c r="K77" s="24">
        <v>10</v>
      </c>
      <c r="L77" s="24">
        <v>11</v>
      </c>
      <c r="M77" s="22">
        <f t="shared" si="0"/>
        <v>110</v>
      </c>
      <c r="N77" s="22"/>
      <c r="O77" s="23">
        <f t="shared" si="9"/>
        <v>10.219249349684134</v>
      </c>
      <c r="P77" s="23">
        <f t="shared" si="9"/>
        <v>0</v>
      </c>
      <c r="Q77" s="21">
        <v>1</v>
      </c>
      <c r="R77" s="21">
        <v>1</v>
      </c>
      <c r="S77" s="24"/>
      <c r="T77" s="24">
        <v>21296</v>
      </c>
      <c r="U77" s="24">
        <v>2100</v>
      </c>
      <c r="V77" s="24"/>
      <c r="W77" s="24">
        <v>1.2</v>
      </c>
      <c r="X77" s="24">
        <v>1.5</v>
      </c>
      <c r="Y77" s="23">
        <f t="shared" si="10"/>
        <v>0</v>
      </c>
      <c r="Z77" s="23">
        <f t="shared" si="15"/>
        <v>217629.13415087332</v>
      </c>
      <c r="AA77" s="23">
        <f t="shared" si="11"/>
        <v>0</v>
      </c>
      <c r="AB77" s="23">
        <f t="shared" si="12"/>
        <v>261.15496098104796</v>
      </c>
      <c r="AC77" s="23">
        <f t="shared" si="13"/>
        <v>261.15496098104796</v>
      </c>
      <c r="AD77" s="24"/>
      <c r="AE77" s="24"/>
      <c r="AF77" s="24"/>
      <c r="AG77" s="24"/>
      <c r="AH77" s="23">
        <f t="shared" si="14"/>
        <v>261.15496098104796</v>
      </c>
      <c r="AI77" s="24"/>
    </row>
    <row r="78" spans="1:35" ht="23.4" customHeight="1" x14ac:dyDescent="0.75">
      <c r="A78" s="24">
        <v>75</v>
      </c>
      <c r="B78" s="24">
        <v>48</v>
      </c>
      <c r="C78" s="24" t="s">
        <v>566</v>
      </c>
      <c r="D78" s="21" t="s">
        <v>33</v>
      </c>
      <c r="E78" s="24" t="s">
        <v>258</v>
      </c>
      <c r="F78" s="24" t="s">
        <v>34</v>
      </c>
      <c r="G78" s="24"/>
      <c r="H78" s="24"/>
      <c r="I78" s="24"/>
      <c r="J78" s="24">
        <v>304</v>
      </c>
      <c r="K78" s="24">
        <v>19</v>
      </c>
      <c r="L78" s="24">
        <v>16</v>
      </c>
      <c r="M78" s="22">
        <f t="shared" si="0"/>
        <v>304</v>
      </c>
      <c r="N78" s="22">
        <f t="shared" si="8"/>
        <v>0</v>
      </c>
      <c r="O78" s="23">
        <f t="shared" si="9"/>
        <v>28.24228911185433</v>
      </c>
      <c r="P78" s="23">
        <f t="shared" si="9"/>
        <v>0</v>
      </c>
      <c r="Q78" s="21">
        <v>1</v>
      </c>
      <c r="R78" s="21">
        <v>1</v>
      </c>
      <c r="S78" s="24"/>
      <c r="T78" s="24">
        <v>17279</v>
      </c>
      <c r="U78" s="24">
        <v>2100</v>
      </c>
      <c r="V78" s="24"/>
      <c r="W78" s="24">
        <v>0.75</v>
      </c>
      <c r="X78" s="24">
        <v>1.5</v>
      </c>
      <c r="Y78" s="23">
        <f t="shared" si="10"/>
        <v>0</v>
      </c>
      <c r="Z78" s="23">
        <f t="shared" si="15"/>
        <v>487998.51356373099</v>
      </c>
      <c r="AA78" s="23">
        <f t="shared" si="11"/>
        <v>0</v>
      </c>
      <c r="AB78" s="23">
        <f t="shared" si="12"/>
        <v>365.99888517279823</v>
      </c>
      <c r="AC78" s="23">
        <f t="shared" si="13"/>
        <v>365.99888517279823</v>
      </c>
      <c r="AD78" s="24">
        <v>40</v>
      </c>
      <c r="AE78" s="24">
        <v>40</v>
      </c>
      <c r="AF78" s="24">
        <v>150</v>
      </c>
      <c r="AG78" s="24"/>
      <c r="AH78" s="23">
        <f t="shared" si="14"/>
        <v>595.99888517279828</v>
      </c>
      <c r="AI78" s="24"/>
    </row>
    <row r="79" spans="1:35" ht="23.4" customHeight="1" x14ac:dyDescent="0.75">
      <c r="A79" s="24">
        <v>76</v>
      </c>
      <c r="B79" s="24">
        <v>49</v>
      </c>
      <c r="C79" s="24" t="s">
        <v>24</v>
      </c>
      <c r="D79" s="21" t="s">
        <v>33</v>
      </c>
      <c r="E79" s="24" t="s">
        <v>259</v>
      </c>
      <c r="F79" s="24" t="s">
        <v>34</v>
      </c>
      <c r="G79" s="24"/>
      <c r="H79" s="24"/>
      <c r="I79" s="24"/>
      <c r="J79" s="24">
        <v>900</v>
      </c>
      <c r="K79" s="24"/>
      <c r="L79" s="24"/>
      <c r="M79" s="22">
        <f t="shared" si="0"/>
        <v>0</v>
      </c>
      <c r="N79" s="22">
        <f t="shared" si="8"/>
        <v>900</v>
      </c>
      <c r="O79" s="23">
        <f t="shared" si="9"/>
        <v>0</v>
      </c>
      <c r="P79" s="23">
        <f t="shared" si="9"/>
        <v>83.612040133779274</v>
      </c>
      <c r="Q79" s="21">
        <v>1</v>
      </c>
      <c r="R79" s="21">
        <v>1</v>
      </c>
      <c r="S79" s="24"/>
      <c r="T79" s="24"/>
      <c r="U79" s="24">
        <v>2100</v>
      </c>
      <c r="V79" s="24"/>
      <c r="W79" s="24"/>
      <c r="X79" s="24">
        <v>1.5</v>
      </c>
      <c r="Y79" s="23">
        <f t="shared" si="10"/>
        <v>175585.28428093647</v>
      </c>
      <c r="Z79" s="23">
        <f t="shared" si="15"/>
        <v>0</v>
      </c>
      <c r="AA79" s="23">
        <f t="shared" si="11"/>
        <v>263.37792642140471</v>
      </c>
      <c r="AB79" s="23">
        <f t="shared" si="12"/>
        <v>0</v>
      </c>
      <c r="AC79" s="23">
        <f t="shared" si="13"/>
        <v>263.37792642140471</v>
      </c>
      <c r="AD79" s="24"/>
      <c r="AE79" s="24"/>
      <c r="AF79" s="24"/>
      <c r="AG79" s="24"/>
      <c r="AH79" s="23">
        <f t="shared" si="14"/>
        <v>263.37792642140471</v>
      </c>
      <c r="AI79" s="24"/>
    </row>
    <row r="80" spans="1:35" ht="23.4" customHeight="1" x14ac:dyDescent="0.75">
      <c r="A80" s="24">
        <v>77</v>
      </c>
      <c r="B80" s="24">
        <v>50</v>
      </c>
      <c r="C80" s="24" t="s">
        <v>566</v>
      </c>
      <c r="D80" s="21" t="s">
        <v>33</v>
      </c>
      <c r="E80" s="24" t="s">
        <v>260</v>
      </c>
      <c r="F80" s="24" t="s">
        <v>34</v>
      </c>
      <c r="G80" s="24"/>
      <c r="H80" s="24"/>
      <c r="I80" s="24"/>
      <c r="J80" s="24">
        <v>441</v>
      </c>
      <c r="K80" s="24">
        <v>21</v>
      </c>
      <c r="L80" s="24">
        <v>21</v>
      </c>
      <c r="M80" s="22">
        <f t="shared" si="0"/>
        <v>441</v>
      </c>
      <c r="N80" s="22">
        <f t="shared" si="8"/>
        <v>0</v>
      </c>
      <c r="O80" s="23">
        <f t="shared" si="9"/>
        <v>40.969899665551843</v>
      </c>
      <c r="P80" s="23">
        <f t="shared" si="9"/>
        <v>0</v>
      </c>
      <c r="Q80" s="21">
        <v>1</v>
      </c>
      <c r="R80" s="21">
        <v>1</v>
      </c>
      <c r="S80" s="24"/>
      <c r="T80" s="24">
        <v>17279</v>
      </c>
      <c r="U80" s="24">
        <v>2100</v>
      </c>
      <c r="V80" s="24"/>
      <c r="W80" s="24">
        <v>0.75</v>
      </c>
      <c r="X80" s="24">
        <v>1.5</v>
      </c>
      <c r="Y80" s="23">
        <f t="shared" si="10"/>
        <v>0</v>
      </c>
      <c r="Z80" s="23">
        <f t="shared" si="15"/>
        <v>707918.89632107026</v>
      </c>
      <c r="AA80" s="23">
        <f t="shared" si="11"/>
        <v>0</v>
      </c>
      <c r="AB80" s="23">
        <f t="shared" si="12"/>
        <v>530.93917224080269</v>
      </c>
      <c r="AC80" s="23">
        <f t="shared" si="13"/>
        <v>530.93917224080269</v>
      </c>
      <c r="AD80" s="24">
        <v>40</v>
      </c>
      <c r="AE80" s="24">
        <v>40</v>
      </c>
      <c r="AF80" s="24"/>
      <c r="AG80" s="24">
        <v>800</v>
      </c>
      <c r="AH80" s="23">
        <f t="shared" si="14"/>
        <v>1410.9391722408027</v>
      </c>
      <c r="AI80" s="24"/>
    </row>
    <row r="81" spans="1:35" ht="23.4" customHeight="1" x14ac:dyDescent="0.75">
      <c r="A81" s="24">
        <v>78</v>
      </c>
      <c r="B81" s="24">
        <v>51</v>
      </c>
      <c r="C81" s="24" t="s">
        <v>561</v>
      </c>
      <c r="D81" s="21" t="s">
        <v>33</v>
      </c>
      <c r="E81" s="24" t="s">
        <v>136</v>
      </c>
      <c r="F81" s="24" t="s">
        <v>34</v>
      </c>
      <c r="G81" s="24"/>
      <c r="H81" s="24"/>
      <c r="I81" s="24"/>
      <c r="J81" s="24">
        <v>225</v>
      </c>
      <c r="K81" s="24">
        <v>15</v>
      </c>
      <c r="L81" s="24">
        <v>15</v>
      </c>
      <c r="M81" s="22">
        <f t="shared" si="0"/>
        <v>225</v>
      </c>
      <c r="N81" s="22">
        <f t="shared" si="8"/>
        <v>0</v>
      </c>
      <c r="O81" s="23">
        <f t="shared" si="9"/>
        <v>20.903010033444819</v>
      </c>
      <c r="P81" s="23">
        <f t="shared" si="9"/>
        <v>0</v>
      </c>
      <c r="Q81" s="21">
        <v>1</v>
      </c>
      <c r="R81" s="21">
        <v>1</v>
      </c>
      <c r="S81" s="24"/>
      <c r="T81" s="24">
        <v>7826</v>
      </c>
      <c r="U81" s="24">
        <v>2100</v>
      </c>
      <c r="V81" s="24"/>
      <c r="W81" s="24">
        <v>0.3</v>
      </c>
      <c r="X81" s="24">
        <v>1.5</v>
      </c>
      <c r="Y81" s="23">
        <f t="shared" si="10"/>
        <v>0</v>
      </c>
      <c r="Z81" s="23">
        <f t="shared" si="15"/>
        <v>163586.95652173914</v>
      </c>
      <c r="AA81" s="23">
        <f t="shared" si="11"/>
        <v>0</v>
      </c>
      <c r="AB81" s="23">
        <f t="shared" si="12"/>
        <v>49.076086956521735</v>
      </c>
      <c r="AC81" s="23">
        <f t="shared" si="13"/>
        <v>49.076086956521735</v>
      </c>
      <c r="AD81" s="24">
        <v>40</v>
      </c>
      <c r="AE81" s="24">
        <v>40</v>
      </c>
      <c r="AF81" s="24"/>
      <c r="AG81" s="24"/>
      <c r="AH81" s="23">
        <f t="shared" si="14"/>
        <v>129.07608695652175</v>
      </c>
      <c r="AI81" s="24"/>
    </row>
    <row r="82" spans="1:35" ht="23.4" customHeight="1" x14ac:dyDescent="0.75">
      <c r="A82" s="24">
        <v>79</v>
      </c>
      <c r="B82" s="24">
        <v>52</v>
      </c>
      <c r="C82" s="24" t="s">
        <v>567</v>
      </c>
      <c r="D82" s="21" t="s">
        <v>33</v>
      </c>
      <c r="E82" s="24" t="s">
        <v>102</v>
      </c>
      <c r="F82" s="24" t="s">
        <v>34</v>
      </c>
      <c r="G82" s="24"/>
      <c r="H82" s="24"/>
      <c r="I82" s="24"/>
      <c r="J82" s="24">
        <v>340</v>
      </c>
      <c r="K82" s="24">
        <v>20</v>
      </c>
      <c r="L82" s="24">
        <v>17</v>
      </c>
      <c r="M82" s="22">
        <f t="shared" ref="M82:M127" si="16">K82*L82</f>
        <v>340</v>
      </c>
      <c r="N82" s="22">
        <f t="shared" si="8"/>
        <v>0</v>
      </c>
      <c r="O82" s="23">
        <f t="shared" si="9"/>
        <v>31.586770717205503</v>
      </c>
      <c r="P82" s="23">
        <f t="shared" si="9"/>
        <v>0</v>
      </c>
      <c r="Q82" s="21">
        <v>1</v>
      </c>
      <c r="R82" s="21">
        <v>1</v>
      </c>
      <c r="S82" s="24"/>
      <c r="T82" s="24">
        <v>21296</v>
      </c>
      <c r="U82" s="24">
        <v>2100</v>
      </c>
      <c r="V82" s="24"/>
      <c r="W82" s="24">
        <v>1.2</v>
      </c>
      <c r="X82" s="24">
        <v>1.5</v>
      </c>
      <c r="Y82" s="23">
        <f t="shared" si="10"/>
        <v>0</v>
      </c>
      <c r="Z82" s="23">
        <f t="shared" si="15"/>
        <v>672671.86919360841</v>
      </c>
      <c r="AA82" s="23">
        <f t="shared" si="11"/>
        <v>0</v>
      </c>
      <c r="AB82" s="23">
        <f t="shared" si="12"/>
        <v>807.20624303233012</v>
      </c>
      <c r="AC82" s="23">
        <f t="shared" si="13"/>
        <v>807.20624303233012</v>
      </c>
      <c r="AD82" s="24">
        <v>40</v>
      </c>
      <c r="AE82" s="24">
        <v>40</v>
      </c>
      <c r="AF82" s="24">
        <v>150</v>
      </c>
      <c r="AG82" s="24"/>
      <c r="AH82" s="23">
        <f t="shared" si="14"/>
        <v>1037.2062430323301</v>
      </c>
      <c r="AI82" s="24"/>
    </row>
    <row r="83" spans="1:35" ht="23.4" customHeight="1" x14ac:dyDescent="0.75">
      <c r="A83" s="24">
        <v>80</v>
      </c>
      <c r="B83" s="24">
        <v>53</v>
      </c>
      <c r="C83" s="24" t="s">
        <v>561</v>
      </c>
      <c r="D83" s="21" t="s">
        <v>33</v>
      </c>
      <c r="E83" s="24" t="s">
        <v>261</v>
      </c>
      <c r="F83" s="24" t="s">
        <v>34</v>
      </c>
      <c r="G83" s="24"/>
      <c r="H83" s="24"/>
      <c r="I83" s="24"/>
      <c r="J83" s="24">
        <v>142.78</v>
      </c>
      <c r="K83" s="24">
        <v>12.1</v>
      </c>
      <c r="L83" s="24">
        <v>11.8</v>
      </c>
      <c r="M83" s="22">
        <f t="shared" si="16"/>
        <v>142.78</v>
      </c>
      <c r="N83" s="22">
        <f t="shared" si="8"/>
        <v>0</v>
      </c>
      <c r="O83" s="23">
        <f t="shared" si="9"/>
        <v>13.264585655890004</v>
      </c>
      <c r="P83" s="23">
        <f t="shared" si="9"/>
        <v>0</v>
      </c>
      <c r="Q83" s="21">
        <v>1</v>
      </c>
      <c r="R83" s="21">
        <v>1</v>
      </c>
      <c r="S83" s="24"/>
      <c r="T83" s="24">
        <v>7826</v>
      </c>
      <c r="U83" s="24">
        <v>2100</v>
      </c>
      <c r="V83" s="24"/>
      <c r="W83" s="24">
        <v>0.3</v>
      </c>
      <c r="X83" s="24">
        <v>1.5</v>
      </c>
      <c r="Y83" s="23">
        <f t="shared" si="10"/>
        <v>0</v>
      </c>
      <c r="Z83" s="23">
        <f t="shared" si="15"/>
        <v>103808.64734299517</v>
      </c>
      <c r="AA83" s="23">
        <f t="shared" si="11"/>
        <v>0</v>
      </c>
      <c r="AB83" s="23">
        <f t="shared" si="12"/>
        <v>31.14259420289855</v>
      </c>
      <c r="AC83" s="23">
        <f t="shared" si="13"/>
        <v>31.14259420289855</v>
      </c>
      <c r="AD83" s="24">
        <v>40</v>
      </c>
      <c r="AE83" s="24">
        <v>40</v>
      </c>
      <c r="AF83" s="24"/>
      <c r="AG83" s="24">
        <v>800</v>
      </c>
      <c r="AH83" s="23">
        <f t="shared" si="14"/>
        <v>911.14259420289852</v>
      </c>
      <c r="AI83" s="24"/>
    </row>
    <row r="84" spans="1:35" ht="23.4" customHeight="1" x14ac:dyDescent="0.75">
      <c r="A84" s="24">
        <v>81</v>
      </c>
      <c r="B84" s="24">
        <v>53</v>
      </c>
      <c r="C84" s="24" t="s">
        <v>566</v>
      </c>
      <c r="D84" s="21" t="s">
        <v>33</v>
      </c>
      <c r="E84" s="24" t="s">
        <v>261</v>
      </c>
      <c r="F84" s="24" t="s">
        <v>34</v>
      </c>
      <c r="G84" s="24"/>
      <c r="H84" s="24"/>
      <c r="I84" s="24"/>
      <c r="J84" s="24">
        <v>277.2</v>
      </c>
      <c r="K84" s="24">
        <v>21</v>
      </c>
      <c r="L84" s="24">
        <v>13.2</v>
      </c>
      <c r="M84" s="22">
        <f t="shared" si="16"/>
        <v>277.2</v>
      </c>
      <c r="N84" s="22">
        <f t="shared" si="8"/>
        <v>0</v>
      </c>
      <c r="O84" s="23">
        <f t="shared" si="9"/>
        <v>25.752508361204015</v>
      </c>
      <c r="P84" s="23">
        <f t="shared" si="9"/>
        <v>0</v>
      </c>
      <c r="Q84" s="21">
        <v>1</v>
      </c>
      <c r="R84" s="21">
        <v>1</v>
      </c>
      <c r="S84" s="24"/>
      <c r="T84" s="24">
        <v>17279</v>
      </c>
      <c r="U84" s="24">
        <v>2100</v>
      </c>
      <c r="V84" s="24"/>
      <c r="W84" s="24">
        <v>0.75</v>
      </c>
      <c r="X84" s="24">
        <v>1.5</v>
      </c>
      <c r="Y84" s="23">
        <f t="shared" si="10"/>
        <v>0</v>
      </c>
      <c r="Z84" s="23">
        <f t="shared" si="15"/>
        <v>444977.59197324415</v>
      </c>
      <c r="AA84" s="23">
        <f t="shared" si="11"/>
        <v>0</v>
      </c>
      <c r="AB84" s="23">
        <f t="shared" si="12"/>
        <v>333.73319397993311</v>
      </c>
      <c r="AC84" s="23">
        <f t="shared" si="13"/>
        <v>333.73319397993311</v>
      </c>
      <c r="AD84" s="24"/>
      <c r="AE84" s="24"/>
      <c r="AF84" s="24"/>
      <c r="AG84" s="24"/>
      <c r="AH84" s="23">
        <f t="shared" si="14"/>
        <v>333.73319397993311</v>
      </c>
      <c r="AI84" s="24"/>
    </row>
    <row r="85" spans="1:35" ht="23.4" customHeight="1" x14ac:dyDescent="0.75">
      <c r="A85" s="24">
        <v>82</v>
      </c>
      <c r="B85" s="24">
        <v>54</v>
      </c>
      <c r="C85" s="24" t="s">
        <v>566</v>
      </c>
      <c r="D85" s="21" t="s">
        <v>33</v>
      </c>
      <c r="E85" s="24" t="s">
        <v>262</v>
      </c>
      <c r="F85" s="24" t="s">
        <v>34</v>
      </c>
      <c r="G85" s="24"/>
      <c r="H85" s="24"/>
      <c r="I85" s="24"/>
      <c r="J85" s="24">
        <v>661.85</v>
      </c>
      <c r="K85" s="24">
        <v>30.5</v>
      </c>
      <c r="L85" s="24">
        <v>21.7</v>
      </c>
      <c r="M85" s="22">
        <f t="shared" si="16"/>
        <v>661.85</v>
      </c>
      <c r="N85" s="22">
        <f t="shared" ref="N85:N127" si="17">J85-M85</f>
        <v>0</v>
      </c>
      <c r="O85" s="23">
        <f t="shared" si="9"/>
        <v>61.487365291713125</v>
      </c>
      <c r="P85" s="23">
        <f t="shared" si="9"/>
        <v>0</v>
      </c>
      <c r="Q85" s="21">
        <v>1</v>
      </c>
      <c r="R85" s="21">
        <v>1</v>
      </c>
      <c r="S85" s="24"/>
      <c r="T85" s="24">
        <v>17279</v>
      </c>
      <c r="U85" s="24">
        <v>2100</v>
      </c>
      <c r="V85" s="24"/>
      <c r="W85" s="24">
        <v>0.75</v>
      </c>
      <c r="X85" s="24">
        <v>1.5</v>
      </c>
      <c r="Y85" s="23">
        <f t="shared" si="10"/>
        <v>0</v>
      </c>
      <c r="Z85" s="23">
        <f t="shared" si="15"/>
        <v>1062440.1848755111</v>
      </c>
      <c r="AA85" s="23">
        <f t="shared" si="11"/>
        <v>0</v>
      </c>
      <c r="AB85" s="23">
        <f t="shared" si="12"/>
        <v>796.83013865663338</v>
      </c>
      <c r="AC85" s="23">
        <f t="shared" si="13"/>
        <v>796.83013865663338</v>
      </c>
      <c r="AD85" s="24">
        <v>40</v>
      </c>
      <c r="AE85" s="24">
        <v>40</v>
      </c>
      <c r="AF85" s="24">
        <v>150</v>
      </c>
      <c r="AG85" s="24"/>
      <c r="AH85" s="23">
        <f t="shared" si="14"/>
        <v>1026.8301386566334</v>
      </c>
      <c r="AI85" s="24"/>
    </row>
    <row r="86" spans="1:35" ht="23.4" customHeight="1" x14ac:dyDescent="0.75">
      <c r="A86" s="24">
        <v>83</v>
      </c>
      <c r="B86" s="24">
        <v>55</v>
      </c>
      <c r="C86" s="24" t="s">
        <v>561</v>
      </c>
      <c r="D86" s="21" t="s">
        <v>33</v>
      </c>
      <c r="E86" s="24" t="s">
        <v>263</v>
      </c>
      <c r="F86" s="24" t="s">
        <v>34</v>
      </c>
      <c r="G86" s="24"/>
      <c r="H86" s="24"/>
      <c r="I86" s="24"/>
      <c r="J86" s="24">
        <v>2331</v>
      </c>
      <c r="K86" s="24">
        <v>42</v>
      </c>
      <c r="L86" s="24">
        <v>55.5</v>
      </c>
      <c r="M86" s="22">
        <f t="shared" si="16"/>
        <v>2331</v>
      </c>
      <c r="N86" s="22">
        <f t="shared" si="17"/>
        <v>0</v>
      </c>
      <c r="O86" s="23">
        <f t="shared" si="9"/>
        <v>216.55518394648831</v>
      </c>
      <c r="P86" s="23">
        <f t="shared" si="9"/>
        <v>0</v>
      </c>
      <c r="Q86" s="21">
        <v>1</v>
      </c>
      <c r="R86" s="21">
        <v>1</v>
      </c>
      <c r="S86" s="24"/>
      <c r="T86" s="24">
        <v>7826</v>
      </c>
      <c r="U86" s="24">
        <v>2100</v>
      </c>
      <c r="V86" s="24"/>
      <c r="W86" s="24">
        <v>0.3</v>
      </c>
      <c r="X86" s="24">
        <v>1.5</v>
      </c>
      <c r="Y86" s="23">
        <f t="shared" si="10"/>
        <v>0</v>
      </c>
      <c r="Z86" s="23">
        <f t="shared" si="15"/>
        <v>1694760.8695652175</v>
      </c>
      <c r="AA86" s="23">
        <f t="shared" si="11"/>
        <v>0</v>
      </c>
      <c r="AB86" s="23">
        <f t="shared" si="12"/>
        <v>508.42826086956524</v>
      </c>
      <c r="AC86" s="23">
        <f t="shared" si="13"/>
        <v>508.42826086956524</v>
      </c>
      <c r="AD86" s="24">
        <v>40</v>
      </c>
      <c r="AE86" s="24">
        <v>40</v>
      </c>
      <c r="AF86" s="24">
        <v>150</v>
      </c>
      <c r="AG86" s="24"/>
      <c r="AH86" s="23">
        <f t="shared" si="14"/>
        <v>738.42826086956529</v>
      </c>
      <c r="AI86" s="24"/>
    </row>
    <row r="87" spans="1:35" ht="23.4" customHeight="1" x14ac:dyDescent="0.75">
      <c r="A87" s="24">
        <v>84</v>
      </c>
      <c r="B87" s="24">
        <v>55</v>
      </c>
      <c r="C87" s="24" t="s">
        <v>561</v>
      </c>
      <c r="D87" s="21" t="s">
        <v>33</v>
      </c>
      <c r="E87" s="24" t="s">
        <v>263</v>
      </c>
      <c r="F87" s="24" t="s">
        <v>34</v>
      </c>
      <c r="G87" s="24"/>
      <c r="H87" s="24"/>
      <c r="I87" s="24"/>
      <c r="J87" s="24">
        <v>236.5</v>
      </c>
      <c r="K87" s="24">
        <v>21.5</v>
      </c>
      <c r="L87" s="24">
        <v>11</v>
      </c>
      <c r="M87" s="22">
        <f t="shared" si="16"/>
        <v>236.5</v>
      </c>
      <c r="N87" s="22">
        <f t="shared" si="17"/>
        <v>0</v>
      </c>
      <c r="O87" s="23">
        <f t="shared" si="9"/>
        <v>21.971386101820887</v>
      </c>
      <c r="P87" s="23">
        <f t="shared" si="9"/>
        <v>0</v>
      </c>
      <c r="Q87" s="21">
        <v>1</v>
      </c>
      <c r="R87" s="21">
        <v>1</v>
      </c>
      <c r="S87" s="24"/>
      <c r="T87" s="24">
        <v>7826</v>
      </c>
      <c r="U87" s="24">
        <v>2100</v>
      </c>
      <c r="V87" s="24"/>
      <c r="W87" s="24">
        <v>0.3</v>
      </c>
      <c r="X87" s="24">
        <v>1.5</v>
      </c>
      <c r="Y87" s="23">
        <f t="shared" si="10"/>
        <v>0</v>
      </c>
      <c r="Z87" s="23">
        <f t="shared" si="15"/>
        <v>171948.06763285026</v>
      </c>
      <c r="AA87" s="23">
        <f t="shared" si="11"/>
        <v>0</v>
      </c>
      <c r="AB87" s="23">
        <f t="shared" si="12"/>
        <v>51.584420289855082</v>
      </c>
      <c r="AC87" s="23">
        <f t="shared" si="13"/>
        <v>51.584420289855082</v>
      </c>
      <c r="AD87" s="24"/>
      <c r="AE87" s="24"/>
      <c r="AF87" s="24"/>
      <c r="AG87" s="24"/>
      <c r="AH87" s="23">
        <f t="shared" si="14"/>
        <v>51.584420289855082</v>
      </c>
      <c r="AI87" s="24"/>
    </row>
    <row r="88" spans="1:35" ht="23.4" customHeight="1" x14ac:dyDescent="0.75">
      <c r="A88" s="24">
        <v>85</v>
      </c>
      <c r="B88" s="24">
        <v>56</v>
      </c>
      <c r="C88" s="24" t="s">
        <v>567</v>
      </c>
      <c r="D88" s="21" t="s">
        <v>33</v>
      </c>
      <c r="E88" s="28" t="s">
        <v>264</v>
      </c>
      <c r="F88" s="24" t="s">
        <v>34</v>
      </c>
      <c r="G88" s="24"/>
      <c r="H88" s="24"/>
      <c r="I88" s="24"/>
      <c r="J88" s="24">
        <v>548.1</v>
      </c>
      <c r="K88" s="24">
        <v>18.899999999999999</v>
      </c>
      <c r="L88" s="24">
        <v>29</v>
      </c>
      <c r="M88" s="22">
        <f t="shared" si="16"/>
        <v>548.09999999999991</v>
      </c>
      <c r="N88" s="22">
        <f t="shared" si="17"/>
        <v>0</v>
      </c>
      <c r="O88" s="23">
        <f t="shared" si="9"/>
        <v>50.919732441471567</v>
      </c>
      <c r="P88" s="23">
        <f t="shared" si="9"/>
        <v>0</v>
      </c>
      <c r="Q88" s="21">
        <v>1</v>
      </c>
      <c r="R88" s="21">
        <v>1</v>
      </c>
      <c r="S88" s="24"/>
      <c r="T88" s="24">
        <v>21296</v>
      </c>
      <c r="U88" s="24">
        <v>2100</v>
      </c>
      <c r="V88" s="24"/>
      <c r="W88" s="24">
        <v>1.2</v>
      </c>
      <c r="X88" s="24">
        <v>1.5</v>
      </c>
      <c r="Y88" s="23">
        <f t="shared" si="10"/>
        <v>0</v>
      </c>
      <c r="Z88" s="23">
        <f t="shared" si="15"/>
        <v>1084386.6220735784</v>
      </c>
      <c r="AA88" s="23">
        <f t="shared" si="11"/>
        <v>0</v>
      </c>
      <c r="AB88" s="23">
        <f t="shared" si="12"/>
        <v>1301.2639464882941</v>
      </c>
      <c r="AC88" s="23">
        <f t="shared" si="13"/>
        <v>1301.2639464882941</v>
      </c>
      <c r="AD88" s="24">
        <v>40</v>
      </c>
      <c r="AE88" s="24">
        <v>40</v>
      </c>
      <c r="AF88" s="24">
        <v>150</v>
      </c>
      <c r="AG88" s="24"/>
      <c r="AH88" s="23">
        <f t="shared" si="14"/>
        <v>1531.2639464882941</v>
      </c>
      <c r="AI88" s="24"/>
    </row>
    <row r="89" spans="1:35" ht="23.4" customHeight="1" x14ac:dyDescent="0.75">
      <c r="A89" s="24">
        <v>86</v>
      </c>
      <c r="B89" s="24">
        <v>56</v>
      </c>
      <c r="C89" s="24" t="s">
        <v>567</v>
      </c>
      <c r="D89" s="21" t="s">
        <v>33</v>
      </c>
      <c r="E89" s="28" t="s">
        <v>264</v>
      </c>
      <c r="F89" s="24" t="s">
        <v>34</v>
      </c>
      <c r="G89" s="24"/>
      <c r="H89" s="24"/>
      <c r="I89" s="24"/>
      <c r="J89" s="24">
        <v>131.4</v>
      </c>
      <c r="K89" s="24">
        <v>18</v>
      </c>
      <c r="L89" s="24">
        <v>7.3</v>
      </c>
      <c r="M89" s="22">
        <f t="shared" si="16"/>
        <v>131.4</v>
      </c>
      <c r="N89" s="22">
        <f t="shared" si="17"/>
        <v>0</v>
      </c>
      <c r="O89" s="23">
        <f t="shared" si="9"/>
        <v>12.207357859531774</v>
      </c>
      <c r="P89" s="23">
        <f t="shared" si="9"/>
        <v>0</v>
      </c>
      <c r="Q89" s="21">
        <v>1</v>
      </c>
      <c r="R89" s="21">
        <v>1</v>
      </c>
      <c r="S89" s="24"/>
      <c r="T89" s="24">
        <v>21296</v>
      </c>
      <c r="U89" s="24">
        <v>2100</v>
      </c>
      <c r="V89" s="24"/>
      <c r="W89" s="24">
        <v>1.2</v>
      </c>
      <c r="X89" s="24">
        <v>1.5</v>
      </c>
      <c r="Y89" s="23">
        <f t="shared" si="10"/>
        <v>0</v>
      </c>
      <c r="Z89" s="23">
        <f t="shared" si="15"/>
        <v>259967.89297658866</v>
      </c>
      <c r="AA89" s="23">
        <f t="shared" si="11"/>
        <v>0</v>
      </c>
      <c r="AB89" s="23">
        <f t="shared" si="12"/>
        <v>311.96147157190637</v>
      </c>
      <c r="AC89" s="23">
        <f t="shared" si="13"/>
        <v>311.96147157190637</v>
      </c>
      <c r="AD89" s="24"/>
      <c r="AE89" s="24"/>
      <c r="AF89" s="24"/>
      <c r="AG89" s="24"/>
      <c r="AH89" s="23">
        <f t="shared" si="14"/>
        <v>311.96147157190637</v>
      </c>
      <c r="AI89" s="24"/>
    </row>
    <row r="90" spans="1:35" ht="23.4" customHeight="1" x14ac:dyDescent="0.75">
      <c r="A90" s="24">
        <v>87</v>
      </c>
      <c r="B90" s="24">
        <v>56</v>
      </c>
      <c r="C90" s="24" t="s">
        <v>567</v>
      </c>
      <c r="D90" s="21" t="s">
        <v>33</v>
      </c>
      <c r="E90" s="28" t="s">
        <v>264</v>
      </c>
      <c r="F90" s="24" t="s">
        <v>34</v>
      </c>
      <c r="G90" s="24"/>
      <c r="H90" s="24"/>
      <c r="I90" s="24"/>
      <c r="J90" s="24">
        <v>215.6</v>
      </c>
      <c r="K90" s="24">
        <v>14</v>
      </c>
      <c r="L90" s="24">
        <v>15.4</v>
      </c>
      <c r="M90" s="22">
        <f t="shared" si="16"/>
        <v>215.6</v>
      </c>
      <c r="N90" s="22">
        <f t="shared" si="17"/>
        <v>0</v>
      </c>
      <c r="O90" s="23">
        <f t="shared" ref="O90:P127" si="18">M90/10.764</f>
        <v>20.029728725380899</v>
      </c>
      <c r="P90" s="23">
        <f t="shared" si="18"/>
        <v>0</v>
      </c>
      <c r="Q90" s="21">
        <v>1</v>
      </c>
      <c r="R90" s="21">
        <v>1</v>
      </c>
      <c r="S90" s="24"/>
      <c r="T90" s="24">
        <v>21296</v>
      </c>
      <c r="U90" s="24">
        <v>2100</v>
      </c>
      <c r="V90" s="24"/>
      <c r="W90" s="24">
        <v>1.2</v>
      </c>
      <c r="X90" s="24">
        <v>1.5</v>
      </c>
      <c r="Y90" s="23">
        <f t="shared" si="10"/>
        <v>0</v>
      </c>
      <c r="Z90" s="23">
        <f t="shared" si="15"/>
        <v>426553.10293571162</v>
      </c>
      <c r="AA90" s="23">
        <f t="shared" si="11"/>
        <v>0</v>
      </c>
      <c r="AB90" s="23">
        <f t="shared" si="12"/>
        <v>511.86372352285395</v>
      </c>
      <c r="AC90" s="23">
        <f t="shared" si="13"/>
        <v>511.86372352285395</v>
      </c>
      <c r="AD90" s="24"/>
      <c r="AE90" s="24"/>
      <c r="AF90" s="24"/>
      <c r="AG90" s="24"/>
      <c r="AH90" s="23">
        <f t="shared" si="14"/>
        <v>511.86372352285395</v>
      </c>
      <c r="AI90" s="24"/>
    </row>
    <row r="91" spans="1:35" ht="23.4" customHeight="1" x14ac:dyDescent="0.75">
      <c r="A91" s="24">
        <v>88</v>
      </c>
      <c r="B91" s="24">
        <v>57</v>
      </c>
      <c r="C91" s="24" t="s">
        <v>295</v>
      </c>
      <c r="D91" s="21" t="s">
        <v>33</v>
      </c>
      <c r="E91" s="24" t="s">
        <v>166</v>
      </c>
      <c r="F91" s="24" t="s">
        <v>34</v>
      </c>
      <c r="G91" s="24"/>
      <c r="H91" s="24"/>
      <c r="I91" s="24"/>
      <c r="J91" s="24">
        <v>295.29000000000002</v>
      </c>
      <c r="K91" s="24">
        <v>19.3</v>
      </c>
      <c r="L91" s="24">
        <v>15.3</v>
      </c>
      <c r="M91" s="22">
        <f t="shared" si="16"/>
        <v>295.29000000000002</v>
      </c>
      <c r="N91" s="22">
        <f t="shared" si="17"/>
        <v>0</v>
      </c>
      <c r="O91" s="23">
        <f t="shared" si="18"/>
        <v>27.433110367892979</v>
      </c>
      <c r="P91" s="23">
        <f t="shared" si="18"/>
        <v>0</v>
      </c>
      <c r="Q91" s="21">
        <v>1</v>
      </c>
      <c r="R91" s="21">
        <v>1</v>
      </c>
      <c r="S91" s="24"/>
      <c r="T91" s="24">
        <v>12197</v>
      </c>
      <c r="U91" s="24">
        <v>2100</v>
      </c>
      <c r="V91" s="24"/>
      <c r="W91" s="24">
        <v>0.6</v>
      </c>
      <c r="X91" s="24">
        <v>1.5</v>
      </c>
      <c r="Y91" s="23">
        <f t="shared" si="10"/>
        <v>0</v>
      </c>
      <c r="Z91" s="23">
        <f t="shared" si="15"/>
        <v>334601.64715719066</v>
      </c>
      <c r="AA91" s="23">
        <f t="shared" si="11"/>
        <v>0</v>
      </c>
      <c r="AB91" s="23">
        <f t="shared" si="12"/>
        <v>200.76098829431439</v>
      </c>
      <c r="AC91" s="23">
        <f t="shared" si="13"/>
        <v>200.76098829431439</v>
      </c>
      <c r="AD91" s="24">
        <v>40</v>
      </c>
      <c r="AE91" s="24">
        <v>40</v>
      </c>
      <c r="AF91" s="24">
        <v>150</v>
      </c>
      <c r="AG91" s="24"/>
      <c r="AH91" s="23">
        <f t="shared" si="14"/>
        <v>430.76098829431442</v>
      </c>
      <c r="AI91" s="24"/>
    </row>
    <row r="92" spans="1:35" ht="23.4" customHeight="1" x14ac:dyDescent="0.75">
      <c r="A92" s="24">
        <v>89</v>
      </c>
      <c r="B92" s="24">
        <v>58</v>
      </c>
      <c r="C92" s="24" t="s">
        <v>561</v>
      </c>
      <c r="D92" s="21" t="s">
        <v>33</v>
      </c>
      <c r="E92" s="24" t="s">
        <v>265</v>
      </c>
      <c r="F92" s="24" t="s">
        <v>34</v>
      </c>
      <c r="G92" s="24"/>
      <c r="H92" s="24"/>
      <c r="I92" s="24"/>
      <c r="J92" s="24">
        <v>225</v>
      </c>
      <c r="K92" s="24">
        <v>15</v>
      </c>
      <c r="L92" s="24">
        <v>15</v>
      </c>
      <c r="M92" s="22">
        <f t="shared" si="16"/>
        <v>225</v>
      </c>
      <c r="N92" s="22">
        <f t="shared" si="17"/>
        <v>0</v>
      </c>
      <c r="O92" s="23">
        <f t="shared" si="18"/>
        <v>20.903010033444819</v>
      </c>
      <c r="P92" s="23">
        <f t="shared" si="18"/>
        <v>0</v>
      </c>
      <c r="Q92" s="21">
        <v>1</v>
      </c>
      <c r="R92" s="21">
        <v>1</v>
      </c>
      <c r="S92" s="24"/>
      <c r="T92" s="24">
        <v>7826</v>
      </c>
      <c r="U92" s="24">
        <v>2100</v>
      </c>
      <c r="V92" s="24"/>
      <c r="W92" s="24">
        <v>0.3</v>
      </c>
      <c r="X92" s="24">
        <v>1.5</v>
      </c>
      <c r="Y92" s="23">
        <f t="shared" si="10"/>
        <v>0</v>
      </c>
      <c r="Z92" s="23">
        <f t="shared" si="15"/>
        <v>163586.95652173914</v>
      </c>
      <c r="AA92" s="23">
        <f t="shared" si="11"/>
        <v>0</v>
      </c>
      <c r="AB92" s="23">
        <f t="shared" si="12"/>
        <v>49.076086956521735</v>
      </c>
      <c r="AC92" s="23">
        <f t="shared" si="13"/>
        <v>49.076086956521735</v>
      </c>
      <c r="AD92" s="24">
        <v>40</v>
      </c>
      <c r="AE92" s="24">
        <v>40</v>
      </c>
      <c r="AF92" s="24"/>
      <c r="AG92" s="24"/>
      <c r="AH92" s="23">
        <f t="shared" si="14"/>
        <v>129.07608695652175</v>
      </c>
      <c r="AI92" s="24"/>
    </row>
    <row r="93" spans="1:35" ht="23.4" customHeight="1" x14ac:dyDescent="0.75">
      <c r="A93" s="24">
        <v>90</v>
      </c>
      <c r="B93" s="24">
        <v>59</v>
      </c>
      <c r="C93" s="24" t="s">
        <v>566</v>
      </c>
      <c r="D93" s="21" t="s">
        <v>33</v>
      </c>
      <c r="E93" s="24" t="s">
        <v>266</v>
      </c>
      <c r="F93" s="24" t="s">
        <v>34</v>
      </c>
      <c r="G93" s="24"/>
      <c r="H93" s="24"/>
      <c r="I93" s="24"/>
      <c r="J93" s="24">
        <v>962.58</v>
      </c>
      <c r="K93" s="24">
        <v>26.3</v>
      </c>
      <c r="L93" s="24">
        <v>36.6</v>
      </c>
      <c r="M93" s="22">
        <f t="shared" si="16"/>
        <v>962.58</v>
      </c>
      <c r="N93" s="22">
        <f t="shared" si="17"/>
        <v>0</v>
      </c>
      <c r="O93" s="23">
        <f t="shared" si="18"/>
        <v>89.425863991081386</v>
      </c>
      <c r="P93" s="23">
        <f t="shared" si="18"/>
        <v>0</v>
      </c>
      <c r="Q93" s="21">
        <v>1</v>
      </c>
      <c r="R93" s="21">
        <v>1</v>
      </c>
      <c r="S93" s="24"/>
      <c r="T93" s="24">
        <v>17279</v>
      </c>
      <c r="U93" s="24">
        <v>2100</v>
      </c>
      <c r="V93" s="24"/>
      <c r="W93" s="24">
        <v>0.75</v>
      </c>
      <c r="X93" s="24">
        <v>1.5</v>
      </c>
      <c r="Y93" s="23">
        <f t="shared" si="10"/>
        <v>0</v>
      </c>
      <c r="Z93" s="23">
        <f t="shared" si="15"/>
        <v>1545189.5039018954</v>
      </c>
      <c r="AA93" s="23">
        <f t="shared" si="11"/>
        <v>0</v>
      </c>
      <c r="AB93" s="23">
        <f t="shared" si="12"/>
        <v>1158.8921279264216</v>
      </c>
      <c r="AC93" s="23">
        <f t="shared" si="13"/>
        <v>1158.8921279264216</v>
      </c>
      <c r="AD93" s="24">
        <v>40</v>
      </c>
      <c r="AE93" s="24">
        <v>40</v>
      </c>
      <c r="AF93" s="24">
        <v>150</v>
      </c>
      <c r="AG93" s="24"/>
      <c r="AH93" s="23">
        <f t="shared" si="14"/>
        <v>1388.8921279264216</v>
      </c>
      <c r="AI93" s="24"/>
    </row>
    <row r="94" spans="1:35" ht="23.4" customHeight="1" x14ac:dyDescent="0.75">
      <c r="A94" s="24">
        <v>91</v>
      </c>
      <c r="B94" s="24">
        <v>60</v>
      </c>
      <c r="C94" s="24" t="s">
        <v>567</v>
      </c>
      <c r="D94" s="21" t="s">
        <v>33</v>
      </c>
      <c r="E94" s="24" t="s">
        <v>267</v>
      </c>
      <c r="F94" s="24" t="s">
        <v>34</v>
      </c>
      <c r="G94" s="24"/>
      <c r="H94" s="24"/>
      <c r="I94" s="24"/>
      <c r="J94" s="25">
        <v>1020</v>
      </c>
      <c r="K94" s="24">
        <v>50</v>
      </c>
      <c r="L94" s="24">
        <v>20.399999999999999</v>
      </c>
      <c r="M94" s="22">
        <f t="shared" si="16"/>
        <v>1019.9999999999999</v>
      </c>
      <c r="N94" s="22">
        <v>0</v>
      </c>
      <c r="O94" s="23">
        <f t="shared" si="18"/>
        <v>94.760312151616489</v>
      </c>
      <c r="P94" s="23">
        <f t="shared" si="18"/>
        <v>0</v>
      </c>
      <c r="Q94" s="21">
        <v>1</v>
      </c>
      <c r="R94" s="21">
        <v>1</v>
      </c>
      <c r="S94" s="24"/>
      <c r="T94" s="24">
        <v>21296</v>
      </c>
      <c r="U94" s="24">
        <v>2100</v>
      </c>
      <c r="V94" s="24"/>
      <c r="W94" s="24">
        <v>1.2</v>
      </c>
      <c r="X94" s="24">
        <v>1.5</v>
      </c>
      <c r="Y94" s="23">
        <f t="shared" si="10"/>
        <v>0</v>
      </c>
      <c r="Z94" s="23">
        <f t="shared" si="15"/>
        <v>2018015.6075808248</v>
      </c>
      <c r="AA94" s="23">
        <f t="shared" si="11"/>
        <v>0</v>
      </c>
      <c r="AB94" s="23">
        <f t="shared" si="12"/>
        <v>2421.6187290969897</v>
      </c>
      <c r="AC94" s="23">
        <f t="shared" si="13"/>
        <v>2421.6187290969897</v>
      </c>
      <c r="AD94" s="24">
        <v>40</v>
      </c>
      <c r="AE94" s="24">
        <v>40</v>
      </c>
      <c r="AF94" s="24"/>
      <c r="AG94" s="24">
        <v>800</v>
      </c>
      <c r="AH94" s="23">
        <f t="shared" si="14"/>
        <v>3301.6187290969897</v>
      </c>
      <c r="AI94" s="24"/>
    </row>
    <row r="95" spans="1:35" ht="23.4" customHeight="1" x14ac:dyDescent="0.75">
      <c r="A95" s="24">
        <v>92</v>
      </c>
      <c r="B95" s="24">
        <v>60</v>
      </c>
      <c r="C95" s="24" t="s">
        <v>567</v>
      </c>
      <c r="D95" s="21" t="s">
        <v>33</v>
      </c>
      <c r="E95" s="24" t="s">
        <v>267</v>
      </c>
      <c r="F95" s="24" t="s">
        <v>34</v>
      </c>
      <c r="G95" s="24"/>
      <c r="H95" s="24"/>
      <c r="I95" s="24"/>
      <c r="J95" s="24">
        <v>714</v>
      </c>
      <c r="K95" s="24">
        <v>35</v>
      </c>
      <c r="L95" s="24">
        <v>20.399999999999999</v>
      </c>
      <c r="M95" s="22">
        <f t="shared" si="16"/>
        <v>714</v>
      </c>
      <c r="N95" s="22"/>
      <c r="O95" s="23">
        <f t="shared" si="18"/>
        <v>66.332218506131554</v>
      </c>
      <c r="P95" s="23">
        <f t="shared" si="18"/>
        <v>0</v>
      </c>
      <c r="Q95" s="21">
        <v>1</v>
      </c>
      <c r="R95" s="21">
        <v>1</v>
      </c>
      <c r="S95" s="24"/>
      <c r="T95" s="24">
        <v>21296</v>
      </c>
      <c r="U95" s="24">
        <v>2100</v>
      </c>
      <c r="V95" s="24"/>
      <c r="W95" s="24">
        <v>1.2</v>
      </c>
      <c r="X95" s="24">
        <v>1.5</v>
      </c>
      <c r="Y95" s="23">
        <f t="shared" si="10"/>
        <v>0</v>
      </c>
      <c r="Z95" s="23">
        <f t="shared" si="15"/>
        <v>1412610.9253065775</v>
      </c>
      <c r="AA95" s="23">
        <f t="shared" si="11"/>
        <v>0</v>
      </c>
      <c r="AB95" s="23">
        <f t="shared" si="12"/>
        <v>1695.1331103678931</v>
      </c>
      <c r="AC95" s="23">
        <f t="shared" si="13"/>
        <v>1695.1331103678931</v>
      </c>
      <c r="AD95" s="24"/>
      <c r="AE95" s="24"/>
      <c r="AF95" s="24"/>
      <c r="AG95" s="24"/>
      <c r="AH95" s="23">
        <f t="shared" si="14"/>
        <v>1695.1331103678931</v>
      </c>
      <c r="AI95" s="24"/>
    </row>
    <row r="96" spans="1:35" ht="23.4" customHeight="1" x14ac:dyDescent="0.75">
      <c r="A96" s="24">
        <v>93</v>
      </c>
      <c r="B96" s="24">
        <v>61</v>
      </c>
      <c r="C96" s="24" t="s">
        <v>566</v>
      </c>
      <c r="D96" s="21" t="s">
        <v>33</v>
      </c>
      <c r="E96" s="24" t="s">
        <v>89</v>
      </c>
      <c r="F96" s="24" t="s">
        <v>34</v>
      </c>
      <c r="G96" s="24"/>
      <c r="H96" s="24"/>
      <c r="I96" s="24"/>
      <c r="J96" s="24">
        <v>816.11</v>
      </c>
      <c r="K96" s="24">
        <v>30.1</v>
      </c>
      <c r="L96" s="24">
        <v>27.11</v>
      </c>
      <c r="M96" s="22">
        <f t="shared" si="16"/>
        <v>816.01099999999997</v>
      </c>
      <c r="N96" s="22">
        <f t="shared" si="17"/>
        <v>9.9000000000046384E-2</v>
      </c>
      <c r="O96" s="23">
        <f t="shared" si="18"/>
        <v>75.809271646228169</v>
      </c>
      <c r="P96" s="23">
        <f t="shared" si="18"/>
        <v>9.1973244147200289E-3</v>
      </c>
      <c r="Q96" s="21">
        <v>1</v>
      </c>
      <c r="R96" s="21">
        <v>1</v>
      </c>
      <c r="S96" s="24"/>
      <c r="T96" s="24">
        <v>17279</v>
      </c>
      <c r="U96" s="24">
        <v>2100</v>
      </c>
      <c r="V96" s="24"/>
      <c r="W96" s="24">
        <v>0.75</v>
      </c>
      <c r="X96" s="24">
        <v>1.5</v>
      </c>
      <c r="Y96" s="23">
        <f t="shared" si="10"/>
        <v>19.314381270912062</v>
      </c>
      <c r="Z96" s="23">
        <f t="shared" si="15"/>
        <v>1309908.4047751764</v>
      </c>
      <c r="AA96" s="23">
        <f t="shared" si="11"/>
        <v>2.897157190636809E-2</v>
      </c>
      <c r="AB96" s="23">
        <f t="shared" si="12"/>
        <v>982.43130358138239</v>
      </c>
      <c r="AC96" s="23">
        <f t="shared" si="13"/>
        <v>982.46027515328876</v>
      </c>
      <c r="AD96" s="24">
        <v>40</v>
      </c>
      <c r="AE96" s="24">
        <v>40</v>
      </c>
      <c r="AF96" s="24">
        <v>150</v>
      </c>
      <c r="AG96" s="24"/>
      <c r="AH96" s="23">
        <f t="shared" si="14"/>
        <v>1212.4602751532889</v>
      </c>
      <c r="AI96" s="24"/>
    </row>
    <row r="97" spans="1:35" ht="23.4" customHeight="1" x14ac:dyDescent="0.75">
      <c r="A97" s="24">
        <v>94</v>
      </c>
      <c r="B97" s="24">
        <v>62</v>
      </c>
      <c r="C97" s="24" t="s">
        <v>561</v>
      </c>
      <c r="D97" s="21" t="s">
        <v>33</v>
      </c>
      <c r="E97" s="24" t="s">
        <v>268</v>
      </c>
      <c r="F97" s="24" t="s">
        <v>34</v>
      </c>
      <c r="G97" s="24"/>
      <c r="H97" s="24"/>
      <c r="I97" s="24"/>
      <c r="J97" s="24">
        <v>416</v>
      </c>
      <c r="K97" s="24">
        <v>26</v>
      </c>
      <c r="L97" s="24">
        <v>16</v>
      </c>
      <c r="M97" s="22">
        <f t="shared" si="16"/>
        <v>416</v>
      </c>
      <c r="N97" s="22">
        <f t="shared" si="17"/>
        <v>0</v>
      </c>
      <c r="O97" s="23">
        <f t="shared" si="18"/>
        <v>38.647342995169083</v>
      </c>
      <c r="P97" s="23">
        <f t="shared" si="18"/>
        <v>0</v>
      </c>
      <c r="Q97" s="21">
        <v>1</v>
      </c>
      <c r="R97" s="21">
        <v>1</v>
      </c>
      <c r="S97" s="24"/>
      <c r="T97" s="24">
        <v>7826</v>
      </c>
      <c r="U97" s="24">
        <v>2100</v>
      </c>
      <c r="V97" s="24"/>
      <c r="W97" s="24">
        <v>0.3</v>
      </c>
      <c r="X97" s="24">
        <v>1.5</v>
      </c>
      <c r="Y97" s="23">
        <f t="shared" si="10"/>
        <v>0</v>
      </c>
      <c r="Z97" s="23">
        <f t="shared" si="15"/>
        <v>302454.10628019326</v>
      </c>
      <c r="AA97" s="23">
        <f t="shared" si="11"/>
        <v>0</v>
      </c>
      <c r="AB97" s="23">
        <f t="shared" si="12"/>
        <v>90.736231884057972</v>
      </c>
      <c r="AC97" s="23">
        <f t="shared" si="13"/>
        <v>90.736231884057972</v>
      </c>
      <c r="AD97" s="24">
        <v>40</v>
      </c>
      <c r="AE97" s="24">
        <v>40</v>
      </c>
      <c r="AF97" s="24">
        <v>150</v>
      </c>
      <c r="AG97" s="24"/>
      <c r="AH97" s="23">
        <f t="shared" si="14"/>
        <v>320.73623188405799</v>
      </c>
      <c r="AI97" s="24"/>
    </row>
    <row r="98" spans="1:35" ht="23.4" customHeight="1" x14ac:dyDescent="0.75">
      <c r="A98" s="24">
        <v>95</v>
      </c>
      <c r="B98" s="24">
        <v>63</v>
      </c>
      <c r="C98" s="24" t="s">
        <v>567</v>
      </c>
      <c r="D98" s="21" t="s">
        <v>33</v>
      </c>
      <c r="E98" s="24" t="s">
        <v>269</v>
      </c>
      <c r="F98" s="24" t="s">
        <v>34</v>
      </c>
      <c r="G98" s="24"/>
      <c r="H98" s="24"/>
      <c r="I98" s="24"/>
      <c r="J98" s="24">
        <v>580.16</v>
      </c>
      <c r="K98" s="24">
        <v>39.200000000000003</v>
      </c>
      <c r="L98" s="24">
        <v>14.8</v>
      </c>
      <c r="M98" s="22">
        <f t="shared" si="16"/>
        <v>580.16000000000008</v>
      </c>
      <c r="N98" s="22">
        <f t="shared" si="17"/>
        <v>0</v>
      </c>
      <c r="O98" s="23">
        <f t="shared" si="18"/>
        <v>53.898179115570429</v>
      </c>
      <c r="P98" s="23">
        <f t="shared" si="18"/>
        <v>0</v>
      </c>
      <c r="Q98" s="21">
        <v>1</v>
      </c>
      <c r="R98" s="21">
        <v>1</v>
      </c>
      <c r="S98" s="24"/>
      <c r="T98" s="24">
        <v>21296</v>
      </c>
      <c r="U98" s="24">
        <v>2100</v>
      </c>
      <c r="V98" s="24"/>
      <c r="W98" s="24">
        <v>1.2</v>
      </c>
      <c r="X98" s="24">
        <v>1.5</v>
      </c>
      <c r="Y98" s="23">
        <f t="shared" si="10"/>
        <v>0</v>
      </c>
      <c r="Z98" s="23">
        <f t="shared" si="15"/>
        <v>1147815.6224451878</v>
      </c>
      <c r="AA98" s="23">
        <f t="shared" si="11"/>
        <v>0</v>
      </c>
      <c r="AB98" s="23">
        <f t="shared" si="12"/>
        <v>1377.3787469342253</v>
      </c>
      <c r="AC98" s="23">
        <f t="shared" si="13"/>
        <v>1377.3787469342253</v>
      </c>
      <c r="AD98" s="24">
        <v>40</v>
      </c>
      <c r="AE98" s="24">
        <v>40</v>
      </c>
      <c r="AF98" s="24">
        <v>150</v>
      </c>
      <c r="AG98" s="24"/>
      <c r="AH98" s="23">
        <f t="shared" si="14"/>
        <v>1607.3787469342253</v>
      </c>
      <c r="AI98" s="24"/>
    </row>
    <row r="99" spans="1:35" ht="23.4" customHeight="1" x14ac:dyDescent="0.75">
      <c r="A99" s="24">
        <v>96</v>
      </c>
      <c r="B99" s="24">
        <v>64</v>
      </c>
      <c r="C99" s="24" t="s">
        <v>561</v>
      </c>
      <c r="D99" s="21" t="s">
        <v>33</v>
      </c>
      <c r="E99" s="24" t="s">
        <v>270</v>
      </c>
      <c r="F99" s="24" t="s">
        <v>34</v>
      </c>
      <c r="G99" s="24"/>
      <c r="H99" s="24"/>
      <c r="I99" s="24"/>
      <c r="J99" s="24">
        <v>400</v>
      </c>
      <c r="K99" s="24">
        <v>20</v>
      </c>
      <c r="L99" s="24">
        <v>20</v>
      </c>
      <c r="M99" s="22">
        <f t="shared" si="16"/>
        <v>400</v>
      </c>
      <c r="N99" s="22">
        <f t="shared" si="17"/>
        <v>0</v>
      </c>
      <c r="O99" s="23">
        <f t="shared" si="18"/>
        <v>37.160906726124118</v>
      </c>
      <c r="P99" s="23">
        <f t="shared" si="18"/>
        <v>0</v>
      </c>
      <c r="Q99" s="21">
        <v>1</v>
      </c>
      <c r="R99" s="21">
        <v>1</v>
      </c>
      <c r="S99" s="24"/>
      <c r="T99" s="24">
        <v>7826</v>
      </c>
      <c r="U99" s="24">
        <v>2100</v>
      </c>
      <c r="V99" s="24"/>
      <c r="W99" s="24">
        <v>0.3</v>
      </c>
      <c r="X99" s="24">
        <v>1.5</v>
      </c>
      <c r="Y99" s="23">
        <f t="shared" si="10"/>
        <v>0</v>
      </c>
      <c r="Z99" s="23">
        <f t="shared" si="15"/>
        <v>290821.25603864732</v>
      </c>
      <c r="AA99" s="23">
        <f t="shared" si="11"/>
        <v>0</v>
      </c>
      <c r="AB99" s="23">
        <f t="shared" si="12"/>
        <v>87.246376811594189</v>
      </c>
      <c r="AC99" s="23">
        <f t="shared" si="13"/>
        <v>87.246376811594189</v>
      </c>
      <c r="AD99" s="24">
        <v>40</v>
      </c>
      <c r="AE99" s="24">
        <v>40</v>
      </c>
      <c r="AF99" s="24">
        <v>150</v>
      </c>
      <c r="AG99" s="24"/>
      <c r="AH99" s="23">
        <f t="shared" si="14"/>
        <v>317.24637681159419</v>
      </c>
      <c r="AI99" s="24"/>
    </row>
    <row r="100" spans="1:35" ht="23.4" customHeight="1" x14ac:dyDescent="0.75">
      <c r="A100" s="24">
        <v>97</v>
      </c>
      <c r="B100" s="24">
        <v>65</v>
      </c>
      <c r="C100" s="24" t="s">
        <v>561</v>
      </c>
      <c r="D100" s="21" t="s">
        <v>33</v>
      </c>
      <c r="E100" s="24" t="s">
        <v>271</v>
      </c>
      <c r="F100" s="24" t="s">
        <v>34</v>
      </c>
      <c r="G100" s="24"/>
      <c r="H100" s="24"/>
      <c r="I100" s="24"/>
      <c r="J100" s="24">
        <v>386.4</v>
      </c>
      <c r="K100" s="24">
        <v>21</v>
      </c>
      <c r="L100" s="24">
        <v>18.399999999999999</v>
      </c>
      <c r="M100" s="22">
        <f t="shared" si="16"/>
        <v>386.4</v>
      </c>
      <c r="N100" s="22">
        <f t="shared" si="17"/>
        <v>0</v>
      </c>
      <c r="O100" s="23">
        <f t="shared" si="18"/>
        <v>35.897435897435898</v>
      </c>
      <c r="P100" s="23">
        <f t="shared" si="18"/>
        <v>0</v>
      </c>
      <c r="Q100" s="21">
        <v>1</v>
      </c>
      <c r="R100" s="21">
        <v>1</v>
      </c>
      <c r="S100" s="24"/>
      <c r="T100" s="24">
        <v>7826</v>
      </c>
      <c r="U100" s="24">
        <v>2100</v>
      </c>
      <c r="V100" s="24"/>
      <c r="W100" s="24">
        <v>0.3</v>
      </c>
      <c r="X100" s="24">
        <v>1.5</v>
      </c>
      <c r="Y100" s="23">
        <f t="shared" si="10"/>
        <v>0</v>
      </c>
      <c r="Z100" s="23">
        <f t="shared" si="15"/>
        <v>280933.33333333331</v>
      </c>
      <c r="AA100" s="23">
        <f t="shared" si="11"/>
        <v>0</v>
      </c>
      <c r="AB100" s="23">
        <f t="shared" si="12"/>
        <v>84.279999999999987</v>
      </c>
      <c r="AC100" s="23">
        <f t="shared" si="13"/>
        <v>84.279999999999987</v>
      </c>
      <c r="AD100" s="24">
        <v>40</v>
      </c>
      <c r="AE100" s="24">
        <v>40</v>
      </c>
      <c r="AF100" s="24">
        <v>150</v>
      </c>
      <c r="AG100" s="24"/>
      <c r="AH100" s="23">
        <f t="shared" si="14"/>
        <v>314.27999999999997</v>
      </c>
      <c r="AI100" s="24"/>
    </row>
    <row r="101" spans="1:35" ht="23.4" customHeight="1" x14ac:dyDescent="0.75">
      <c r="A101" s="24">
        <v>98</v>
      </c>
      <c r="B101" s="24">
        <v>66</v>
      </c>
      <c r="C101" s="24" t="s">
        <v>566</v>
      </c>
      <c r="D101" s="21" t="s">
        <v>33</v>
      </c>
      <c r="E101" s="24" t="s">
        <v>272</v>
      </c>
      <c r="F101" s="24" t="s">
        <v>34</v>
      </c>
      <c r="G101" s="24"/>
      <c r="H101" s="24"/>
      <c r="I101" s="24"/>
      <c r="J101" s="24">
        <v>240</v>
      </c>
      <c r="K101" s="24">
        <v>16</v>
      </c>
      <c r="L101" s="24">
        <v>15</v>
      </c>
      <c r="M101" s="22">
        <f t="shared" si="16"/>
        <v>240</v>
      </c>
      <c r="N101" s="22">
        <f t="shared" si="17"/>
        <v>0</v>
      </c>
      <c r="O101" s="23">
        <f t="shared" si="18"/>
        <v>22.296544035674472</v>
      </c>
      <c r="P101" s="23">
        <f t="shared" si="18"/>
        <v>0</v>
      </c>
      <c r="Q101" s="21">
        <v>1</v>
      </c>
      <c r="R101" s="21">
        <v>1</v>
      </c>
      <c r="S101" s="24"/>
      <c r="T101" s="24">
        <v>17279</v>
      </c>
      <c r="U101" s="24">
        <v>2100</v>
      </c>
      <c r="V101" s="24"/>
      <c r="W101" s="24">
        <v>0.75</v>
      </c>
      <c r="X101" s="24">
        <v>1.5</v>
      </c>
      <c r="Y101" s="23">
        <f t="shared" si="10"/>
        <v>0</v>
      </c>
      <c r="Z101" s="23">
        <f t="shared" si="15"/>
        <v>385261.98439241922</v>
      </c>
      <c r="AA101" s="23">
        <f t="shared" si="11"/>
        <v>0</v>
      </c>
      <c r="AB101" s="23">
        <f t="shared" si="12"/>
        <v>288.94648829431441</v>
      </c>
      <c r="AC101" s="23">
        <f t="shared" si="13"/>
        <v>288.94648829431441</v>
      </c>
      <c r="AD101" s="24">
        <v>40</v>
      </c>
      <c r="AE101" s="24">
        <v>40</v>
      </c>
      <c r="AF101" s="24">
        <v>150</v>
      </c>
      <c r="AG101" s="24"/>
      <c r="AH101" s="23">
        <f t="shared" si="14"/>
        <v>518.94648829431435</v>
      </c>
      <c r="AI101" s="24"/>
    </row>
    <row r="102" spans="1:35" ht="23.4" customHeight="1" x14ac:dyDescent="0.75">
      <c r="A102" s="24">
        <v>99</v>
      </c>
      <c r="B102" s="24">
        <v>67</v>
      </c>
      <c r="C102" s="24" t="s">
        <v>561</v>
      </c>
      <c r="D102" s="21" t="s">
        <v>33</v>
      </c>
      <c r="E102" s="24" t="s">
        <v>273</v>
      </c>
      <c r="F102" s="24" t="s">
        <v>34</v>
      </c>
      <c r="G102" s="24"/>
      <c r="H102" s="24"/>
      <c r="I102" s="24"/>
      <c r="J102" s="24">
        <v>672</v>
      </c>
      <c r="K102" s="24">
        <v>30</v>
      </c>
      <c r="L102" s="24">
        <v>22.4</v>
      </c>
      <c r="M102" s="22">
        <f t="shared" si="16"/>
        <v>672</v>
      </c>
      <c r="N102" s="22">
        <f t="shared" si="17"/>
        <v>0</v>
      </c>
      <c r="O102" s="23">
        <f t="shared" si="18"/>
        <v>62.430323299888521</v>
      </c>
      <c r="P102" s="23">
        <f t="shared" si="18"/>
        <v>0</v>
      </c>
      <c r="Q102" s="21">
        <v>1</v>
      </c>
      <c r="R102" s="21">
        <v>1</v>
      </c>
      <c r="S102" s="24"/>
      <c r="T102" s="24">
        <v>7826</v>
      </c>
      <c r="U102" s="24">
        <v>2100</v>
      </c>
      <c r="V102" s="24"/>
      <c r="W102" s="24">
        <v>0.3</v>
      </c>
      <c r="X102" s="24">
        <v>1.5</v>
      </c>
      <c r="Y102" s="23">
        <f t="shared" si="10"/>
        <v>0</v>
      </c>
      <c r="Z102" s="23">
        <f t="shared" si="15"/>
        <v>488579.71014492755</v>
      </c>
      <c r="AA102" s="23">
        <f t="shared" si="11"/>
        <v>0</v>
      </c>
      <c r="AB102" s="23">
        <f t="shared" si="12"/>
        <v>146.57391304347829</v>
      </c>
      <c r="AC102" s="23">
        <f t="shared" si="13"/>
        <v>146.57391304347829</v>
      </c>
      <c r="AD102" s="24">
        <v>40</v>
      </c>
      <c r="AE102" s="24">
        <v>40</v>
      </c>
      <c r="AF102" s="24">
        <v>150</v>
      </c>
      <c r="AG102" s="24"/>
      <c r="AH102" s="23">
        <f t="shared" si="14"/>
        <v>376.57391304347829</v>
      </c>
      <c r="AI102" s="24"/>
    </row>
    <row r="103" spans="1:35" ht="23.4" customHeight="1" x14ac:dyDescent="0.75">
      <c r="A103" s="24">
        <v>100</v>
      </c>
      <c r="B103" s="24">
        <v>68</v>
      </c>
      <c r="C103" s="24" t="s">
        <v>566</v>
      </c>
      <c r="D103" s="21" t="s">
        <v>33</v>
      </c>
      <c r="E103" s="24" t="s">
        <v>274</v>
      </c>
      <c r="F103" s="24" t="s">
        <v>34</v>
      </c>
      <c r="G103" s="24"/>
      <c r="H103" s="24"/>
      <c r="I103" s="24"/>
      <c r="J103" s="24">
        <v>118.99</v>
      </c>
      <c r="K103" s="24">
        <v>7.3</v>
      </c>
      <c r="L103" s="24">
        <v>16.3</v>
      </c>
      <c r="M103" s="22">
        <f t="shared" si="16"/>
        <v>118.99000000000001</v>
      </c>
      <c r="N103" s="22">
        <f t="shared" si="17"/>
        <v>0</v>
      </c>
      <c r="O103" s="23">
        <f t="shared" si="18"/>
        <v>11.054440728353773</v>
      </c>
      <c r="P103" s="23">
        <f t="shared" si="18"/>
        <v>0</v>
      </c>
      <c r="Q103" s="21">
        <v>1</v>
      </c>
      <c r="R103" s="21">
        <v>1</v>
      </c>
      <c r="S103" s="24"/>
      <c r="T103" s="24">
        <v>17279</v>
      </c>
      <c r="U103" s="24">
        <v>2100</v>
      </c>
      <c r="V103" s="24"/>
      <c r="W103" s="24">
        <v>0.75</v>
      </c>
      <c r="X103" s="24">
        <v>1.5</v>
      </c>
      <c r="Y103" s="23">
        <f t="shared" si="10"/>
        <v>0</v>
      </c>
      <c r="Z103" s="23">
        <f t="shared" si="15"/>
        <v>191009.68134522485</v>
      </c>
      <c r="AA103" s="23">
        <f t="shared" si="11"/>
        <v>0</v>
      </c>
      <c r="AB103" s="23">
        <f t="shared" si="12"/>
        <v>143.25726100891865</v>
      </c>
      <c r="AC103" s="23">
        <f t="shared" si="13"/>
        <v>143.25726100891865</v>
      </c>
      <c r="AD103" s="24">
        <v>40</v>
      </c>
      <c r="AE103" s="24">
        <v>40</v>
      </c>
      <c r="AF103" s="24">
        <v>150</v>
      </c>
      <c r="AG103" s="24"/>
      <c r="AH103" s="23">
        <f t="shared" si="14"/>
        <v>373.25726100891865</v>
      </c>
      <c r="AI103" s="24"/>
    </row>
    <row r="104" spans="1:35" ht="23.4" customHeight="1" x14ac:dyDescent="0.75">
      <c r="A104" s="24">
        <v>101</v>
      </c>
      <c r="B104" s="24">
        <v>68</v>
      </c>
      <c r="C104" s="24" t="s">
        <v>566</v>
      </c>
      <c r="D104" s="21" t="s">
        <v>33</v>
      </c>
      <c r="E104" s="24" t="s">
        <v>274</v>
      </c>
      <c r="F104" s="24" t="s">
        <v>34</v>
      </c>
      <c r="G104" s="24"/>
      <c r="H104" s="24"/>
      <c r="I104" s="24"/>
      <c r="J104" s="24">
        <v>417.48</v>
      </c>
      <c r="K104" s="24">
        <v>21.3</v>
      </c>
      <c r="L104" s="24">
        <v>19.600000000000001</v>
      </c>
      <c r="M104" s="22">
        <f t="shared" si="16"/>
        <v>417.48</v>
      </c>
      <c r="N104" s="22"/>
      <c r="O104" s="23">
        <f t="shared" si="18"/>
        <v>38.784838350055743</v>
      </c>
      <c r="P104" s="23">
        <f t="shared" si="18"/>
        <v>0</v>
      </c>
      <c r="Q104" s="21">
        <v>1</v>
      </c>
      <c r="R104" s="21">
        <v>1</v>
      </c>
      <c r="S104" s="24"/>
      <c r="T104" s="24">
        <v>17279</v>
      </c>
      <c r="U104" s="24">
        <v>2100</v>
      </c>
      <c r="V104" s="24"/>
      <c r="W104" s="24">
        <v>0.75</v>
      </c>
      <c r="X104" s="24">
        <v>1.5</v>
      </c>
      <c r="Y104" s="23">
        <f t="shared" si="10"/>
        <v>0</v>
      </c>
      <c r="Z104" s="23">
        <f t="shared" si="15"/>
        <v>670163.22185061313</v>
      </c>
      <c r="AA104" s="23">
        <f t="shared" si="11"/>
        <v>0</v>
      </c>
      <c r="AB104" s="23">
        <f t="shared" si="12"/>
        <v>502.62241638795984</v>
      </c>
      <c r="AC104" s="23">
        <f t="shared" si="13"/>
        <v>502.62241638795984</v>
      </c>
      <c r="AD104" s="24"/>
      <c r="AE104" s="24"/>
      <c r="AF104" s="24"/>
      <c r="AG104" s="24"/>
      <c r="AH104" s="23">
        <f t="shared" si="14"/>
        <v>502.62241638795984</v>
      </c>
      <c r="AI104" s="24"/>
    </row>
    <row r="105" spans="1:35" ht="23.4" customHeight="1" x14ac:dyDescent="0.75">
      <c r="A105" s="24">
        <v>102</v>
      </c>
      <c r="B105" s="24">
        <v>68</v>
      </c>
      <c r="C105" s="24" t="s">
        <v>566</v>
      </c>
      <c r="D105" s="21" t="s">
        <v>33</v>
      </c>
      <c r="E105" s="24" t="s">
        <v>274</v>
      </c>
      <c r="F105" s="24" t="s">
        <v>34</v>
      </c>
      <c r="G105" s="24"/>
      <c r="H105" s="24"/>
      <c r="I105" s="24"/>
      <c r="J105" s="24">
        <v>87.22</v>
      </c>
      <c r="K105" s="24">
        <v>8.9</v>
      </c>
      <c r="L105" s="24">
        <v>9.8000000000000007</v>
      </c>
      <c r="M105" s="22">
        <f t="shared" si="16"/>
        <v>87.220000000000013</v>
      </c>
      <c r="N105" s="22"/>
      <c r="O105" s="23">
        <f t="shared" si="18"/>
        <v>8.1029357116313658</v>
      </c>
      <c r="P105" s="23">
        <f t="shared" si="18"/>
        <v>0</v>
      </c>
      <c r="Q105" s="21">
        <v>1</v>
      </c>
      <c r="R105" s="21">
        <v>1</v>
      </c>
      <c r="S105" s="24"/>
      <c r="T105" s="24">
        <v>17279</v>
      </c>
      <c r="U105" s="24">
        <v>2100</v>
      </c>
      <c r="V105" s="24"/>
      <c r="W105" s="24">
        <v>0.75</v>
      </c>
      <c r="X105" s="24">
        <v>1.5</v>
      </c>
      <c r="Y105" s="23">
        <f t="shared" si="10"/>
        <v>0</v>
      </c>
      <c r="Z105" s="23">
        <f t="shared" si="15"/>
        <v>140010.62616127837</v>
      </c>
      <c r="AA105" s="23">
        <f t="shared" si="11"/>
        <v>0</v>
      </c>
      <c r="AB105" s="23">
        <f t="shared" si="12"/>
        <v>105.00796962095879</v>
      </c>
      <c r="AC105" s="23">
        <f t="shared" si="13"/>
        <v>105.00796962095879</v>
      </c>
      <c r="AD105" s="24"/>
      <c r="AE105" s="24"/>
      <c r="AF105" s="24"/>
      <c r="AG105" s="24"/>
      <c r="AH105" s="23">
        <f t="shared" si="14"/>
        <v>105.00796962095879</v>
      </c>
      <c r="AI105" s="24"/>
    </row>
    <row r="106" spans="1:35" ht="23.4" customHeight="1" x14ac:dyDescent="0.75">
      <c r="A106" s="24">
        <v>103</v>
      </c>
      <c r="B106" s="24">
        <v>69</v>
      </c>
      <c r="C106" s="24" t="s">
        <v>566</v>
      </c>
      <c r="D106" s="21" t="s">
        <v>33</v>
      </c>
      <c r="E106" s="24" t="s">
        <v>275</v>
      </c>
      <c r="F106" s="24" t="s">
        <v>34</v>
      </c>
      <c r="G106" s="24"/>
      <c r="H106" s="24"/>
      <c r="I106" s="24"/>
      <c r="J106" s="24">
        <v>287.04000000000002</v>
      </c>
      <c r="K106" s="24">
        <v>13.8</v>
      </c>
      <c r="L106" s="24">
        <v>20.8</v>
      </c>
      <c r="M106" s="22">
        <f t="shared" si="16"/>
        <v>287.04000000000002</v>
      </c>
      <c r="N106" s="22">
        <f t="shared" si="17"/>
        <v>0</v>
      </c>
      <c r="O106" s="23">
        <f t="shared" si="18"/>
        <v>26.666666666666671</v>
      </c>
      <c r="P106" s="23">
        <f t="shared" si="18"/>
        <v>0</v>
      </c>
      <c r="Q106" s="21">
        <v>1</v>
      </c>
      <c r="R106" s="21">
        <v>1</v>
      </c>
      <c r="S106" s="24"/>
      <c r="T106" s="24">
        <v>17279</v>
      </c>
      <c r="U106" s="24">
        <v>2100</v>
      </c>
      <c r="V106" s="24"/>
      <c r="W106" s="24">
        <v>0.75</v>
      </c>
      <c r="X106" s="24">
        <v>1.5</v>
      </c>
      <c r="Y106" s="23">
        <f t="shared" si="10"/>
        <v>0</v>
      </c>
      <c r="Z106" s="23">
        <f t="shared" si="15"/>
        <v>460773.33333333343</v>
      </c>
      <c r="AA106" s="23">
        <f t="shared" si="11"/>
        <v>0</v>
      </c>
      <c r="AB106" s="23">
        <f t="shared" si="12"/>
        <v>345.58000000000004</v>
      </c>
      <c r="AC106" s="23">
        <f t="shared" si="13"/>
        <v>345.58000000000004</v>
      </c>
      <c r="AD106" s="24">
        <v>40</v>
      </c>
      <c r="AE106" s="24">
        <v>40</v>
      </c>
      <c r="AF106" s="24">
        <v>150</v>
      </c>
      <c r="AG106" s="24"/>
      <c r="AH106" s="23">
        <f t="shared" si="14"/>
        <v>575.58000000000004</v>
      </c>
      <c r="AI106" s="24"/>
    </row>
    <row r="107" spans="1:35" ht="23.4" customHeight="1" x14ac:dyDescent="0.75">
      <c r="A107" s="24">
        <v>104</v>
      </c>
      <c r="B107" s="24">
        <v>69</v>
      </c>
      <c r="C107" s="24" t="s">
        <v>566</v>
      </c>
      <c r="D107" s="21" t="s">
        <v>33</v>
      </c>
      <c r="E107" s="24" t="s">
        <v>275</v>
      </c>
      <c r="F107" s="24" t="s">
        <v>34</v>
      </c>
      <c r="G107" s="24"/>
      <c r="H107" s="24"/>
      <c r="I107" s="24"/>
      <c r="J107" s="24">
        <v>234.21</v>
      </c>
      <c r="K107" s="24">
        <v>21.1</v>
      </c>
      <c r="L107" s="24">
        <v>11.1</v>
      </c>
      <c r="M107" s="22">
        <f t="shared" si="16"/>
        <v>234.21</v>
      </c>
      <c r="N107" s="22"/>
      <c r="O107" s="23">
        <f t="shared" si="18"/>
        <v>21.758639910813827</v>
      </c>
      <c r="P107" s="23">
        <f t="shared" si="18"/>
        <v>0</v>
      </c>
      <c r="Q107" s="21">
        <v>1</v>
      </c>
      <c r="R107" s="21">
        <v>1</v>
      </c>
      <c r="S107" s="24"/>
      <c r="T107" s="24">
        <v>17279</v>
      </c>
      <c r="U107" s="24">
        <v>2100</v>
      </c>
      <c r="V107" s="24"/>
      <c r="W107" s="24">
        <v>0.75</v>
      </c>
      <c r="X107" s="24">
        <v>1.5</v>
      </c>
      <c r="Y107" s="23">
        <f t="shared" si="10"/>
        <v>0</v>
      </c>
      <c r="Z107" s="23">
        <f t="shared" si="15"/>
        <v>375967.53901895211</v>
      </c>
      <c r="AA107" s="23">
        <f t="shared" si="11"/>
        <v>0</v>
      </c>
      <c r="AB107" s="23">
        <f t="shared" si="12"/>
        <v>281.97565426421409</v>
      </c>
      <c r="AC107" s="23">
        <f t="shared" si="13"/>
        <v>281.97565426421409</v>
      </c>
      <c r="AD107" s="24"/>
      <c r="AE107" s="24"/>
      <c r="AF107" s="24"/>
      <c r="AG107" s="24"/>
      <c r="AH107" s="23">
        <f t="shared" si="14"/>
        <v>281.97565426421409</v>
      </c>
      <c r="AI107" s="24"/>
    </row>
    <row r="108" spans="1:35" ht="23.4" customHeight="1" x14ac:dyDescent="0.75">
      <c r="A108" s="24">
        <v>105</v>
      </c>
      <c r="B108" s="24">
        <v>69</v>
      </c>
      <c r="C108" s="24" t="s">
        <v>566</v>
      </c>
      <c r="D108" s="21" t="s">
        <v>33</v>
      </c>
      <c r="E108" s="24" t="s">
        <v>275</v>
      </c>
      <c r="F108" s="24" t="s">
        <v>34</v>
      </c>
      <c r="G108" s="24"/>
      <c r="H108" s="24"/>
      <c r="I108" s="24"/>
      <c r="J108" s="24">
        <v>64.260000000000005</v>
      </c>
      <c r="K108" s="24">
        <v>12.6</v>
      </c>
      <c r="L108" s="24">
        <v>5.0999999999999996</v>
      </c>
      <c r="M108" s="22">
        <f t="shared" si="16"/>
        <v>64.259999999999991</v>
      </c>
      <c r="N108" s="22"/>
      <c r="O108" s="23">
        <f t="shared" si="18"/>
        <v>5.9698996655518393</v>
      </c>
      <c r="P108" s="23">
        <f t="shared" si="18"/>
        <v>0</v>
      </c>
      <c r="Q108" s="21">
        <v>1</v>
      </c>
      <c r="R108" s="21">
        <v>1</v>
      </c>
      <c r="S108" s="24"/>
      <c r="T108" s="24">
        <v>17279</v>
      </c>
      <c r="U108" s="24">
        <v>2100</v>
      </c>
      <c r="V108" s="24"/>
      <c r="W108" s="24">
        <v>0.75</v>
      </c>
      <c r="X108" s="24">
        <v>1.5</v>
      </c>
      <c r="Y108" s="23">
        <f t="shared" si="10"/>
        <v>0</v>
      </c>
      <c r="Z108" s="23">
        <f t="shared" si="15"/>
        <v>103153.89632107023</v>
      </c>
      <c r="AA108" s="23">
        <f t="shared" si="11"/>
        <v>0</v>
      </c>
      <c r="AB108" s="23">
        <f t="shared" si="12"/>
        <v>77.365422240802673</v>
      </c>
      <c r="AC108" s="23">
        <f t="shared" si="13"/>
        <v>77.365422240802673</v>
      </c>
      <c r="AD108" s="24"/>
      <c r="AE108" s="24"/>
      <c r="AF108" s="24"/>
      <c r="AG108" s="24"/>
      <c r="AH108" s="23">
        <f t="shared" si="14"/>
        <v>77.365422240802673</v>
      </c>
      <c r="AI108" s="24"/>
    </row>
    <row r="109" spans="1:35" ht="23.4" customHeight="1" x14ac:dyDescent="0.75">
      <c r="A109" s="24">
        <v>106</v>
      </c>
      <c r="B109" s="24">
        <v>70</v>
      </c>
      <c r="C109" s="24" t="s">
        <v>566</v>
      </c>
      <c r="D109" s="21" t="s">
        <v>33</v>
      </c>
      <c r="E109" s="24" t="s">
        <v>276</v>
      </c>
      <c r="F109" s="24" t="s">
        <v>34</v>
      </c>
      <c r="G109" s="24"/>
      <c r="H109" s="24"/>
      <c r="I109" s="24"/>
      <c r="J109" s="24">
        <v>351.44</v>
      </c>
      <c r="K109" s="24">
        <v>19.100000000000001</v>
      </c>
      <c r="L109" s="24">
        <v>18.399999999999999</v>
      </c>
      <c r="M109" s="22">
        <f t="shared" si="16"/>
        <v>351.44</v>
      </c>
      <c r="N109" s="22">
        <f t="shared" si="17"/>
        <v>0</v>
      </c>
      <c r="O109" s="23">
        <f t="shared" si="18"/>
        <v>32.649572649572654</v>
      </c>
      <c r="P109" s="23">
        <f t="shared" si="18"/>
        <v>0</v>
      </c>
      <c r="Q109" s="21">
        <v>1</v>
      </c>
      <c r="R109" s="21">
        <v>1</v>
      </c>
      <c r="S109" s="24"/>
      <c r="T109" s="24">
        <v>17279</v>
      </c>
      <c r="U109" s="24">
        <v>2100</v>
      </c>
      <c r="V109" s="24"/>
      <c r="W109" s="24">
        <v>0.75</v>
      </c>
      <c r="X109" s="24">
        <v>1.5</v>
      </c>
      <c r="Y109" s="23">
        <f t="shared" si="10"/>
        <v>0</v>
      </c>
      <c r="Z109" s="23">
        <f t="shared" si="15"/>
        <v>564151.96581196587</v>
      </c>
      <c r="AA109" s="23">
        <f t="shared" si="11"/>
        <v>0</v>
      </c>
      <c r="AB109" s="23">
        <f t="shared" si="12"/>
        <v>423.11397435897436</v>
      </c>
      <c r="AC109" s="23">
        <f t="shared" si="13"/>
        <v>423.11397435897436</v>
      </c>
      <c r="AD109" s="24">
        <v>40</v>
      </c>
      <c r="AE109" s="24">
        <v>40</v>
      </c>
      <c r="AF109" s="24"/>
      <c r="AG109" s="24"/>
      <c r="AH109" s="23">
        <f t="shared" si="14"/>
        <v>503.11397435897436</v>
      </c>
      <c r="AI109" s="24"/>
    </row>
    <row r="110" spans="1:35" ht="23.4" customHeight="1" x14ac:dyDescent="0.75">
      <c r="A110" s="24">
        <v>107</v>
      </c>
      <c r="B110" s="24">
        <v>71</v>
      </c>
      <c r="C110" s="24" t="s">
        <v>566</v>
      </c>
      <c r="D110" s="21" t="s">
        <v>33</v>
      </c>
      <c r="E110" s="24" t="s">
        <v>277</v>
      </c>
      <c r="F110" s="24" t="s">
        <v>34</v>
      </c>
      <c r="G110" s="24"/>
      <c r="H110" s="24"/>
      <c r="I110" s="24"/>
      <c r="J110" s="24">
        <v>554.6</v>
      </c>
      <c r="K110" s="24">
        <v>23.6</v>
      </c>
      <c r="L110" s="24">
        <v>23.5</v>
      </c>
      <c r="M110" s="22">
        <f t="shared" si="16"/>
        <v>554.6</v>
      </c>
      <c r="N110" s="22">
        <f t="shared" si="17"/>
        <v>0</v>
      </c>
      <c r="O110" s="23">
        <f t="shared" si="18"/>
        <v>51.523597175771094</v>
      </c>
      <c r="P110" s="23">
        <f t="shared" si="18"/>
        <v>0</v>
      </c>
      <c r="Q110" s="21">
        <v>1</v>
      </c>
      <c r="R110" s="21">
        <v>1</v>
      </c>
      <c r="S110" s="24"/>
      <c r="T110" s="24">
        <v>17279</v>
      </c>
      <c r="U110" s="24">
        <v>2100</v>
      </c>
      <c r="V110" s="24"/>
      <c r="W110" s="24">
        <v>0.75</v>
      </c>
      <c r="X110" s="24">
        <v>1.5</v>
      </c>
      <c r="Y110" s="23">
        <f t="shared" si="10"/>
        <v>0</v>
      </c>
      <c r="Z110" s="23">
        <f t="shared" si="15"/>
        <v>890276.23560014879</v>
      </c>
      <c r="AA110" s="23">
        <f t="shared" si="11"/>
        <v>0</v>
      </c>
      <c r="AB110" s="23">
        <f t="shared" si="12"/>
        <v>667.70717670011163</v>
      </c>
      <c r="AC110" s="23">
        <f t="shared" si="13"/>
        <v>667.70717670011163</v>
      </c>
      <c r="AD110" s="24">
        <v>40</v>
      </c>
      <c r="AE110" s="24">
        <v>40</v>
      </c>
      <c r="AF110" s="24"/>
      <c r="AG110" s="24">
        <v>800</v>
      </c>
      <c r="AH110" s="23">
        <f t="shared" si="14"/>
        <v>1547.7071767001116</v>
      </c>
      <c r="AI110" s="24"/>
    </row>
    <row r="111" spans="1:35" ht="23.4" customHeight="1" x14ac:dyDescent="0.75">
      <c r="A111" s="24">
        <v>108</v>
      </c>
      <c r="B111" s="24">
        <v>72</v>
      </c>
      <c r="C111" s="24" t="s">
        <v>566</v>
      </c>
      <c r="D111" s="21" t="s">
        <v>33</v>
      </c>
      <c r="E111" s="24" t="s">
        <v>278</v>
      </c>
      <c r="F111" s="24" t="s">
        <v>34</v>
      </c>
      <c r="G111" s="24"/>
      <c r="H111" s="24"/>
      <c r="I111" s="24"/>
      <c r="J111" s="24">
        <v>747.1</v>
      </c>
      <c r="K111" s="24">
        <v>24.1</v>
      </c>
      <c r="L111" s="24">
        <v>31</v>
      </c>
      <c r="M111" s="22">
        <f t="shared" si="16"/>
        <v>747.1</v>
      </c>
      <c r="N111" s="22">
        <f t="shared" si="17"/>
        <v>0</v>
      </c>
      <c r="O111" s="23">
        <f t="shared" si="18"/>
        <v>69.407283537718328</v>
      </c>
      <c r="P111" s="23">
        <f t="shared" si="18"/>
        <v>0</v>
      </c>
      <c r="Q111" s="21">
        <v>1</v>
      </c>
      <c r="R111" s="21">
        <v>1</v>
      </c>
      <c r="S111" s="24"/>
      <c r="T111" s="24">
        <v>17279</v>
      </c>
      <c r="U111" s="24">
        <v>2100</v>
      </c>
      <c r="V111" s="24"/>
      <c r="W111" s="24">
        <v>0.75</v>
      </c>
      <c r="X111" s="24">
        <v>1.5</v>
      </c>
      <c r="Y111" s="23">
        <f t="shared" si="10"/>
        <v>0</v>
      </c>
      <c r="Z111" s="23">
        <f t="shared" si="15"/>
        <v>1199288.452248235</v>
      </c>
      <c r="AA111" s="23">
        <f t="shared" si="11"/>
        <v>0</v>
      </c>
      <c r="AB111" s="23">
        <f t="shared" si="12"/>
        <v>899.46633918617624</v>
      </c>
      <c r="AC111" s="23">
        <f t="shared" si="13"/>
        <v>899.46633918617624</v>
      </c>
      <c r="AD111" s="24">
        <v>40</v>
      </c>
      <c r="AE111" s="24">
        <v>40</v>
      </c>
      <c r="AF111" s="24">
        <v>150</v>
      </c>
      <c r="AG111" s="24"/>
      <c r="AH111" s="23">
        <f t="shared" si="14"/>
        <v>1129.4663391861764</v>
      </c>
      <c r="AI111" s="24"/>
    </row>
    <row r="112" spans="1:35" ht="23.4" customHeight="1" x14ac:dyDescent="0.75">
      <c r="A112" s="24">
        <v>109</v>
      </c>
      <c r="B112" s="24">
        <v>73</v>
      </c>
      <c r="C112" s="24" t="s">
        <v>566</v>
      </c>
      <c r="D112" s="21" t="s">
        <v>33</v>
      </c>
      <c r="E112" s="24" t="s">
        <v>279</v>
      </c>
      <c r="F112" s="24" t="s">
        <v>34</v>
      </c>
      <c r="G112" s="24"/>
      <c r="H112" s="24"/>
      <c r="I112" s="24"/>
      <c r="J112" s="24">
        <v>288</v>
      </c>
      <c r="K112" s="24">
        <v>24</v>
      </c>
      <c r="L112" s="24">
        <v>12</v>
      </c>
      <c r="M112" s="22">
        <f t="shared" si="16"/>
        <v>288</v>
      </c>
      <c r="N112" s="22">
        <f t="shared" si="17"/>
        <v>0</v>
      </c>
      <c r="O112" s="23">
        <f t="shared" si="18"/>
        <v>26.755852842809364</v>
      </c>
      <c r="P112" s="23">
        <f t="shared" si="18"/>
        <v>0</v>
      </c>
      <c r="Q112" s="21">
        <v>1</v>
      </c>
      <c r="R112" s="21">
        <v>1</v>
      </c>
      <c r="S112" s="24"/>
      <c r="T112" s="24">
        <v>17279</v>
      </c>
      <c r="U112" s="24">
        <v>2100</v>
      </c>
      <c r="V112" s="24"/>
      <c r="W112" s="24">
        <v>0.75</v>
      </c>
      <c r="X112" s="24">
        <v>1.5</v>
      </c>
      <c r="Y112" s="23">
        <f t="shared" si="10"/>
        <v>0</v>
      </c>
      <c r="Z112" s="23">
        <f t="shared" si="15"/>
        <v>462314.38127090299</v>
      </c>
      <c r="AA112" s="23">
        <f t="shared" si="11"/>
        <v>0</v>
      </c>
      <c r="AB112" s="23">
        <f t="shared" si="12"/>
        <v>346.73578595317724</v>
      </c>
      <c r="AC112" s="23">
        <f t="shared" si="13"/>
        <v>346.73578595317724</v>
      </c>
      <c r="AD112" s="24">
        <v>40</v>
      </c>
      <c r="AE112" s="24">
        <v>40</v>
      </c>
      <c r="AF112" s="24">
        <v>150</v>
      </c>
      <c r="AG112" s="24"/>
      <c r="AH112" s="23">
        <f t="shared" si="14"/>
        <v>576.73578595317724</v>
      </c>
      <c r="AI112" s="24"/>
    </row>
    <row r="113" spans="1:35" ht="23.4" customHeight="1" x14ac:dyDescent="0.75">
      <c r="A113" s="24">
        <v>110</v>
      </c>
      <c r="B113" s="24">
        <v>74</v>
      </c>
      <c r="C113" s="24" t="s">
        <v>566</v>
      </c>
      <c r="D113" s="21" t="s">
        <v>33</v>
      </c>
      <c r="E113" s="24" t="s">
        <v>280</v>
      </c>
      <c r="F113" s="24" t="s">
        <v>34</v>
      </c>
      <c r="G113" s="24"/>
      <c r="H113" s="24"/>
      <c r="I113" s="24"/>
      <c r="J113" s="24">
        <v>160.38</v>
      </c>
      <c r="K113" s="24">
        <v>19.8</v>
      </c>
      <c r="L113" s="24">
        <v>8.1</v>
      </c>
      <c r="M113" s="22">
        <f t="shared" si="16"/>
        <v>160.38</v>
      </c>
      <c r="N113" s="22">
        <f t="shared" si="17"/>
        <v>0</v>
      </c>
      <c r="O113" s="23">
        <f t="shared" si="18"/>
        <v>14.899665551839465</v>
      </c>
      <c r="P113" s="23">
        <f t="shared" si="18"/>
        <v>0</v>
      </c>
      <c r="Q113" s="21">
        <v>1</v>
      </c>
      <c r="R113" s="21">
        <v>1</v>
      </c>
      <c r="S113" s="24"/>
      <c r="T113" s="24">
        <v>17279</v>
      </c>
      <c r="U113" s="24">
        <v>2100</v>
      </c>
      <c r="V113" s="24"/>
      <c r="W113" s="24">
        <v>0.75</v>
      </c>
      <c r="X113" s="24">
        <v>1.5</v>
      </c>
      <c r="Y113" s="23">
        <f t="shared" si="10"/>
        <v>0</v>
      </c>
      <c r="Z113" s="23">
        <f t="shared" si="15"/>
        <v>257451.32107023412</v>
      </c>
      <c r="AA113" s="23">
        <f t="shared" si="11"/>
        <v>0</v>
      </c>
      <c r="AB113" s="23">
        <f t="shared" si="12"/>
        <v>193.08849080267561</v>
      </c>
      <c r="AC113" s="23">
        <f t="shared" si="13"/>
        <v>193.08849080267561</v>
      </c>
      <c r="AD113" s="24">
        <v>40</v>
      </c>
      <c r="AE113" s="24">
        <v>40</v>
      </c>
      <c r="AF113" s="24">
        <v>150</v>
      </c>
      <c r="AG113" s="24"/>
      <c r="AH113" s="23">
        <f t="shared" si="14"/>
        <v>423.08849080267561</v>
      </c>
      <c r="AI113" s="24"/>
    </row>
    <row r="114" spans="1:35" ht="23.4" customHeight="1" x14ac:dyDescent="0.75">
      <c r="A114" s="24">
        <v>111</v>
      </c>
      <c r="B114" s="24">
        <v>75</v>
      </c>
      <c r="C114" s="24" t="s">
        <v>566</v>
      </c>
      <c r="D114" s="21" t="s">
        <v>33</v>
      </c>
      <c r="E114" s="24" t="s">
        <v>281</v>
      </c>
      <c r="F114" s="24" t="s">
        <v>34</v>
      </c>
      <c r="G114" s="24"/>
      <c r="H114" s="24"/>
      <c r="I114" s="24"/>
      <c r="J114" s="24">
        <v>288</v>
      </c>
      <c r="K114" s="24">
        <v>24</v>
      </c>
      <c r="L114" s="24">
        <v>12</v>
      </c>
      <c r="M114" s="22">
        <f t="shared" si="16"/>
        <v>288</v>
      </c>
      <c r="N114" s="22">
        <f t="shared" si="17"/>
        <v>0</v>
      </c>
      <c r="O114" s="23">
        <f t="shared" si="18"/>
        <v>26.755852842809364</v>
      </c>
      <c r="P114" s="23">
        <f t="shared" si="18"/>
        <v>0</v>
      </c>
      <c r="Q114" s="21">
        <v>1</v>
      </c>
      <c r="R114" s="21">
        <v>1</v>
      </c>
      <c r="S114" s="24"/>
      <c r="T114" s="24">
        <v>17279</v>
      </c>
      <c r="U114" s="24">
        <v>2100</v>
      </c>
      <c r="V114" s="24"/>
      <c r="W114" s="24">
        <v>0.75</v>
      </c>
      <c r="X114" s="24">
        <v>1.5</v>
      </c>
      <c r="Y114" s="23">
        <f t="shared" si="10"/>
        <v>0</v>
      </c>
      <c r="Z114" s="23">
        <f t="shared" si="15"/>
        <v>462314.38127090299</v>
      </c>
      <c r="AA114" s="23">
        <f t="shared" si="11"/>
        <v>0</v>
      </c>
      <c r="AB114" s="23">
        <f t="shared" si="12"/>
        <v>346.73578595317724</v>
      </c>
      <c r="AC114" s="23">
        <f t="shared" si="13"/>
        <v>346.73578595317724</v>
      </c>
      <c r="AD114" s="24">
        <v>40</v>
      </c>
      <c r="AE114" s="24">
        <v>40</v>
      </c>
      <c r="AF114" s="24">
        <v>150</v>
      </c>
      <c r="AG114" s="24"/>
      <c r="AH114" s="23">
        <f t="shared" si="14"/>
        <v>576.73578595317724</v>
      </c>
      <c r="AI114" s="24"/>
    </row>
    <row r="115" spans="1:35" ht="23.4" customHeight="1" x14ac:dyDescent="0.75">
      <c r="A115" s="24">
        <v>112</v>
      </c>
      <c r="B115" s="24">
        <v>76</v>
      </c>
      <c r="C115" s="24" t="s">
        <v>566</v>
      </c>
      <c r="D115" s="21" t="s">
        <v>33</v>
      </c>
      <c r="E115" s="24" t="s">
        <v>282</v>
      </c>
      <c r="F115" s="24" t="s">
        <v>34</v>
      </c>
      <c r="G115" s="24"/>
      <c r="H115" s="24"/>
      <c r="I115" s="24"/>
      <c r="J115" s="24">
        <v>365.38</v>
      </c>
      <c r="K115" s="24">
        <v>19.100000000000001</v>
      </c>
      <c r="L115" s="24">
        <v>19.11</v>
      </c>
      <c r="M115" s="22">
        <f t="shared" si="16"/>
        <v>365.00100000000003</v>
      </c>
      <c r="N115" s="22">
        <v>0</v>
      </c>
      <c r="O115" s="23">
        <f t="shared" si="18"/>
        <v>33.909420289855078</v>
      </c>
      <c r="P115" s="23">
        <f t="shared" si="18"/>
        <v>0</v>
      </c>
      <c r="Q115" s="21">
        <v>1</v>
      </c>
      <c r="R115" s="21">
        <v>1</v>
      </c>
      <c r="S115" s="24"/>
      <c r="T115" s="24">
        <v>17279</v>
      </c>
      <c r="U115" s="24">
        <v>2100</v>
      </c>
      <c r="V115" s="24"/>
      <c r="W115" s="24">
        <v>0.75</v>
      </c>
      <c r="X115" s="24">
        <v>1.5</v>
      </c>
      <c r="Y115" s="23">
        <f t="shared" si="10"/>
        <v>0</v>
      </c>
      <c r="Z115" s="23">
        <f t="shared" si="15"/>
        <v>585920.87318840588</v>
      </c>
      <c r="AA115" s="23">
        <f t="shared" si="11"/>
        <v>0</v>
      </c>
      <c r="AB115" s="23">
        <f t="shared" si="12"/>
        <v>439.44065489130446</v>
      </c>
      <c r="AC115" s="23">
        <f t="shared" si="13"/>
        <v>439.44065489130446</v>
      </c>
      <c r="AD115" s="24">
        <v>40</v>
      </c>
      <c r="AE115" s="24">
        <v>40</v>
      </c>
      <c r="AF115" s="24">
        <v>150</v>
      </c>
      <c r="AG115" s="24"/>
      <c r="AH115" s="23">
        <f t="shared" si="14"/>
        <v>669.44065489130446</v>
      </c>
      <c r="AI115" s="24"/>
    </row>
    <row r="116" spans="1:35" ht="23.4" customHeight="1" x14ac:dyDescent="0.75">
      <c r="A116" s="24">
        <v>113</v>
      </c>
      <c r="B116" s="24">
        <v>77</v>
      </c>
      <c r="C116" s="24" t="s">
        <v>566</v>
      </c>
      <c r="D116" s="21" t="s">
        <v>33</v>
      </c>
      <c r="E116" s="24" t="s">
        <v>283</v>
      </c>
      <c r="F116" s="24" t="s">
        <v>34</v>
      </c>
      <c r="G116" s="24"/>
      <c r="H116" s="24"/>
      <c r="I116" s="24"/>
      <c r="J116" s="24">
        <v>1000</v>
      </c>
      <c r="K116" s="24">
        <v>25</v>
      </c>
      <c r="L116" s="24">
        <v>40</v>
      </c>
      <c r="M116" s="22">
        <f t="shared" si="16"/>
        <v>1000</v>
      </c>
      <c r="N116" s="22">
        <f t="shared" si="17"/>
        <v>0</v>
      </c>
      <c r="O116" s="23">
        <f t="shared" si="18"/>
        <v>92.902266815310298</v>
      </c>
      <c r="P116" s="23">
        <f t="shared" si="18"/>
        <v>0</v>
      </c>
      <c r="Q116" s="21">
        <v>1</v>
      </c>
      <c r="R116" s="21">
        <v>1</v>
      </c>
      <c r="S116" s="24"/>
      <c r="T116" s="24">
        <v>17279</v>
      </c>
      <c r="U116" s="24">
        <v>2100</v>
      </c>
      <c r="V116" s="24"/>
      <c r="W116" s="24">
        <v>0.75</v>
      </c>
      <c r="X116" s="24">
        <v>1.5</v>
      </c>
      <c r="Y116" s="23">
        <f t="shared" si="10"/>
        <v>0</v>
      </c>
      <c r="Z116" s="23">
        <f t="shared" si="15"/>
        <v>1605258.2683017466</v>
      </c>
      <c r="AA116" s="23">
        <f t="shared" si="11"/>
        <v>0</v>
      </c>
      <c r="AB116" s="23">
        <f t="shared" si="12"/>
        <v>1203.9437012263099</v>
      </c>
      <c r="AC116" s="23">
        <f t="shared" si="13"/>
        <v>1203.9437012263099</v>
      </c>
      <c r="AD116" s="24">
        <v>40</v>
      </c>
      <c r="AE116" s="24">
        <v>40</v>
      </c>
      <c r="AF116" s="24"/>
      <c r="AG116" s="24"/>
      <c r="AH116" s="23">
        <f t="shared" si="14"/>
        <v>1283.9437012263099</v>
      </c>
      <c r="AI116" s="24"/>
    </row>
    <row r="117" spans="1:35" ht="23.4" customHeight="1" x14ac:dyDescent="0.75">
      <c r="A117" s="24">
        <v>114</v>
      </c>
      <c r="B117" s="24">
        <v>78</v>
      </c>
      <c r="C117" s="24" t="s">
        <v>567</v>
      </c>
      <c r="D117" s="21" t="s">
        <v>33</v>
      </c>
      <c r="E117" s="24" t="s">
        <v>284</v>
      </c>
      <c r="F117" s="24" t="s">
        <v>34</v>
      </c>
      <c r="G117" s="24"/>
      <c r="H117" s="24"/>
      <c r="I117" s="24"/>
      <c r="J117" s="24">
        <v>600</v>
      </c>
      <c r="K117" s="24">
        <v>30</v>
      </c>
      <c r="L117" s="24">
        <v>20</v>
      </c>
      <c r="M117" s="22">
        <f t="shared" si="16"/>
        <v>600</v>
      </c>
      <c r="N117" s="22">
        <f t="shared" si="17"/>
        <v>0</v>
      </c>
      <c r="O117" s="23">
        <f t="shared" si="18"/>
        <v>55.74136008918618</v>
      </c>
      <c r="P117" s="23">
        <f t="shared" si="18"/>
        <v>0</v>
      </c>
      <c r="Q117" s="21">
        <v>1</v>
      </c>
      <c r="R117" s="21">
        <v>1</v>
      </c>
      <c r="S117" s="24"/>
      <c r="T117" s="24">
        <v>21296</v>
      </c>
      <c r="U117" s="24">
        <v>2100</v>
      </c>
      <c r="V117" s="24"/>
      <c r="W117" s="24">
        <v>1.2</v>
      </c>
      <c r="X117" s="24">
        <v>1.5</v>
      </c>
      <c r="Y117" s="23">
        <f t="shared" si="10"/>
        <v>0</v>
      </c>
      <c r="Z117" s="23">
        <f t="shared" si="15"/>
        <v>1187068.0044593089</v>
      </c>
      <c r="AA117" s="23">
        <f t="shared" si="11"/>
        <v>0</v>
      </c>
      <c r="AB117" s="23">
        <f t="shared" si="12"/>
        <v>1424.4816053511709</v>
      </c>
      <c r="AC117" s="23">
        <f t="shared" si="13"/>
        <v>1424.4816053511709</v>
      </c>
      <c r="AD117" s="24">
        <v>40</v>
      </c>
      <c r="AE117" s="24">
        <v>40</v>
      </c>
      <c r="AF117" s="24">
        <v>150</v>
      </c>
      <c r="AG117" s="24"/>
      <c r="AH117" s="23">
        <f t="shared" si="14"/>
        <v>1654.4816053511709</v>
      </c>
      <c r="AI117" s="24"/>
    </row>
    <row r="118" spans="1:35" ht="23.4" customHeight="1" x14ac:dyDescent="0.75">
      <c r="A118" s="24">
        <v>115</v>
      </c>
      <c r="B118" s="24">
        <v>79</v>
      </c>
      <c r="C118" s="24" t="s">
        <v>24</v>
      </c>
      <c r="D118" s="21" t="s">
        <v>33</v>
      </c>
      <c r="E118" s="24" t="s">
        <v>285</v>
      </c>
      <c r="F118" s="24" t="s">
        <v>34</v>
      </c>
      <c r="G118" s="24"/>
      <c r="H118" s="24"/>
      <c r="I118" s="24"/>
      <c r="J118" s="24">
        <v>840</v>
      </c>
      <c r="K118" s="24">
        <v>28</v>
      </c>
      <c r="L118" s="24">
        <v>30</v>
      </c>
      <c r="M118" s="22">
        <v>0</v>
      </c>
      <c r="N118" s="22">
        <v>840</v>
      </c>
      <c r="O118" s="23">
        <f t="shared" si="18"/>
        <v>0</v>
      </c>
      <c r="P118" s="23">
        <f t="shared" si="18"/>
        <v>78.037904124860646</v>
      </c>
      <c r="Q118" s="21">
        <v>1</v>
      </c>
      <c r="R118" s="21">
        <v>1</v>
      </c>
      <c r="S118" s="24"/>
      <c r="T118" s="24"/>
      <c r="U118" s="24">
        <v>2100</v>
      </c>
      <c r="V118" s="24"/>
      <c r="W118" s="24"/>
      <c r="X118" s="24">
        <v>1.5</v>
      </c>
      <c r="Y118" s="23">
        <f t="shared" si="10"/>
        <v>163879.59866220737</v>
      </c>
      <c r="Z118" s="23">
        <f t="shared" si="15"/>
        <v>0</v>
      </c>
      <c r="AA118" s="23">
        <f t="shared" si="11"/>
        <v>245.81939799331104</v>
      </c>
      <c r="AB118" s="23">
        <f t="shared" si="12"/>
        <v>0</v>
      </c>
      <c r="AC118" s="23">
        <f t="shared" si="13"/>
        <v>245.81939799331104</v>
      </c>
      <c r="AD118" s="24"/>
      <c r="AE118" s="24"/>
      <c r="AF118" s="24"/>
      <c r="AG118" s="24"/>
      <c r="AH118" s="23">
        <f t="shared" si="14"/>
        <v>245.81939799331104</v>
      </c>
      <c r="AI118" s="24"/>
    </row>
    <row r="119" spans="1:35" ht="23.4" customHeight="1" x14ac:dyDescent="0.75">
      <c r="A119" s="24">
        <v>116</v>
      </c>
      <c r="B119" s="24">
        <v>80</v>
      </c>
      <c r="C119" s="24" t="s">
        <v>567</v>
      </c>
      <c r="D119" s="21" t="s">
        <v>33</v>
      </c>
      <c r="E119" s="24" t="s">
        <v>286</v>
      </c>
      <c r="F119" s="24" t="s">
        <v>34</v>
      </c>
      <c r="G119" s="24"/>
      <c r="H119" s="24"/>
      <c r="I119" s="24"/>
      <c r="J119" s="24">
        <v>805</v>
      </c>
      <c r="K119" s="24">
        <v>35</v>
      </c>
      <c r="L119" s="24">
        <v>23</v>
      </c>
      <c r="M119" s="22">
        <f t="shared" si="16"/>
        <v>805</v>
      </c>
      <c r="N119" s="22">
        <f t="shared" si="17"/>
        <v>0</v>
      </c>
      <c r="O119" s="23">
        <f t="shared" si="18"/>
        <v>74.786324786324798</v>
      </c>
      <c r="P119" s="23">
        <f t="shared" si="18"/>
        <v>0</v>
      </c>
      <c r="Q119" s="21">
        <v>1</v>
      </c>
      <c r="R119" s="21">
        <v>1</v>
      </c>
      <c r="S119" s="24"/>
      <c r="T119" s="24">
        <v>21296</v>
      </c>
      <c r="U119" s="24">
        <v>2100</v>
      </c>
      <c r="V119" s="24"/>
      <c r="W119" s="24">
        <v>1.2</v>
      </c>
      <c r="X119" s="24">
        <v>1.5</v>
      </c>
      <c r="Y119" s="23">
        <f t="shared" si="10"/>
        <v>0</v>
      </c>
      <c r="Z119" s="23">
        <f t="shared" si="15"/>
        <v>1592649.572649573</v>
      </c>
      <c r="AA119" s="23">
        <f t="shared" si="11"/>
        <v>0</v>
      </c>
      <c r="AB119" s="23">
        <f t="shared" si="12"/>
        <v>1911.1794871794875</v>
      </c>
      <c r="AC119" s="23">
        <f t="shared" si="13"/>
        <v>1911.1794871794875</v>
      </c>
      <c r="AD119" s="24"/>
      <c r="AE119" s="24"/>
      <c r="AF119" s="24"/>
      <c r="AG119" s="24"/>
      <c r="AH119" s="23">
        <f t="shared" si="14"/>
        <v>1911.1794871794875</v>
      </c>
      <c r="AI119" s="24"/>
    </row>
    <row r="120" spans="1:35" ht="23.4" customHeight="1" x14ac:dyDescent="0.75">
      <c r="A120" s="24">
        <v>117</v>
      </c>
      <c r="B120" s="24">
        <v>81</v>
      </c>
      <c r="C120" s="24"/>
      <c r="D120" s="21" t="s">
        <v>33</v>
      </c>
      <c r="E120" s="24" t="s">
        <v>287</v>
      </c>
      <c r="F120" s="24" t="s">
        <v>34</v>
      </c>
      <c r="G120" s="24"/>
      <c r="H120" s="24"/>
      <c r="I120" s="24"/>
      <c r="J120" s="24">
        <v>444.43099999999998</v>
      </c>
      <c r="K120" s="24">
        <v>22.1</v>
      </c>
      <c r="L120" s="24">
        <v>20.11</v>
      </c>
      <c r="M120" s="22">
        <f t="shared" si="16"/>
        <v>444.43100000000004</v>
      </c>
      <c r="N120" s="22">
        <f t="shared" si="17"/>
        <v>0</v>
      </c>
      <c r="O120" s="23">
        <f t="shared" si="18"/>
        <v>41.288647342995176</v>
      </c>
      <c r="P120" s="23">
        <f t="shared" si="18"/>
        <v>0</v>
      </c>
      <c r="Q120" s="21">
        <v>1</v>
      </c>
      <c r="R120" s="21">
        <v>1</v>
      </c>
      <c r="S120" s="24"/>
      <c r="T120" s="24"/>
      <c r="U120" s="24">
        <v>2100</v>
      </c>
      <c r="V120" s="24"/>
      <c r="W120" s="24"/>
      <c r="X120" s="24">
        <v>1.5</v>
      </c>
      <c r="Y120" s="23">
        <f t="shared" si="10"/>
        <v>0</v>
      </c>
      <c r="Z120" s="23">
        <f t="shared" si="15"/>
        <v>0</v>
      </c>
      <c r="AA120" s="23">
        <f t="shared" si="11"/>
        <v>0</v>
      </c>
      <c r="AB120" s="23">
        <f t="shared" si="12"/>
        <v>0</v>
      </c>
      <c r="AC120" s="23">
        <f t="shared" si="13"/>
        <v>0</v>
      </c>
      <c r="AD120" s="24"/>
      <c r="AE120" s="24"/>
      <c r="AF120" s="24"/>
      <c r="AG120" s="24"/>
      <c r="AH120" s="23">
        <f t="shared" si="14"/>
        <v>0</v>
      </c>
      <c r="AI120" s="24"/>
    </row>
    <row r="121" spans="1:35" ht="23.4" customHeight="1" x14ac:dyDescent="0.75">
      <c r="A121" s="24">
        <v>118</v>
      </c>
      <c r="B121" s="24">
        <v>82</v>
      </c>
      <c r="C121" s="24" t="s">
        <v>566</v>
      </c>
      <c r="D121" s="21" t="s">
        <v>33</v>
      </c>
      <c r="E121" s="24" t="s">
        <v>288</v>
      </c>
      <c r="F121" s="24" t="s">
        <v>34</v>
      </c>
      <c r="G121" s="24"/>
      <c r="H121" s="24"/>
      <c r="I121" s="24"/>
      <c r="J121" s="24">
        <v>578.16</v>
      </c>
      <c r="K121" s="24">
        <v>26.4</v>
      </c>
      <c r="L121" s="24">
        <v>21.9</v>
      </c>
      <c r="M121" s="22">
        <f t="shared" si="16"/>
        <v>578.16</v>
      </c>
      <c r="N121" s="22">
        <f t="shared" si="17"/>
        <v>0</v>
      </c>
      <c r="O121" s="23">
        <f t="shared" si="18"/>
        <v>53.712374581939798</v>
      </c>
      <c r="P121" s="23">
        <f t="shared" si="18"/>
        <v>0</v>
      </c>
      <c r="Q121" s="21">
        <v>1</v>
      </c>
      <c r="R121" s="21">
        <v>1</v>
      </c>
      <c r="S121" s="24"/>
      <c r="T121" s="24">
        <v>17279</v>
      </c>
      <c r="U121" s="24">
        <v>2100</v>
      </c>
      <c r="V121" s="24"/>
      <c r="W121" s="24">
        <v>0.75</v>
      </c>
      <c r="X121" s="24">
        <v>1.5</v>
      </c>
      <c r="Y121" s="23">
        <f t="shared" si="10"/>
        <v>0</v>
      </c>
      <c r="Z121" s="23">
        <f t="shared" si="15"/>
        <v>928096.12040133774</v>
      </c>
      <c r="AA121" s="23">
        <f t="shared" si="11"/>
        <v>0</v>
      </c>
      <c r="AB121" s="23">
        <f t="shared" si="12"/>
        <v>696.0720903010033</v>
      </c>
      <c r="AC121" s="23">
        <f t="shared" si="13"/>
        <v>696.0720903010033</v>
      </c>
      <c r="AD121" s="24"/>
      <c r="AE121" s="24"/>
      <c r="AF121" s="24"/>
      <c r="AG121" s="24"/>
      <c r="AH121" s="23">
        <f t="shared" si="14"/>
        <v>696.0720903010033</v>
      </c>
      <c r="AI121" s="24"/>
    </row>
    <row r="122" spans="1:35" ht="23.4" customHeight="1" x14ac:dyDescent="0.75">
      <c r="A122" s="24">
        <v>119</v>
      </c>
      <c r="B122" s="24">
        <v>83</v>
      </c>
      <c r="C122" s="24" t="s">
        <v>561</v>
      </c>
      <c r="D122" s="21" t="s">
        <v>33</v>
      </c>
      <c r="E122" s="24" t="s">
        <v>289</v>
      </c>
      <c r="F122" s="24" t="s">
        <v>34</v>
      </c>
      <c r="G122" s="24"/>
      <c r="H122" s="24"/>
      <c r="I122" s="24"/>
      <c r="J122" s="24">
        <v>371.91</v>
      </c>
      <c r="K122" s="24">
        <v>23.1</v>
      </c>
      <c r="L122" s="24">
        <v>16.100000000000001</v>
      </c>
      <c r="M122" s="22">
        <f t="shared" si="16"/>
        <v>371.91000000000008</v>
      </c>
      <c r="N122" s="22">
        <f t="shared" si="17"/>
        <v>0</v>
      </c>
      <c r="O122" s="23">
        <f t="shared" si="18"/>
        <v>34.551282051282058</v>
      </c>
      <c r="P122" s="23">
        <f t="shared" si="18"/>
        <v>0</v>
      </c>
      <c r="Q122" s="21">
        <v>1</v>
      </c>
      <c r="R122" s="21">
        <v>1</v>
      </c>
      <c r="S122" s="24"/>
      <c r="T122" s="24">
        <v>7826</v>
      </c>
      <c r="U122" s="24">
        <v>2100</v>
      </c>
      <c r="V122" s="24"/>
      <c r="W122" s="24">
        <v>0.3</v>
      </c>
      <c r="X122" s="24">
        <v>1.5</v>
      </c>
      <c r="Y122" s="23">
        <f t="shared" si="10"/>
        <v>0</v>
      </c>
      <c r="Z122" s="23">
        <f t="shared" si="15"/>
        <v>270398.33333333337</v>
      </c>
      <c r="AA122" s="23">
        <f t="shared" si="11"/>
        <v>0</v>
      </c>
      <c r="AB122" s="23">
        <f t="shared" si="12"/>
        <v>81.119500000000016</v>
      </c>
      <c r="AC122" s="23">
        <f t="shared" si="13"/>
        <v>81.119500000000016</v>
      </c>
      <c r="AD122" s="24"/>
      <c r="AE122" s="24"/>
      <c r="AF122" s="24"/>
      <c r="AG122" s="24"/>
      <c r="AH122" s="23">
        <f t="shared" si="14"/>
        <v>81.119500000000016</v>
      </c>
      <c r="AI122" s="24"/>
    </row>
    <row r="123" spans="1:35" ht="23.4" customHeight="1" x14ac:dyDescent="0.75">
      <c r="A123" s="24">
        <v>120</v>
      </c>
      <c r="B123" s="24">
        <v>83</v>
      </c>
      <c r="C123" s="24" t="s">
        <v>561</v>
      </c>
      <c r="D123" s="21" t="s">
        <v>33</v>
      </c>
      <c r="E123" s="24" t="s">
        <v>289</v>
      </c>
      <c r="F123" s="24" t="s">
        <v>34</v>
      </c>
      <c r="G123" s="24"/>
      <c r="H123" s="24"/>
      <c r="I123" s="24"/>
      <c r="J123" s="24">
        <v>176.88</v>
      </c>
      <c r="K123" s="24">
        <v>13.4</v>
      </c>
      <c r="L123" s="24">
        <v>13.2</v>
      </c>
      <c r="M123" s="22">
        <f t="shared" si="16"/>
        <v>176.88</v>
      </c>
      <c r="N123" s="22">
        <f t="shared" si="17"/>
        <v>0</v>
      </c>
      <c r="O123" s="23">
        <f t="shared" si="18"/>
        <v>16.432552954292085</v>
      </c>
      <c r="P123" s="23">
        <f t="shared" si="18"/>
        <v>0</v>
      </c>
      <c r="Q123" s="21">
        <v>1</v>
      </c>
      <c r="R123" s="21">
        <v>1</v>
      </c>
      <c r="S123" s="24"/>
      <c r="T123" s="24">
        <v>7826</v>
      </c>
      <c r="U123" s="24">
        <v>2100</v>
      </c>
      <c r="V123" s="24"/>
      <c r="W123" s="24">
        <v>0.3</v>
      </c>
      <c r="X123" s="24">
        <v>1.5</v>
      </c>
      <c r="Y123" s="23">
        <f t="shared" si="10"/>
        <v>0</v>
      </c>
      <c r="Z123" s="23">
        <f t="shared" si="15"/>
        <v>128601.15942028986</v>
      </c>
      <c r="AA123" s="23">
        <f t="shared" si="11"/>
        <v>0</v>
      </c>
      <c r="AB123" s="23">
        <f t="shared" si="12"/>
        <v>38.58034782608695</v>
      </c>
      <c r="AC123" s="23">
        <f t="shared" si="13"/>
        <v>38.58034782608695</v>
      </c>
      <c r="AD123" s="24"/>
      <c r="AE123" s="24"/>
      <c r="AF123" s="24"/>
      <c r="AG123" s="24"/>
      <c r="AH123" s="23">
        <f t="shared" si="14"/>
        <v>38.58034782608695</v>
      </c>
      <c r="AI123" s="24"/>
    </row>
    <row r="124" spans="1:35" ht="23.4" customHeight="1" x14ac:dyDescent="0.75">
      <c r="A124" s="24">
        <v>121</v>
      </c>
      <c r="B124" s="24">
        <v>84</v>
      </c>
      <c r="C124" s="24" t="s">
        <v>566</v>
      </c>
      <c r="D124" s="21" t="s">
        <v>33</v>
      </c>
      <c r="E124" s="24" t="s">
        <v>290</v>
      </c>
      <c r="F124" s="24" t="s">
        <v>34</v>
      </c>
      <c r="G124" s="24"/>
      <c r="H124" s="24"/>
      <c r="I124" s="24"/>
      <c r="J124" s="24">
        <v>348.48</v>
      </c>
      <c r="K124" s="24">
        <v>28.8</v>
      </c>
      <c r="L124" s="24">
        <v>12.1</v>
      </c>
      <c r="M124" s="22">
        <f t="shared" si="16"/>
        <v>348.48</v>
      </c>
      <c r="N124" s="22">
        <f t="shared" si="17"/>
        <v>0</v>
      </c>
      <c r="O124" s="23">
        <f t="shared" si="18"/>
        <v>32.374581939799334</v>
      </c>
      <c r="P124" s="23">
        <f t="shared" si="18"/>
        <v>0</v>
      </c>
      <c r="Q124" s="21">
        <v>1</v>
      </c>
      <c r="R124" s="21">
        <v>1</v>
      </c>
      <c r="S124" s="24"/>
      <c r="T124" s="24">
        <v>17279</v>
      </c>
      <c r="U124" s="24">
        <v>2100</v>
      </c>
      <c r="V124" s="24"/>
      <c r="W124" s="24">
        <v>0.75</v>
      </c>
      <c r="X124" s="24">
        <v>1.5</v>
      </c>
      <c r="Y124" s="23">
        <f t="shared" si="10"/>
        <v>0</v>
      </c>
      <c r="Z124" s="23">
        <f t="shared" si="15"/>
        <v>559400.40133779275</v>
      </c>
      <c r="AA124" s="23">
        <f t="shared" si="11"/>
        <v>0</v>
      </c>
      <c r="AB124" s="23">
        <f t="shared" si="12"/>
        <v>419.5503010033446</v>
      </c>
      <c r="AC124" s="23">
        <f t="shared" si="13"/>
        <v>419.5503010033446</v>
      </c>
      <c r="AD124" s="24"/>
      <c r="AE124" s="24"/>
      <c r="AF124" s="24"/>
      <c r="AG124" s="24"/>
      <c r="AH124" s="23">
        <f t="shared" si="14"/>
        <v>419.5503010033446</v>
      </c>
      <c r="AI124" s="24"/>
    </row>
    <row r="125" spans="1:35" ht="23.4" customHeight="1" x14ac:dyDescent="0.75">
      <c r="A125" s="24">
        <v>122</v>
      </c>
      <c r="B125" s="24">
        <v>85</v>
      </c>
      <c r="C125" s="24"/>
      <c r="D125" s="21" t="s">
        <v>33</v>
      </c>
      <c r="E125" s="24" t="s">
        <v>291</v>
      </c>
      <c r="F125" s="24" t="s">
        <v>34</v>
      </c>
      <c r="G125" s="24"/>
      <c r="H125" s="24"/>
      <c r="I125" s="24"/>
      <c r="J125" s="24"/>
      <c r="K125" s="24"/>
      <c r="L125" s="24"/>
      <c r="M125" s="22">
        <f t="shared" si="16"/>
        <v>0</v>
      </c>
      <c r="N125" s="22">
        <f t="shared" si="17"/>
        <v>0</v>
      </c>
      <c r="O125" s="23">
        <f t="shared" si="18"/>
        <v>0</v>
      </c>
      <c r="P125" s="23">
        <f t="shared" si="18"/>
        <v>0</v>
      </c>
      <c r="Q125" s="21">
        <v>1</v>
      </c>
      <c r="R125" s="21">
        <v>1</v>
      </c>
      <c r="S125" s="24"/>
      <c r="T125" s="24"/>
      <c r="U125" s="24">
        <v>2100</v>
      </c>
      <c r="V125" s="24"/>
      <c r="W125" s="24"/>
      <c r="X125" s="24">
        <v>1.5</v>
      </c>
      <c r="Y125" s="23">
        <f t="shared" si="10"/>
        <v>0</v>
      </c>
      <c r="Z125" s="23">
        <f t="shared" si="15"/>
        <v>0</v>
      </c>
      <c r="AA125" s="23">
        <f t="shared" si="11"/>
        <v>0</v>
      </c>
      <c r="AB125" s="23">
        <f t="shared" si="12"/>
        <v>0</v>
      </c>
      <c r="AC125" s="23">
        <f t="shared" si="13"/>
        <v>0</v>
      </c>
      <c r="AD125" s="24"/>
      <c r="AE125" s="24"/>
      <c r="AF125" s="24"/>
      <c r="AG125" s="24"/>
      <c r="AH125" s="23">
        <f t="shared" si="14"/>
        <v>0</v>
      </c>
      <c r="AI125" s="24"/>
    </row>
    <row r="126" spans="1:35" ht="23.4" customHeight="1" x14ac:dyDescent="0.75">
      <c r="A126" s="24">
        <v>123</v>
      </c>
      <c r="B126" s="24">
        <v>86</v>
      </c>
      <c r="C126" s="24" t="s">
        <v>24</v>
      </c>
      <c r="D126" s="21" t="s">
        <v>33</v>
      </c>
      <c r="E126" s="24" t="s">
        <v>292</v>
      </c>
      <c r="F126" s="24" t="s">
        <v>34</v>
      </c>
      <c r="G126" s="24"/>
      <c r="H126" s="24"/>
      <c r="I126" s="24"/>
      <c r="J126" s="24">
        <v>719.36</v>
      </c>
      <c r="K126" s="24">
        <v>25.6</v>
      </c>
      <c r="L126" s="24">
        <v>28.1</v>
      </c>
      <c r="M126" s="22">
        <v>0</v>
      </c>
      <c r="N126" s="22">
        <v>719.36</v>
      </c>
      <c r="O126" s="23">
        <f t="shared" si="18"/>
        <v>0</v>
      </c>
      <c r="P126" s="23">
        <f t="shared" si="18"/>
        <v>66.830174656261619</v>
      </c>
      <c r="Q126" s="21">
        <v>1</v>
      </c>
      <c r="R126" s="21">
        <v>1</v>
      </c>
      <c r="S126" s="24"/>
      <c r="T126" s="24"/>
      <c r="U126" s="24">
        <v>2100</v>
      </c>
      <c r="V126" s="24"/>
      <c r="W126" s="24"/>
      <c r="X126" s="24">
        <v>1.5</v>
      </c>
      <c r="Y126" s="23">
        <f t="shared" si="10"/>
        <v>140343.36677814939</v>
      </c>
      <c r="Z126" s="23">
        <f t="shared" si="15"/>
        <v>0</v>
      </c>
      <c r="AA126" s="23">
        <f t="shared" si="11"/>
        <v>210.51505016722408</v>
      </c>
      <c r="AB126" s="23">
        <f t="shared" si="12"/>
        <v>0</v>
      </c>
      <c r="AC126" s="23">
        <f t="shared" si="13"/>
        <v>210.51505016722408</v>
      </c>
      <c r="AD126" s="24"/>
      <c r="AE126" s="24"/>
      <c r="AF126" s="24"/>
      <c r="AG126" s="24"/>
      <c r="AH126" s="23">
        <f t="shared" si="14"/>
        <v>210.51505016722408</v>
      </c>
      <c r="AI126" s="24"/>
    </row>
    <row r="127" spans="1:35" ht="23.4" customHeight="1" x14ac:dyDescent="0.75">
      <c r="A127" s="24">
        <v>124</v>
      </c>
      <c r="B127" s="24">
        <v>87</v>
      </c>
      <c r="C127" s="24" t="s">
        <v>566</v>
      </c>
      <c r="D127" s="21" t="s">
        <v>33</v>
      </c>
      <c r="E127" s="24" t="s">
        <v>293</v>
      </c>
      <c r="F127" s="24" t="s">
        <v>34</v>
      </c>
      <c r="G127" s="24"/>
      <c r="H127" s="24"/>
      <c r="I127" s="24"/>
      <c r="J127" s="24">
        <v>187.59</v>
      </c>
      <c r="K127" s="24">
        <v>11.1</v>
      </c>
      <c r="L127" s="24">
        <v>16.899999999999999</v>
      </c>
      <c r="M127" s="22">
        <f t="shared" si="16"/>
        <v>187.58999999999997</v>
      </c>
      <c r="N127" s="22">
        <f t="shared" si="17"/>
        <v>0</v>
      </c>
      <c r="O127" s="23">
        <f t="shared" si="18"/>
        <v>17.427536231884055</v>
      </c>
      <c r="P127" s="23">
        <f t="shared" si="18"/>
        <v>0</v>
      </c>
      <c r="Q127" s="21">
        <v>1</v>
      </c>
      <c r="R127" s="21">
        <v>1</v>
      </c>
      <c r="S127" s="24"/>
      <c r="T127" s="24">
        <v>17279</v>
      </c>
      <c r="U127" s="24">
        <v>2100</v>
      </c>
      <c r="V127" s="24"/>
      <c r="W127" s="24">
        <v>0.75</v>
      </c>
      <c r="X127" s="24">
        <v>1.5</v>
      </c>
      <c r="Y127" s="23">
        <f t="shared" si="10"/>
        <v>0</v>
      </c>
      <c r="Z127" s="23">
        <f t="shared" si="15"/>
        <v>301130.39855072461</v>
      </c>
      <c r="AA127" s="23">
        <f t="shared" si="11"/>
        <v>0</v>
      </c>
      <c r="AB127" s="23">
        <f t="shared" si="12"/>
        <v>225.84779891304345</v>
      </c>
      <c r="AC127" s="23">
        <f t="shared" si="13"/>
        <v>225.84779891304345</v>
      </c>
      <c r="AD127" s="24"/>
      <c r="AE127" s="24"/>
      <c r="AF127" s="24"/>
      <c r="AG127" s="24"/>
      <c r="AH127" s="23">
        <f t="shared" si="14"/>
        <v>225.84779891304345</v>
      </c>
      <c r="AI127" s="24"/>
    </row>
  </sheetData>
  <autoFilter ref="C2:C127" xr:uid="{00000000-0009-0000-0000-000001000000}"/>
  <mergeCells count="21">
    <mergeCell ref="G2:G3"/>
    <mergeCell ref="H2:J2"/>
    <mergeCell ref="K2:M2"/>
    <mergeCell ref="N2:N3"/>
    <mergeCell ref="O2:P2"/>
    <mergeCell ref="A1:AI1"/>
    <mergeCell ref="AH2:AH3"/>
    <mergeCell ref="AI2:AI3"/>
    <mergeCell ref="S2:S3"/>
    <mergeCell ref="T2:U2"/>
    <mergeCell ref="V2:V3"/>
    <mergeCell ref="W2:X2"/>
    <mergeCell ref="Y2:Z2"/>
    <mergeCell ref="AA2:AG2"/>
    <mergeCell ref="Q2:R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86"/>
  <sheetViews>
    <sheetView topLeftCell="H64" workbookViewId="0">
      <selection activeCell="AG11" sqref="AG11"/>
    </sheetView>
  </sheetViews>
  <sheetFormatPr defaultColWidth="17.88671875" defaultRowHeight="14.4" outlineLevelCol="2" x14ac:dyDescent="0.3"/>
  <cols>
    <col min="1" max="1" bestFit="true" customWidth="true" style="1" width="6.44140625"/>
    <col min="2" max="2" customWidth="true" style="1" width="10.33203125"/>
    <col min="3" max="3" customWidth="true" style="1" width="22.33203125"/>
    <col min="4" max="4" bestFit="true" customWidth="true" style="1" width="14.6640625"/>
    <col min="5" max="5" customWidth="true" style="1" width="29.33203125"/>
    <col min="6" max="6" customWidth="true" style="1" width="13.44140625"/>
    <col min="7" max="7" bestFit="true" customWidth="true" style="1" width="11.0"/>
    <col min="8" max="8" bestFit="true" customWidth="true" style="1" width="5.88671875"/>
    <col min="9" max="9" bestFit="true" customWidth="true" style="1" width="4.44140625"/>
    <col min="10" max="10" customWidth="true" style="1" width="13.0" outlineLevel="1"/>
    <col min="11" max="11" customWidth="true" hidden="true" style="1" width="5.88671875" outlineLevel="2"/>
    <col min="12" max="12" customWidth="true" hidden="true" style="1" width="4.44140625" outlineLevel="2"/>
    <col min="13" max="13" customWidth="true" style="1" width="9.5546875" collapsed="true" outlineLevel="1"/>
    <col min="14" max="14" customWidth="true" style="1" width="9.88671875"/>
    <col min="15" max="15" bestFit="true" customWidth="true" style="1" width="7.44140625"/>
    <col min="16" max="16" bestFit="true" customWidth="true" style="1" width="11.5546875"/>
    <col min="17" max="17" customWidth="true" style="1" width="9.88671875"/>
    <col min="18" max="18" customWidth="true" style="1" width="9.33203125"/>
    <col min="19" max="19" customWidth="true" style="1" width="9.88671875"/>
    <col min="20" max="20" bestFit="true" customWidth="true" style="1" width="7.6640625"/>
    <col min="21" max="21" bestFit="true" customWidth="true" style="1" width="11.5546875"/>
    <col min="22" max="22" customWidth="true" style="1" width="8.6640625"/>
    <col min="23" max="23" bestFit="true" customWidth="true" style="1" width="7.109375"/>
    <col min="24" max="24" bestFit="true" customWidth="true" style="1" width="11.5546875" outlineLevel="1"/>
    <col min="25" max="25" customWidth="true" style="1" width="13.109375" outlineLevel="1"/>
    <col min="26" max="26" customWidth="true" style="76" width="14.109375" outlineLevel="1"/>
    <col min="27" max="27" customWidth="true" style="1" width="13.33203125" outlineLevel="1"/>
    <col min="28" max="28" customWidth="true" style="76" width="16.44140625" outlineLevel="1"/>
    <col min="29" max="29" customWidth="true" style="76" width="10.88671875" outlineLevel="1"/>
    <col min="30" max="30" bestFit="true" customWidth="true" style="1" width="8.33203125" outlineLevel="1"/>
    <col min="31" max="31" bestFit="true" customWidth="true" style="1" width="10.6640625" outlineLevel="1"/>
    <col min="32" max="32" bestFit="true" customWidth="true" style="1" width="9.0" outlineLevel="1"/>
    <col min="33" max="33" bestFit="true" customWidth="true" style="1" width="14.88671875" outlineLevel="1"/>
    <col min="34" max="34" customWidth="true" style="76" width="11.33203125"/>
    <col min="35" max="35" bestFit="true" customWidth="true" style="1" width="4.33203125"/>
    <col min="36" max="16384" style="1" width="17.88671875"/>
  </cols>
  <sheetData>
    <row r="1" spans="1:35" ht="34.799999999999997" x14ac:dyDescent="0.9">
      <c r="A1" s="101" t="s">
        <v>582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</row>
    <row r="2" spans="1:35" ht="26.4" x14ac:dyDescent="0.3">
      <c r="A2" s="103" t="s">
        <v>0</v>
      </c>
      <c r="B2" s="104" t="s">
        <v>1</v>
      </c>
      <c r="C2" s="110" t="s">
        <v>2</v>
      </c>
      <c r="D2" s="104" t="s">
        <v>3</v>
      </c>
      <c r="E2" s="104" t="s">
        <v>4</v>
      </c>
      <c r="F2" s="104" t="s">
        <v>5</v>
      </c>
      <c r="G2" s="104" t="s">
        <v>6</v>
      </c>
      <c r="H2" s="103" t="s">
        <v>7</v>
      </c>
      <c r="I2" s="103"/>
      <c r="J2" s="103"/>
      <c r="K2" s="104" t="s">
        <v>8</v>
      </c>
      <c r="L2" s="104"/>
      <c r="M2" s="104"/>
      <c r="N2" s="110" t="s">
        <v>9</v>
      </c>
      <c r="O2" s="107" t="s">
        <v>10</v>
      </c>
      <c r="P2" s="111"/>
      <c r="Q2" s="107" t="s">
        <v>11</v>
      </c>
      <c r="R2" s="108"/>
      <c r="S2" s="104" t="s">
        <v>12</v>
      </c>
      <c r="T2" s="105" t="s">
        <v>13</v>
      </c>
      <c r="U2" s="106"/>
      <c r="V2" s="104" t="s">
        <v>14</v>
      </c>
      <c r="W2" s="107" t="s">
        <v>15</v>
      </c>
      <c r="X2" s="108"/>
      <c r="Y2" s="107" t="s">
        <v>16</v>
      </c>
      <c r="Z2" s="108"/>
      <c r="AA2" s="107" t="s">
        <v>17</v>
      </c>
      <c r="AB2" s="109"/>
      <c r="AC2" s="109"/>
      <c r="AD2" s="109"/>
      <c r="AE2" s="109"/>
      <c r="AF2" s="109"/>
      <c r="AG2" s="108"/>
      <c r="AH2" s="102" t="s">
        <v>18</v>
      </c>
      <c r="AI2" s="103" t="s">
        <v>19</v>
      </c>
    </row>
    <row r="3" spans="1:35" ht="52.8" x14ac:dyDescent="0.3">
      <c r="A3" s="103"/>
      <c r="B3" s="104"/>
      <c r="C3" s="110"/>
      <c r="D3" s="104"/>
      <c r="E3" s="104"/>
      <c r="F3" s="104"/>
      <c r="G3" s="104"/>
      <c r="H3" s="12" t="s">
        <v>20</v>
      </c>
      <c r="I3" s="12" t="s">
        <v>21</v>
      </c>
      <c r="J3" s="13" t="s">
        <v>22</v>
      </c>
      <c r="K3" s="12" t="s">
        <v>20</v>
      </c>
      <c r="L3" s="12" t="s">
        <v>21</v>
      </c>
      <c r="M3" s="12" t="s">
        <v>22</v>
      </c>
      <c r="N3" s="110"/>
      <c r="O3" s="14" t="s">
        <v>23</v>
      </c>
      <c r="P3" s="13" t="s">
        <v>24</v>
      </c>
      <c r="Q3" s="14" t="s">
        <v>23</v>
      </c>
      <c r="R3" s="12" t="s">
        <v>24</v>
      </c>
      <c r="S3" s="104"/>
      <c r="T3" s="14" t="s">
        <v>23</v>
      </c>
      <c r="U3" s="12" t="s">
        <v>24</v>
      </c>
      <c r="V3" s="104"/>
      <c r="W3" s="14" t="s">
        <v>23</v>
      </c>
      <c r="X3" s="12" t="s">
        <v>24</v>
      </c>
      <c r="Y3" s="12" t="s">
        <v>25</v>
      </c>
      <c r="Z3" s="77" t="s">
        <v>23</v>
      </c>
      <c r="AA3" s="12" t="s">
        <v>25</v>
      </c>
      <c r="AB3" s="74" t="s">
        <v>26</v>
      </c>
      <c r="AC3" s="77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  <c r="AH3" s="102"/>
      <c r="AI3" s="103"/>
    </row>
    <row r="4" spans="1:35" ht="26.4" x14ac:dyDescent="0.7">
      <c r="A4" s="17">
        <v>1</v>
      </c>
      <c r="B4" s="17" t="s">
        <v>294</v>
      </c>
      <c r="C4" s="17" t="s">
        <v>295</v>
      </c>
      <c r="D4" s="17" t="s">
        <v>33</v>
      </c>
      <c r="E4" s="17" t="s">
        <v>400</v>
      </c>
      <c r="F4" s="17" t="s">
        <v>34</v>
      </c>
      <c r="G4" s="17"/>
      <c r="H4" s="17">
        <v>0</v>
      </c>
      <c r="I4" s="17">
        <v>0</v>
      </c>
      <c r="J4" s="17">
        <v>357</v>
      </c>
      <c r="K4" s="17">
        <v>0</v>
      </c>
      <c r="L4" s="17">
        <v>0</v>
      </c>
      <c r="M4" s="16">
        <v>357</v>
      </c>
      <c r="N4" s="17"/>
      <c r="O4" s="16">
        <f t="shared" ref="O4:P20" si="0">M4/10.764</f>
        <v>33.166109253065777</v>
      </c>
      <c r="P4" s="16">
        <f t="shared" si="0"/>
        <v>0</v>
      </c>
      <c r="Q4" s="15">
        <v>1</v>
      </c>
      <c r="R4" s="15">
        <v>1</v>
      </c>
      <c r="S4" s="17"/>
      <c r="T4" s="17">
        <v>12197</v>
      </c>
      <c r="U4" s="17">
        <v>2100</v>
      </c>
      <c r="V4" s="17">
        <v>1</v>
      </c>
      <c r="W4" s="17">
        <v>0.6</v>
      </c>
      <c r="X4" s="17">
        <v>1.5</v>
      </c>
      <c r="Y4" s="16">
        <f t="shared" ref="Y4:Y68" si="1">MAX(P4*U4)</f>
        <v>0</v>
      </c>
      <c r="Z4" s="75">
        <f t="shared" ref="Z4:Z68" si="2">MAX(O4*T4)*V4</f>
        <v>404527.0345596433</v>
      </c>
      <c r="AA4" s="16">
        <f t="shared" ref="AA4:AA68" si="3">MAX(Y4*X4/1000)</f>
        <v>0</v>
      </c>
      <c r="AB4" s="75">
        <f t="shared" ref="AB4:AB68" si="4">MAX(Z4*W4/1000)</f>
        <v>242.71622073578595</v>
      </c>
      <c r="AC4" s="75">
        <f t="shared" ref="AC4:AC68" si="5">SUM(AA4:AB4)</f>
        <v>242.71622073578595</v>
      </c>
      <c r="AD4" s="17"/>
      <c r="AE4" s="17"/>
      <c r="AF4" s="17"/>
      <c r="AG4" s="17"/>
      <c r="AH4" s="75">
        <f t="shared" ref="AH4:AH67" si="6">SUM(AC4:AG4)</f>
        <v>242.71622073578595</v>
      </c>
      <c r="AI4" s="17"/>
    </row>
    <row r="5" spans="1:35" ht="26.4" x14ac:dyDescent="0.7">
      <c r="A5" s="17">
        <v>2</v>
      </c>
      <c r="B5" s="17" t="s">
        <v>294</v>
      </c>
      <c r="C5" s="17" t="s">
        <v>567</v>
      </c>
      <c r="D5" s="17" t="s">
        <v>33</v>
      </c>
      <c r="E5" s="17" t="s">
        <v>401</v>
      </c>
      <c r="F5" s="17" t="s">
        <v>34</v>
      </c>
      <c r="G5" s="17"/>
      <c r="H5" s="17"/>
      <c r="I5" s="17"/>
      <c r="J5" s="17">
        <v>340</v>
      </c>
      <c r="K5" s="17">
        <v>20</v>
      </c>
      <c r="L5" s="17">
        <v>17</v>
      </c>
      <c r="M5" s="16">
        <f t="shared" ref="M5:M65" si="7">K5*L5</f>
        <v>340</v>
      </c>
      <c r="N5" s="17"/>
      <c r="O5" s="16">
        <f t="shared" si="0"/>
        <v>31.586770717205503</v>
      </c>
      <c r="P5" s="16">
        <f t="shared" si="0"/>
        <v>0</v>
      </c>
      <c r="Q5" s="15">
        <v>1</v>
      </c>
      <c r="R5" s="15">
        <v>1</v>
      </c>
      <c r="S5" s="17"/>
      <c r="T5" s="17">
        <v>21296</v>
      </c>
      <c r="U5" s="17">
        <v>2100</v>
      </c>
      <c r="V5" s="17">
        <v>1</v>
      </c>
      <c r="W5" s="17">
        <v>1.2</v>
      </c>
      <c r="X5" s="17">
        <v>1.5</v>
      </c>
      <c r="Y5" s="16">
        <f t="shared" si="1"/>
        <v>0</v>
      </c>
      <c r="Z5" s="75">
        <f t="shared" si="2"/>
        <v>672671.86919360841</v>
      </c>
      <c r="AA5" s="16">
        <f t="shared" si="3"/>
        <v>0</v>
      </c>
      <c r="AB5" s="75">
        <f t="shared" si="4"/>
        <v>807.20624303233012</v>
      </c>
      <c r="AC5" s="75">
        <f t="shared" si="5"/>
        <v>807.20624303233012</v>
      </c>
      <c r="AD5" s="17">
        <v>40</v>
      </c>
      <c r="AE5" s="17">
        <v>40</v>
      </c>
      <c r="AF5" s="17"/>
      <c r="AG5" s="17">
        <v>800</v>
      </c>
      <c r="AH5" s="75">
        <f t="shared" si="6"/>
        <v>1687.2062430323301</v>
      </c>
      <c r="AI5" s="17"/>
    </row>
    <row r="6" spans="1:35" ht="26.4" x14ac:dyDescent="0.7">
      <c r="A6" s="17">
        <v>3</v>
      </c>
      <c r="B6" s="17" t="s">
        <v>296</v>
      </c>
      <c r="C6" s="17" t="s">
        <v>567</v>
      </c>
      <c r="D6" s="17" t="s">
        <v>33</v>
      </c>
      <c r="E6" s="17" t="s">
        <v>402</v>
      </c>
      <c r="F6" s="17" t="s">
        <v>34</v>
      </c>
      <c r="G6" s="17"/>
      <c r="H6" s="17">
        <v>0</v>
      </c>
      <c r="I6" s="17">
        <v>0</v>
      </c>
      <c r="J6" s="17">
        <v>117</v>
      </c>
      <c r="K6" s="17">
        <v>13</v>
      </c>
      <c r="L6" s="17">
        <v>9</v>
      </c>
      <c r="M6" s="16">
        <f t="shared" si="7"/>
        <v>117</v>
      </c>
      <c r="N6" s="17"/>
      <c r="O6" s="16">
        <f t="shared" si="0"/>
        <v>10.869565217391305</v>
      </c>
      <c r="P6" s="16">
        <f t="shared" si="0"/>
        <v>0</v>
      </c>
      <c r="Q6" s="15">
        <v>1</v>
      </c>
      <c r="R6" s="15">
        <v>1</v>
      </c>
      <c r="S6" s="17"/>
      <c r="T6" s="17">
        <v>21296</v>
      </c>
      <c r="U6" s="17">
        <v>2100</v>
      </c>
      <c r="V6" s="17">
        <v>1</v>
      </c>
      <c r="W6" s="17">
        <v>1.2</v>
      </c>
      <c r="X6" s="17">
        <v>1.5</v>
      </c>
      <c r="Y6" s="16">
        <f t="shared" si="1"/>
        <v>0</v>
      </c>
      <c r="Z6" s="75">
        <f t="shared" si="2"/>
        <v>231478.26086956522</v>
      </c>
      <c r="AA6" s="16">
        <f t="shared" si="3"/>
        <v>0</v>
      </c>
      <c r="AB6" s="75">
        <f t="shared" si="4"/>
        <v>277.77391304347827</v>
      </c>
      <c r="AC6" s="75">
        <f t="shared" si="5"/>
        <v>277.77391304347827</v>
      </c>
      <c r="AD6" s="17">
        <v>40</v>
      </c>
      <c r="AE6" s="17">
        <v>40</v>
      </c>
      <c r="AF6" s="17">
        <v>150</v>
      </c>
      <c r="AG6" s="17"/>
      <c r="AH6" s="75">
        <f t="shared" si="6"/>
        <v>507.77391304347827</v>
      </c>
      <c r="AI6" s="17"/>
    </row>
    <row r="7" spans="1:35" ht="26.4" x14ac:dyDescent="0.7">
      <c r="A7" s="17">
        <v>4</v>
      </c>
      <c r="B7" s="17">
        <v>2</v>
      </c>
      <c r="C7" s="17" t="s">
        <v>567</v>
      </c>
      <c r="D7" s="17" t="s">
        <v>33</v>
      </c>
      <c r="E7" s="17" t="s">
        <v>403</v>
      </c>
      <c r="F7" s="17" t="s">
        <v>34</v>
      </c>
      <c r="G7" s="17"/>
      <c r="H7" s="17"/>
      <c r="I7" s="17"/>
      <c r="J7" s="17">
        <v>1188</v>
      </c>
      <c r="K7" s="17">
        <v>54</v>
      </c>
      <c r="L7" s="17">
        <v>22</v>
      </c>
      <c r="M7" s="16">
        <f t="shared" si="7"/>
        <v>1188</v>
      </c>
      <c r="N7" s="17"/>
      <c r="O7" s="16">
        <f t="shared" si="0"/>
        <v>110.36789297658864</v>
      </c>
      <c r="P7" s="16">
        <f t="shared" si="0"/>
        <v>0</v>
      </c>
      <c r="Q7" s="15">
        <v>1</v>
      </c>
      <c r="R7" s="15">
        <v>1</v>
      </c>
      <c r="S7" s="17"/>
      <c r="T7" s="17">
        <v>21296</v>
      </c>
      <c r="U7" s="17">
        <v>2100</v>
      </c>
      <c r="V7" s="17">
        <v>1</v>
      </c>
      <c r="W7" s="17">
        <v>1.2</v>
      </c>
      <c r="X7" s="17">
        <v>1.5</v>
      </c>
      <c r="Y7" s="16">
        <f t="shared" si="1"/>
        <v>0</v>
      </c>
      <c r="Z7" s="75">
        <f t="shared" si="2"/>
        <v>2350394.6488294317</v>
      </c>
      <c r="AA7" s="16">
        <f t="shared" si="3"/>
        <v>0</v>
      </c>
      <c r="AB7" s="75">
        <f t="shared" si="4"/>
        <v>2820.473578595318</v>
      </c>
      <c r="AC7" s="75">
        <f t="shared" si="5"/>
        <v>2820.473578595318</v>
      </c>
      <c r="AD7" s="17">
        <v>40</v>
      </c>
      <c r="AE7" s="17">
        <v>40</v>
      </c>
      <c r="AF7" s="17"/>
      <c r="AG7" s="17">
        <v>800</v>
      </c>
      <c r="AH7" s="75">
        <f t="shared" si="6"/>
        <v>3700.473578595318</v>
      </c>
      <c r="AI7" s="17"/>
    </row>
    <row r="8" spans="1:35" ht="26.4" x14ac:dyDescent="0.7">
      <c r="A8" s="17">
        <v>5</v>
      </c>
      <c r="B8" s="17">
        <v>3</v>
      </c>
      <c r="C8" s="17" t="s">
        <v>295</v>
      </c>
      <c r="D8" s="17" t="s">
        <v>33</v>
      </c>
      <c r="E8" s="17" t="s">
        <v>404</v>
      </c>
      <c r="F8" s="17" t="s">
        <v>34</v>
      </c>
      <c r="G8" s="17"/>
      <c r="H8" s="17"/>
      <c r="I8" s="17"/>
      <c r="J8" s="17">
        <v>231</v>
      </c>
      <c r="K8" s="17">
        <v>21</v>
      </c>
      <c r="L8" s="17">
        <v>11</v>
      </c>
      <c r="M8" s="16">
        <f t="shared" si="7"/>
        <v>231</v>
      </c>
      <c r="N8" s="17"/>
      <c r="O8" s="16">
        <f t="shared" si="0"/>
        <v>21.460423634336678</v>
      </c>
      <c r="P8" s="16">
        <f t="shared" si="0"/>
        <v>0</v>
      </c>
      <c r="Q8" s="15">
        <v>1</v>
      </c>
      <c r="R8" s="15">
        <v>1</v>
      </c>
      <c r="S8" s="17"/>
      <c r="T8" s="17">
        <v>12197</v>
      </c>
      <c r="U8" s="17">
        <v>2100</v>
      </c>
      <c r="V8" s="17">
        <v>1</v>
      </c>
      <c r="W8" s="17">
        <v>0.6</v>
      </c>
      <c r="X8" s="17">
        <v>1.5</v>
      </c>
      <c r="Y8" s="16">
        <f t="shared" si="1"/>
        <v>0</v>
      </c>
      <c r="Z8" s="75">
        <f t="shared" si="2"/>
        <v>261752.78706800446</v>
      </c>
      <c r="AA8" s="16">
        <f t="shared" si="3"/>
        <v>0</v>
      </c>
      <c r="AB8" s="75">
        <f t="shared" si="4"/>
        <v>157.05167224080267</v>
      </c>
      <c r="AC8" s="75">
        <f t="shared" si="5"/>
        <v>157.05167224080267</v>
      </c>
      <c r="AD8" s="17">
        <v>40</v>
      </c>
      <c r="AE8" s="17">
        <v>40</v>
      </c>
      <c r="AF8" s="17"/>
      <c r="AG8" s="17"/>
      <c r="AH8" s="75">
        <f t="shared" si="6"/>
        <v>237.05167224080267</v>
      </c>
      <c r="AI8" s="17"/>
    </row>
    <row r="9" spans="1:35" ht="26.4" x14ac:dyDescent="0.7">
      <c r="A9" s="17">
        <v>6</v>
      </c>
      <c r="B9" s="17" t="s">
        <v>297</v>
      </c>
      <c r="C9" s="17" t="s">
        <v>567</v>
      </c>
      <c r="D9" s="17" t="s">
        <v>33</v>
      </c>
      <c r="E9" s="17" t="s">
        <v>405</v>
      </c>
      <c r="F9" s="17" t="s">
        <v>34</v>
      </c>
      <c r="G9" s="17"/>
      <c r="H9" s="17"/>
      <c r="I9" s="17"/>
      <c r="J9" s="17">
        <v>234</v>
      </c>
      <c r="K9" s="17">
        <v>26</v>
      </c>
      <c r="L9" s="17">
        <v>9</v>
      </c>
      <c r="M9" s="16">
        <f t="shared" si="7"/>
        <v>234</v>
      </c>
      <c r="N9" s="17"/>
      <c r="O9" s="16">
        <f t="shared" si="0"/>
        <v>21.739130434782609</v>
      </c>
      <c r="P9" s="16">
        <f t="shared" si="0"/>
        <v>0</v>
      </c>
      <c r="Q9" s="15">
        <v>1</v>
      </c>
      <c r="R9" s="15">
        <v>1</v>
      </c>
      <c r="S9" s="17"/>
      <c r="T9" s="17">
        <v>21296</v>
      </c>
      <c r="U9" s="17">
        <v>2100</v>
      </c>
      <c r="V9" s="17">
        <v>1</v>
      </c>
      <c r="W9" s="17">
        <v>1.2</v>
      </c>
      <c r="X9" s="17">
        <v>1.5</v>
      </c>
      <c r="Y9" s="16">
        <f t="shared" si="1"/>
        <v>0</v>
      </c>
      <c r="Z9" s="75">
        <f t="shared" si="2"/>
        <v>462956.52173913043</v>
      </c>
      <c r="AA9" s="16">
        <f t="shared" si="3"/>
        <v>0</v>
      </c>
      <c r="AB9" s="75">
        <f t="shared" si="4"/>
        <v>555.54782608695655</v>
      </c>
      <c r="AC9" s="75">
        <f t="shared" si="5"/>
        <v>555.54782608695655</v>
      </c>
      <c r="AD9" s="17">
        <v>40</v>
      </c>
      <c r="AE9" s="17">
        <v>40</v>
      </c>
      <c r="AF9" s="17"/>
      <c r="AG9" s="17"/>
      <c r="AH9" s="75">
        <f t="shared" si="6"/>
        <v>635.54782608695655</v>
      </c>
      <c r="AI9" s="17"/>
    </row>
    <row r="10" spans="1:35" ht="26.4" x14ac:dyDescent="0.7">
      <c r="A10" s="17">
        <v>7</v>
      </c>
      <c r="B10" s="17" t="s">
        <v>298</v>
      </c>
      <c r="C10" s="17" t="s">
        <v>295</v>
      </c>
      <c r="D10" s="17" t="s">
        <v>33</v>
      </c>
      <c r="E10" s="17" t="s">
        <v>399</v>
      </c>
      <c r="F10" s="17" t="s">
        <v>34</v>
      </c>
      <c r="G10" s="17"/>
      <c r="H10" s="17"/>
      <c r="I10" s="17"/>
      <c r="J10" s="17">
        <v>231</v>
      </c>
      <c r="K10" s="17">
        <v>21</v>
      </c>
      <c r="L10" s="17">
        <v>11</v>
      </c>
      <c r="M10" s="16">
        <f t="shared" si="7"/>
        <v>231</v>
      </c>
      <c r="N10" s="17"/>
      <c r="O10" s="16">
        <f t="shared" si="0"/>
        <v>21.460423634336678</v>
      </c>
      <c r="P10" s="16">
        <f t="shared" si="0"/>
        <v>0</v>
      </c>
      <c r="Q10" s="15">
        <v>1</v>
      </c>
      <c r="R10" s="15">
        <v>1</v>
      </c>
      <c r="S10" s="17"/>
      <c r="T10" s="17">
        <v>12197</v>
      </c>
      <c r="U10" s="17">
        <v>2100</v>
      </c>
      <c r="V10" s="17">
        <v>1</v>
      </c>
      <c r="W10" s="17">
        <v>0.6</v>
      </c>
      <c r="X10" s="17">
        <v>1.5</v>
      </c>
      <c r="Y10" s="16">
        <f t="shared" si="1"/>
        <v>0</v>
      </c>
      <c r="Z10" s="75">
        <f t="shared" si="2"/>
        <v>261752.78706800446</v>
      </c>
      <c r="AA10" s="16">
        <f t="shared" si="3"/>
        <v>0</v>
      </c>
      <c r="AB10" s="75">
        <f t="shared" si="4"/>
        <v>157.05167224080267</v>
      </c>
      <c r="AC10" s="75">
        <f t="shared" si="5"/>
        <v>157.05167224080267</v>
      </c>
      <c r="AD10" s="17">
        <v>40</v>
      </c>
      <c r="AE10" s="17">
        <v>40</v>
      </c>
      <c r="AF10" s="17">
        <v>150</v>
      </c>
      <c r="AG10" s="17"/>
      <c r="AH10" s="75">
        <f t="shared" si="6"/>
        <v>387.05167224080265</v>
      </c>
      <c r="AI10" s="17"/>
    </row>
    <row r="11" spans="1:35" ht="26.4" x14ac:dyDescent="0.7">
      <c r="A11" s="17">
        <v>8</v>
      </c>
      <c r="B11" s="17">
        <v>5</v>
      </c>
      <c r="C11" s="17" t="s">
        <v>567</v>
      </c>
      <c r="D11" s="17" t="s">
        <v>33</v>
      </c>
      <c r="E11" s="17" t="s">
        <v>299</v>
      </c>
      <c r="F11" s="17" t="s">
        <v>34</v>
      </c>
      <c r="G11" s="17"/>
      <c r="H11" s="17"/>
      <c r="I11" s="17"/>
      <c r="J11" s="17">
        <v>1152</v>
      </c>
      <c r="K11" s="17">
        <v>32</v>
      </c>
      <c r="L11" s="17">
        <v>36</v>
      </c>
      <c r="M11" s="16">
        <f t="shared" si="7"/>
        <v>1152</v>
      </c>
      <c r="N11" s="17"/>
      <c r="O11" s="16">
        <f t="shared" si="0"/>
        <v>107.02341137123746</v>
      </c>
      <c r="P11" s="16">
        <f t="shared" si="0"/>
        <v>0</v>
      </c>
      <c r="Q11" s="15">
        <v>1</v>
      </c>
      <c r="R11" s="15">
        <v>1</v>
      </c>
      <c r="S11" s="17"/>
      <c r="T11" s="17">
        <v>21296</v>
      </c>
      <c r="U11" s="17">
        <v>2100</v>
      </c>
      <c r="V11" s="17">
        <v>1</v>
      </c>
      <c r="W11" s="17">
        <v>1.2</v>
      </c>
      <c r="X11" s="17">
        <v>1.5</v>
      </c>
      <c r="Y11" s="16">
        <f t="shared" si="1"/>
        <v>0</v>
      </c>
      <c r="Z11" s="75">
        <f t="shared" si="2"/>
        <v>2279170.5685618729</v>
      </c>
      <c r="AA11" s="16">
        <f t="shared" si="3"/>
        <v>0</v>
      </c>
      <c r="AB11" s="75">
        <f t="shared" si="4"/>
        <v>2735.0046822742474</v>
      </c>
      <c r="AC11" s="75">
        <f t="shared" si="5"/>
        <v>2735.0046822742474</v>
      </c>
      <c r="AD11" s="17">
        <v>40</v>
      </c>
      <c r="AE11" s="17">
        <v>40</v>
      </c>
      <c r="AF11" s="17">
        <v>150</v>
      </c>
      <c r="AG11" s="17"/>
      <c r="AH11" s="75">
        <f t="shared" si="6"/>
        <v>2965.0046822742474</v>
      </c>
      <c r="AI11" s="17"/>
    </row>
    <row r="12" spans="1:35" ht="26.4" x14ac:dyDescent="0.7">
      <c r="A12" s="17">
        <v>9</v>
      </c>
      <c r="B12" s="17" t="s">
        <v>300</v>
      </c>
      <c r="C12" s="17" t="s">
        <v>295</v>
      </c>
      <c r="D12" s="17" t="s">
        <v>33</v>
      </c>
      <c r="E12" s="17" t="s">
        <v>301</v>
      </c>
      <c r="F12" s="17" t="s">
        <v>34</v>
      </c>
      <c r="G12" s="17"/>
      <c r="H12" s="17"/>
      <c r="I12" s="17"/>
      <c r="J12" s="17">
        <v>352</v>
      </c>
      <c r="K12" s="17">
        <v>22</v>
      </c>
      <c r="L12" s="17">
        <v>16</v>
      </c>
      <c r="M12" s="16">
        <f t="shared" si="7"/>
        <v>352</v>
      </c>
      <c r="N12" s="17"/>
      <c r="O12" s="16">
        <f t="shared" si="0"/>
        <v>32.701597918989222</v>
      </c>
      <c r="P12" s="16">
        <f t="shared" si="0"/>
        <v>0</v>
      </c>
      <c r="Q12" s="15">
        <v>1</v>
      </c>
      <c r="R12" s="15">
        <v>1</v>
      </c>
      <c r="S12" s="17"/>
      <c r="T12" s="17">
        <v>12197</v>
      </c>
      <c r="U12" s="17">
        <v>2100</v>
      </c>
      <c r="V12" s="17">
        <v>1</v>
      </c>
      <c r="W12" s="17">
        <v>0.6</v>
      </c>
      <c r="X12" s="17">
        <v>1.5</v>
      </c>
      <c r="Y12" s="16">
        <f t="shared" si="1"/>
        <v>0</v>
      </c>
      <c r="Z12" s="75">
        <f t="shared" si="2"/>
        <v>398861.38981791155</v>
      </c>
      <c r="AA12" s="16">
        <f t="shared" si="3"/>
        <v>0</v>
      </c>
      <c r="AB12" s="75">
        <f t="shared" si="4"/>
        <v>239.31683389074692</v>
      </c>
      <c r="AC12" s="75">
        <f t="shared" si="5"/>
        <v>239.31683389074692</v>
      </c>
      <c r="AD12" s="17">
        <v>40</v>
      </c>
      <c r="AE12" s="17">
        <v>40</v>
      </c>
      <c r="AF12" s="17"/>
      <c r="AG12" s="17"/>
      <c r="AH12" s="75">
        <f t="shared" si="6"/>
        <v>319.31683389074692</v>
      </c>
      <c r="AI12" s="17"/>
    </row>
    <row r="13" spans="1:35" ht="26.4" x14ac:dyDescent="0.7">
      <c r="A13" s="17">
        <v>10</v>
      </c>
      <c r="B13" s="17" t="s">
        <v>302</v>
      </c>
      <c r="C13" s="17" t="s">
        <v>295</v>
      </c>
      <c r="D13" s="17" t="s">
        <v>33</v>
      </c>
      <c r="E13" s="17" t="s">
        <v>303</v>
      </c>
      <c r="F13" s="17" t="s">
        <v>34</v>
      </c>
      <c r="G13" s="17"/>
      <c r="H13" s="17"/>
      <c r="I13" s="17"/>
      <c r="J13" s="17">
        <v>484</v>
      </c>
      <c r="K13" s="17">
        <v>22</v>
      </c>
      <c r="L13" s="17">
        <v>22</v>
      </c>
      <c r="M13" s="16">
        <f t="shared" si="7"/>
        <v>484</v>
      </c>
      <c r="N13" s="17"/>
      <c r="O13" s="16">
        <f t="shared" si="0"/>
        <v>44.964697138610184</v>
      </c>
      <c r="P13" s="16">
        <f t="shared" si="0"/>
        <v>0</v>
      </c>
      <c r="Q13" s="15">
        <v>1</v>
      </c>
      <c r="R13" s="15">
        <v>1</v>
      </c>
      <c r="S13" s="17"/>
      <c r="T13" s="17">
        <v>12197</v>
      </c>
      <c r="U13" s="17">
        <v>2100</v>
      </c>
      <c r="V13" s="17">
        <v>1</v>
      </c>
      <c r="W13" s="17">
        <v>0.6</v>
      </c>
      <c r="X13" s="17">
        <v>1.5</v>
      </c>
      <c r="Y13" s="16">
        <f t="shared" si="1"/>
        <v>0</v>
      </c>
      <c r="Z13" s="75">
        <f t="shared" si="2"/>
        <v>548434.41099962837</v>
      </c>
      <c r="AA13" s="16">
        <f t="shared" si="3"/>
        <v>0</v>
      </c>
      <c r="AB13" s="75">
        <f t="shared" si="4"/>
        <v>329.06064659977699</v>
      </c>
      <c r="AC13" s="75">
        <f t="shared" si="5"/>
        <v>329.06064659977699</v>
      </c>
      <c r="AD13" s="17">
        <v>40</v>
      </c>
      <c r="AE13" s="17">
        <v>40</v>
      </c>
      <c r="AF13" s="17" t="s">
        <v>577</v>
      </c>
      <c r="AG13" s="17"/>
      <c r="AH13" s="75">
        <f t="shared" si="6"/>
        <v>409.06064659977699</v>
      </c>
      <c r="AI13" s="17"/>
    </row>
    <row r="14" spans="1:35" ht="26.4" x14ac:dyDescent="0.7">
      <c r="A14" s="17">
        <v>11</v>
      </c>
      <c r="B14" s="17">
        <v>7</v>
      </c>
      <c r="C14" s="17" t="s">
        <v>295</v>
      </c>
      <c r="D14" s="17" t="s">
        <v>33</v>
      </c>
      <c r="E14" s="17" t="s">
        <v>303</v>
      </c>
      <c r="F14" s="17" t="s">
        <v>34</v>
      </c>
      <c r="G14" s="17"/>
      <c r="H14" s="17"/>
      <c r="I14" s="17"/>
      <c r="J14" s="17">
        <v>850</v>
      </c>
      <c r="K14" s="17">
        <v>25</v>
      </c>
      <c r="L14" s="17">
        <v>34</v>
      </c>
      <c r="M14" s="16">
        <f t="shared" si="7"/>
        <v>850</v>
      </c>
      <c r="N14" s="17"/>
      <c r="O14" s="16">
        <f t="shared" si="0"/>
        <v>78.966926793013755</v>
      </c>
      <c r="P14" s="16">
        <f t="shared" si="0"/>
        <v>0</v>
      </c>
      <c r="Q14" s="15">
        <v>1</v>
      </c>
      <c r="R14" s="15">
        <v>1</v>
      </c>
      <c r="S14" s="17"/>
      <c r="T14" s="17">
        <v>12197</v>
      </c>
      <c r="U14" s="17">
        <v>2100</v>
      </c>
      <c r="V14" s="17">
        <v>1</v>
      </c>
      <c r="W14" s="17">
        <v>0.6</v>
      </c>
      <c r="X14" s="17">
        <v>1.5</v>
      </c>
      <c r="Y14" s="16">
        <f t="shared" si="1"/>
        <v>0</v>
      </c>
      <c r="Z14" s="75">
        <f t="shared" si="2"/>
        <v>963159.60609438876</v>
      </c>
      <c r="AA14" s="16">
        <f t="shared" si="3"/>
        <v>0</v>
      </c>
      <c r="AB14" s="75">
        <f t="shared" si="4"/>
        <v>577.89576365663322</v>
      </c>
      <c r="AC14" s="75">
        <f t="shared" si="5"/>
        <v>577.89576365663322</v>
      </c>
      <c r="AD14" s="17">
        <v>40</v>
      </c>
      <c r="AE14" s="17">
        <v>40</v>
      </c>
      <c r="AF14" s="17"/>
      <c r="AG14" s="17">
        <v>800</v>
      </c>
      <c r="AH14" s="75">
        <f t="shared" si="6"/>
        <v>1457.8957636566333</v>
      </c>
      <c r="AI14" s="17"/>
    </row>
    <row r="15" spans="1:35" ht="26.4" x14ac:dyDescent="0.7">
      <c r="A15" s="17">
        <v>12</v>
      </c>
      <c r="B15" s="17">
        <v>7</v>
      </c>
      <c r="C15" s="17" t="s">
        <v>567</v>
      </c>
      <c r="D15" s="17" t="s">
        <v>33</v>
      </c>
      <c r="E15" s="17" t="s">
        <v>303</v>
      </c>
      <c r="F15" s="17" t="s">
        <v>34</v>
      </c>
      <c r="G15" s="17"/>
      <c r="H15" s="17"/>
      <c r="I15" s="17"/>
      <c r="J15" s="17">
        <v>136</v>
      </c>
      <c r="K15" s="17">
        <v>17</v>
      </c>
      <c r="L15" s="17">
        <v>8</v>
      </c>
      <c r="M15" s="16">
        <f t="shared" si="7"/>
        <v>136</v>
      </c>
      <c r="N15" s="17"/>
      <c r="O15" s="16">
        <f t="shared" si="0"/>
        <v>12.634708286882201</v>
      </c>
      <c r="P15" s="16">
        <f t="shared" si="0"/>
        <v>0</v>
      </c>
      <c r="Q15" s="15">
        <v>1</v>
      </c>
      <c r="R15" s="15">
        <v>1</v>
      </c>
      <c r="S15" s="17"/>
      <c r="T15" s="17">
        <v>21296</v>
      </c>
      <c r="U15" s="17">
        <v>2100</v>
      </c>
      <c r="V15" s="17">
        <v>1</v>
      </c>
      <c r="W15" s="17">
        <v>1.2</v>
      </c>
      <c r="X15" s="17">
        <v>1.5</v>
      </c>
      <c r="Y15" s="16">
        <f t="shared" si="1"/>
        <v>0</v>
      </c>
      <c r="Z15" s="75">
        <f t="shared" si="2"/>
        <v>269068.74767744337</v>
      </c>
      <c r="AA15" s="16">
        <f t="shared" si="3"/>
        <v>0</v>
      </c>
      <c r="AB15" s="75">
        <f t="shared" si="4"/>
        <v>322.88249721293204</v>
      </c>
      <c r="AC15" s="75">
        <f t="shared" si="5"/>
        <v>322.88249721293204</v>
      </c>
      <c r="AD15" s="17"/>
      <c r="AE15" s="17"/>
      <c r="AF15" s="17"/>
      <c r="AG15" s="17"/>
      <c r="AH15" s="75">
        <f t="shared" si="6"/>
        <v>322.88249721293204</v>
      </c>
      <c r="AI15" s="17"/>
    </row>
    <row r="16" spans="1:35" ht="26.4" x14ac:dyDescent="0.7">
      <c r="A16" s="17">
        <v>13</v>
      </c>
      <c r="B16" s="17" t="s">
        <v>304</v>
      </c>
      <c r="C16" s="17" t="s">
        <v>295</v>
      </c>
      <c r="D16" s="17" t="s">
        <v>33</v>
      </c>
      <c r="E16" s="17" t="s">
        <v>301</v>
      </c>
      <c r="F16" s="17" t="s">
        <v>34</v>
      </c>
      <c r="G16" s="17"/>
      <c r="H16" s="17"/>
      <c r="I16" s="17"/>
      <c r="J16" s="17">
        <v>598</v>
      </c>
      <c r="K16" s="17">
        <v>26</v>
      </c>
      <c r="L16" s="17">
        <v>23</v>
      </c>
      <c r="M16" s="16">
        <f t="shared" si="7"/>
        <v>598</v>
      </c>
      <c r="N16" s="17"/>
      <c r="O16" s="16">
        <f t="shared" si="0"/>
        <v>55.555555555555557</v>
      </c>
      <c r="P16" s="16">
        <f t="shared" si="0"/>
        <v>0</v>
      </c>
      <c r="Q16" s="15">
        <v>1</v>
      </c>
      <c r="R16" s="15">
        <v>1</v>
      </c>
      <c r="S16" s="17"/>
      <c r="T16" s="17">
        <v>12197</v>
      </c>
      <c r="U16" s="17">
        <v>2100</v>
      </c>
      <c r="V16" s="17">
        <v>1</v>
      </c>
      <c r="W16" s="17">
        <v>0.6</v>
      </c>
      <c r="X16" s="17">
        <v>1.5</v>
      </c>
      <c r="Y16" s="16">
        <f t="shared" si="1"/>
        <v>0</v>
      </c>
      <c r="Z16" s="75">
        <f t="shared" si="2"/>
        <v>677611.11111111112</v>
      </c>
      <c r="AA16" s="16">
        <f t="shared" si="3"/>
        <v>0</v>
      </c>
      <c r="AB16" s="75">
        <f t="shared" si="4"/>
        <v>406.56666666666666</v>
      </c>
      <c r="AC16" s="75">
        <f t="shared" si="5"/>
        <v>406.56666666666666</v>
      </c>
      <c r="AD16" s="17">
        <v>40</v>
      </c>
      <c r="AE16" s="17">
        <v>40</v>
      </c>
      <c r="AF16" s="17"/>
      <c r="AG16" s="17">
        <v>800</v>
      </c>
      <c r="AH16" s="75">
        <f t="shared" si="6"/>
        <v>1286.5666666666666</v>
      </c>
      <c r="AI16" s="17"/>
    </row>
    <row r="17" spans="1:35" ht="26.4" x14ac:dyDescent="0.7">
      <c r="A17" s="17">
        <v>14</v>
      </c>
      <c r="B17" s="17" t="s">
        <v>306</v>
      </c>
      <c r="C17" s="17" t="s">
        <v>295</v>
      </c>
      <c r="D17" s="17" t="s">
        <v>33</v>
      </c>
      <c r="E17" s="17" t="s">
        <v>305</v>
      </c>
      <c r="F17" s="17" t="s">
        <v>34</v>
      </c>
      <c r="G17" s="17"/>
      <c r="H17" s="17"/>
      <c r="I17" s="17"/>
      <c r="J17" s="17">
        <v>102</v>
      </c>
      <c r="K17" s="17">
        <v>17</v>
      </c>
      <c r="L17" s="17">
        <v>6</v>
      </c>
      <c r="M17" s="16">
        <f t="shared" si="7"/>
        <v>102</v>
      </c>
      <c r="N17" s="17"/>
      <c r="O17" s="16">
        <f t="shared" si="0"/>
        <v>9.476031215161651</v>
      </c>
      <c r="P17" s="16">
        <f t="shared" si="0"/>
        <v>0</v>
      </c>
      <c r="Q17" s="15">
        <v>1</v>
      </c>
      <c r="R17" s="15">
        <v>1</v>
      </c>
      <c r="S17" s="17"/>
      <c r="T17" s="17">
        <v>12197</v>
      </c>
      <c r="U17" s="17">
        <v>2100</v>
      </c>
      <c r="V17" s="17">
        <v>1</v>
      </c>
      <c r="W17" s="17">
        <v>0.6</v>
      </c>
      <c r="X17" s="17">
        <v>1.5</v>
      </c>
      <c r="Y17" s="16">
        <f t="shared" si="1"/>
        <v>0</v>
      </c>
      <c r="Z17" s="75">
        <f t="shared" si="2"/>
        <v>115579.15273132666</v>
      </c>
      <c r="AA17" s="16">
        <f t="shared" si="3"/>
        <v>0</v>
      </c>
      <c r="AB17" s="75">
        <f t="shared" si="4"/>
        <v>69.347491638796001</v>
      </c>
      <c r="AC17" s="75">
        <f t="shared" si="5"/>
        <v>69.347491638796001</v>
      </c>
      <c r="AD17" s="17">
        <v>40</v>
      </c>
      <c r="AE17" s="17">
        <v>40</v>
      </c>
      <c r="AF17" s="17">
        <v>150</v>
      </c>
      <c r="AG17" s="17"/>
      <c r="AH17" s="75">
        <f t="shared" si="6"/>
        <v>299.34749163879599</v>
      </c>
      <c r="AI17" s="17"/>
    </row>
    <row r="18" spans="1:35" ht="26.4" x14ac:dyDescent="0.7">
      <c r="A18" s="17"/>
      <c r="B18" s="17" t="s">
        <v>306</v>
      </c>
      <c r="C18" s="17" t="s">
        <v>295</v>
      </c>
      <c r="D18" s="17" t="s">
        <v>33</v>
      </c>
      <c r="E18" s="17" t="s">
        <v>305</v>
      </c>
      <c r="F18" s="17" t="s">
        <v>34</v>
      </c>
      <c r="G18" s="17"/>
      <c r="H18" s="17"/>
      <c r="I18" s="17"/>
      <c r="J18" s="17">
        <v>504</v>
      </c>
      <c r="K18" s="17">
        <v>24</v>
      </c>
      <c r="L18" s="17">
        <v>21</v>
      </c>
      <c r="M18" s="16">
        <f t="shared" si="7"/>
        <v>504</v>
      </c>
      <c r="N18" s="17"/>
      <c r="O18" s="16">
        <f t="shared" si="0"/>
        <v>46.822742474916389</v>
      </c>
      <c r="P18" s="16">
        <f t="shared" si="0"/>
        <v>0</v>
      </c>
      <c r="Q18" s="15">
        <v>1</v>
      </c>
      <c r="R18" s="15">
        <v>1</v>
      </c>
      <c r="S18" s="17"/>
      <c r="T18" s="17">
        <v>12197</v>
      </c>
      <c r="U18" s="17">
        <v>2100</v>
      </c>
      <c r="V18" s="17">
        <v>1</v>
      </c>
      <c r="W18" s="17">
        <v>0.6</v>
      </c>
      <c r="X18" s="17">
        <v>1.5</v>
      </c>
      <c r="Y18" s="16">
        <f t="shared" si="1"/>
        <v>0</v>
      </c>
      <c r="Z18" s="75">
        <f t="shared" si="2"/>
        <v>571096.98996655515</v>
      </c>
      <c r="AA18" s="16">
        <f t="shared" si="3"/>
        <v>0</v>
      </c>
      <c r="AB18" s="75">
        <f t="shared" si="4"/>
        <v>342.65819397993312</v>
      </c>
      <c r="AC18" s="75">
        <f t="shared" si="5"/>
        <v>342.65819397993312</v>
      </c>
      <c r="AD18" s="17"/>
      <c r="AE18" s="17"/>
      <c r="AF18" s="17"/>
      <c r="AG18" s="17"/>
      <c r="AH18" s="75">
        <f t="shared" si="6"/>
        <v>342.65819397993312</v>
      </c>
      <c r="AI18" s="17"/>
    </row>
    <row r="19" spans="1:35" ht="26.4" x14ac:dyDescent="0.7">
      <c r="A19" s="17"/>
      <c r="B19" s="17" t="s">
        <v>306</v>
      </c>
      <c r="C19" s="17" t="s">
        <v>566</v>
      </c>
      <c r="D19" s="17" t="s">
        <v>33</v>
      </c>
      <c r="E19" s="17" t="s">
        <v>305</v>
      </c>
      <c r="F19" s="17" t="s">
        <v>34</v>
      </c>
      <c r="G19" s="17"/>
      <c r="H19" s="17"/>
      <c r="I19" s="17"/>
      <c r="J19" s="17">
        <v>171</v>
      </c>
      <c r="K19" s="17">
        <v>19</v>
      </c>
      <c r="L19" s="17">
        <v>9</v>
      </c>
      <c r="M19" s="16">
        <f t="shared" si="7"/>
        <v>171</v>
      </c>
      <c r="N19" s="17"/>
      <c r="O19" s="16">
        <f t="shared" si="0"/>
        <v>15.886287625418062</v>
      </c>
      <c r="P19" s="16">
        <f t="shared" si="0"/>
        <v>0</v>
      </c>
      <c r="Q19" s="15">
        <v>1</v>
      </c>
      <c r="R19" s="15">
        <v>1</v>
      </c>
      <c r="S19" s="17"/>
      <c r="T19" s="17">
        <v>17279</v>
      </c>
      <c r="U19" s="17">
        <v>2100</v>
      </c>
      <c r="V19" s="17">
        <v>1</v>
      </c>
      <c r="W19" s="17">
        <v>0.75</v>
      </c>
      <c r="X19" s="17">
        <v>1.5</v>
      </c>
      <c r="Y19" s="16">
        <v>0</v>
      </c>
      <c r="Z19" s="75">
        <f t="shared" si="2"/>
        <v>274499.16387959867</v>
      </c>
      <c r="AA19" s="16"/>
      <c r="AB19" s="75">
        <f t="shared" si="4"/>
        <v>205.87437290969899</v>
      </c>
      <c r="AC19" s="75">
        <f t="shared" si="5"/>
        <v>205.87437290969899</v>
      </c>
      <c r="AD19" s="17"/>
      <c r="AE19" s="17"/>
      <c r="AF19" s="17"/>
      <c r="AG19" s="17"/>
      <c r="AH19" s="75">
        <f t="shared" si="6"/>
        <v>205.87437290969899</v>
      </c>
      <c r="AI19" s="17"/>
    </row>
    <row r="20" spans="1:35" ht="26.4" x14ac:dyDescent="0.7">
      <c r="A20" s="17">
        <v>15</v>
      </c>
      <c r="B20" s="17">
        <v>9</v>
      </c>
      <c r="C20" s="17" t="s">
        <v>295</v>
      </c>
      <c r="D20" s="17" t="s">
        <v>33</v>
      </c>
      <c r="E20" s="17" t="s">
        <v>307</v>
      </c>
      <c r="F20" s="17" t="s">
        <v>34</v>
      </c>
      <c r="G20" s="17"/>
      <c r="H20" s="17"/>
      <c r="I20" s="17"/>
      <c r="J20" s="17">
        <v>459</v>
      </c>
      <c r="K20" s="17">
        <v>27</v>
      </c>
      <c r="L20" s="17">
        <v>17</v>
      </c>
      <c r="M20" s="16">
        <f t="shared" si="7"/>
        <v>459</v>
      </c>
      <c r="N20" s="17"/>
      <c r="O20" s="16">
        <f t="shared" si="0"/>
        <v>42.642140468227424</v>
      </c>
      <c r="P20" s="16">
        <f t="shared" si="0"/>
        <v>0</v>
      </c>
      <c r="Q20" s="15">
        <v>1</v>
      </c>
      <c r="R20" s="15">
        <v>1</v>
      </c>
      <c r="S20" s="17"/>
      <c r="T20" s="17">
        <v>12197</v>
      </c>
      <c r="U20" s="17">
        <v>2100</v>
      </c>
      <c r="V20" s="17">
        <v>1</v>
      </c>
      <c r="W20" s="17">
        <v>0.6</v>
      </c>
      <c r="X20" s="17">
        <v>1.5</v>
      </c>
      <c r="Y20" s="16">
        <f t="shared" si="1"/>
        <v>0</v>
      </c>
      <c r="Z20" s="75">
        <f t="shared" si="2"/>
        <v>520106.18729096989</v>
      </c>
      <c r="AA20" s="16">
        <f t="shared" si="3"/>
        <v>0</v>
      </c>
      <c r="AB20" s="75">
        <f t="shared" si="4"/>
        <v>312.06371237458188</v>
      </c>
      <c r="AC20" s="75">
        <f t="shared" si="5"/>
        <v>312.06371237458188</v>
      </c>
      <c r="AD20" s="17">
        <v>40</v>
      </c>
      <c r="AE20" s="17">
        <v>40</v>
      </c>
      <c r="AF20" s="17"/>
      <c r="AG20" s="17"/>
      <c r="AH20" s="75">
        <f t="shared" si="6"/>
        <v>392.06371237458188</v>
      </c>
      <c r="AI20" s="17"/>
    </row>
    <row r="21" spans="1:35" ht="26.4" x14ac:dyDescent="0.7">
      <c r="A21" s="17"/>
      <c r="B21" s="17">
        <v>9</v>
      </c>
      <c r="C21" s="17" t="s">
        <v>567</v>
      </c>
      <c r="D21" s="17" t="s">
        <v>33</v>
      </c>
      <c r="E21" s="17" t="s">
        <v>307</v>
      </c>
      <c r="F21" s="17" t="s">
        <v>34</v>
      </c>
      <c r="G21" s="17"/>
      <c r="H21" s="17"/>
      <c r="I21" s="17"/>
      <c r="J21" s="17">
        <v>342</v>
      </c>
      <c r="K21" s="17">
        <v>38</v>
      </c>
      <c r="L21" s="17">
        <v>9</v>
      </c>
      <c r="M21" s="16">
        <f t="shared" si="7"/>
        <v>342</v>
      </c>
      <c r="N21" s="17"/>
      <c r="O21" s="16">
        <f t="shared" ref="O21:P85" si="8">M21/10.764</f>
        <v>31.772575250836123</v>
      </c>
      <c r="P21" s="16">
        <f t="shared" si="8"/>
        <v>0</v>
      </c>
      <c r="Q21" s="15">
        <v>1</v>
      </c>
      <c r="R21" s="15">
        <v>1</v>
      </c>
      <c r="S21" s="17"/>
      <c r="T21" s="17">
        <v>21296</v>
      </c>
      <c r="U21" s="17">
        <v>2100</v>
      </c>
      <c r="V21" s="17">
        <v>1</v>
      </c>
      <c r="W21" s="17">
        <v>1.2</v>
      </c>
      <c r="X21" s="17">
        <v>1.5</v>
      </c>
      <c r="Y21" s="16">
        <v>0</v>
      </c>
      <c r="Z21" s="75">
        <f t="shared" si="2"/>
        <v>676628.76254180609</v>
      </c>
      <c r="AA21" s="16"/>
      <c r="AB21" s="75">
        <f t="shared" si="4"/>
        <v>811.95451505016729</v>
      </c>
      <c r="AC21" s="75">
        <f t="shared" si="5"/>
        <v>811.95451505016729</v>
      </c>
      <c r="AD21" s="17"/>
      <c r="AE21" s="17"/>
      <c r="AF21" s="17"/>
      <c r="AG21" s="17"/>
      <c r="AH21" s="75">
        <f t="shared" si="6"/>
        <v>811.95451505016729</v>
      </c>
      <c r="AI21" s="17"/>
    </row>
    <row r="22" spans="1:35" ht="26.4" x14ac:dyDescent="0.7">
      <c r="A22" s="17">
        <v>16</v>
      </c>
      <c r="B22" s="17">
        <v>10</v>
      </c>
      <c r="C22" s="17" t="s">
        <v>24</v>
      </c>
      <c r="D22" s="17" t="s">
        <v>33</v>
      </c>
      <c r="E22" s="17" t="s">
        <v>305</v>
      </c>
      <c r="F22" s="17" t="s">
        <v>34</v>
      </c>
      <c r="G22" s="17"/>
      <c r="H22" s="17"/>
      <c r="I22" s="17"/>
      <c r="J22" s="17">
        <v>1484</v>
      </c>
      <c r="K22" s="17"/>
      <c r="L22" s="17"/>
      <c r="M22" s="16">
        <f t="shared" si="7"/>
        <v>0</v>
      </c>
      <c r="N22" s="17">
        <v>1484</v>
      </c>
      <c r="O22" s="16">
        <f t="shared" si="8"/>
        <v>0</v>
      </c>
      <c r="P22" s="16">
        <f t="shared" si="8"/>
        <v>137.86696395392048</v>
      </c>
      <c r="Q22" s="15">
        <v>1</v>
      </c>
      <c r="R22" s="15">
        <v>1</v>
      </c>
      <c r="S22" s="17"/>
      <c r="T22" s="17"/>
      <c r="U22" s="17">
        <v>2100</v>
      </c>
      <c r="V22" s="17">
        <v>1</v>
      </c>
      <c r="W22" s="17"/>
      <c r="X22" s="17">
        <v>1.5</v>
      </c>
      <c r="Y22" s="16">
        <f t="shared" si="1"/>
        <v>289520.62430323299</v>
      </c>
      <c r="Z22" s="75">
        <f t="shared" si="2"/>
        <v>0</v>
      </c>
      <c r="AA22" s="16">
        <f t="shared" si="3"/>
        <v>434.2809364548495</v>
      </c>
      <c r="AB22" s="75">
        <f t="shared" si="4"/>
        <v>0</v>
      </c>
      <c r="AC22" s="75">
        <f t="shared" si="5"/>
        <v>434.2809364548495</v>
      </c>
      <c r="AD22" s="17"/>
      <c r="AE22" s="17"/>
      <c r="AF22" s="17"/>
      <c r="AG22" s="17"/>
      <c r="AH22" s="75">
        <f t="shared" si="6"/>
        <v>434.2809364548495</v>
      </c>
      <c r="AI22" s="17"/>
    </row>
    <row r="23" spans="1:35" ht="26.4" x14ac:dyDescent="0.7">
      <c r="A23" s="17">
        <v>17</v>
      </c>
      <c r="B23" s="17">
        <v>11</v>
      </c>
      <c r="C23" s="17" t="s">
        <v>567</v>
      </c>
      <c r="D23" s="17" t="s">
        <v>33</v>
      </c>
      <c r="E23" s="17" t="s">
        <v>308</v>
      </c>
      <c r="F23" s="17" t="s">
        <v>34</v>
      </c>
      <c r="G23" s="17"/>
      <c r="H23" s="17"/>
      <c r="I23" s="17"/>
      <c r="J23" s="17">
        <v>754</v>
      </c>
      <c r="K23" s="17">
        <v>29</v>
      </c>
      <c r="L23" s="17">
        <v>26</v>
      </c>
      <c r="M23" s="16">
        <f t="shared" si="7"/>
        <v>754</v>
      </c>
      <c r="N23" s="17"/>
      <c r="O23" s="16">
        <f t="shared" si="8"/>
        <v>70.048309178743963</v>
      </c>
      <c r="P23" s="16">
        <f t="shared" si="8"/>
        <v>0</v>
      </c>
      <c r="Q23" s="15">
        <v>1</v>
      </c>
      <c r="R23" s="15">
        <v>1</v>
      </c>
      <c r="S23" s="17"/>
      <c r="T23" s="17">
        <v>21296</v>
      </c>
      <c r="U23" s="17">
        <v>2100</v>
      </c>
      <c r="V23" s="17">
        <v>1</v>
      </c>
      <c r="W23" s="17">
        <v>1.2</v>
      </c>
      <c r="X23" s="17">
        <v>1.5</v>
      </c>
      <c r="Y23" s="16">
        <f t="shared" si="1"/>
        <v>0</v>
      </c>
      <c r="Z23" s="75">
        <f t="shared" si="2"/>
        <v>1491748.7922705314</v>
      </c>
      <c r="AA23" s="16">
        <f t="shared" si="3"/>
        <v>0</v>
      </c>
      <c r="AB23" s="75">
        <f t="shared" si="4"/>
        <v>1790.0985507246378</v>
      </c>
      <c r="AC23" s="75">
        <f t="shared" si="5"/>
        <v>1790.0985507246378</v>
      </c>
      <c r="AD23" s="17">
        <v>40</v>
      </c>
      <c r="AE23" s="17">
        <v>40</v>
      </c>
      <c r="AF23" s="17"/>
      <c r="AG23" s="17">
        <v>800</v>
      </c>
      <c r="AH23" s="75">
        <f t="shared" si="6"/>
        <v>2670.0985507246378</v>
      </c>
      <c r="AI23" s="17"/>
    </row>
    <row r="24" spans="1:35" ht="26.4" x14ac:dyDescent="0.7">
      <c r="A24" s="17">
        <v>18</v>
      </c>
      <c r="B24" s="17">
        <v>11</v>
      </c>
      <c r="C24" s="17" t="s">
        <v>567</v>
      </c>
      <c r="D24" s="17" t="s">
        <v>33</v>
      </c>
      <c r="E24" s="17" t="s">
        <v>308</v>
      </c>
      <c r="F24" s="17" t="s">
        <v>34</v>
      </c>
      <c r="G24" s="17"/>
      <c r="H24" s="17"/>
      <c r="I24" s="17"/>
      <c r="J24" s="17">
        <v>200</v>
      </c>
      <c r="K24" s="17">
        <v>20</v>
      </c>
      <c r="L24" s="17">
        <v>10</v>
      </c>
      <c r="M24" s="16">
        <f t="shared" si="7"/>
        <v>200</v>
      </c>
      <c r="N24" s="17"/>
      <c r="O24" s="16">
        <f t="shared" si="8"/>
        <v>18.580453363062059</v>
      </c>
      <c r="P24" s="16">
        <f t="shared" si="8"/>
        <v>0</v>
      </c>
      <c r="Q24" s="15">
        <v>1</v>
      </c>
      <c r="R24" s="15">
        <v>1</v>
      </c>
      <c r="S24" s="17"/>
      <c r="T24" s="17">
        <v>21296</v>
      </c>
      <c r="U24" s="17">
        <v>2100</v>
      </c>
      <c r="V24" s="17">
        <v>1</v>
      </c>
      <c r="W24" s="17">
        <v>1.2</v>
      </c>
      <c r="X24" s="17">
        <v>1.5</v>
      </c>
      <c r="Y24" s="16">
        <f t="shared" si="1"/>
        <v>0</v>
      </c>
      <c r="Z24" s="75">
        <f t="shared" si="2"/>
        <v>395689.3348197696</v>
      </c>
      <c r="AA24" s="16">
        <f t="shared" si="3"/>
        <v>0</v>
      </c>
      <c r="AB24" s="75">
        <f t="shared" si="4"/>
        <v>474.82720178372347</v>
      </c>
      <c r="AC24" s="75">
        <f t="shared" si="5"/>
        <v>474.82720178372347</v>
      </c>
      <c r="AD24" s="17"/>
      <c r="AE24" s="17"/>
      <c r="AF24" s="17"/>
      <c r="AG24" s="17"/>
      <c r="AH24" s="75">
        <f t="shared" si="6"/>
        <v>474.82720178372347</v>
      </c>
      <c r="AI24" s="17"/>
    </row>
    <row r="25" spans="1:35" ht="26.4" x14ac:dyDescent="0.7">
      <c r="A25" s="17"/>
      <c r="B25" s="17">
        <v>12</v>
      </c>
      <c r="C25" s="17" t="s">
        <v>566</v>
      </c>
      <c r="D25" s="17" t="s">
        <v>33</v>
      </c>
      <c r="E25" s="17" t="s">
        <v>309</v>
      </c>
      <c r="F25" s="17" t="s">
        <v>34</v>
      </c>
      <c r="G25" s="17"/>
      <c r="H25" s="17"/>
      <c r="I25" s="17"/>
      <c r="J25" s="17">
        <v>108</v>
      </c>
      <c r="K25" s="17">
        <v>12</v>
      </c>
      <c r="L25" s="17">
        <v>9</v>
      </c>
      <c r="M25" s="16">
        <f t="shared" si="7"/>
        <v>108</v>
      </c>
      <c r="N25" s="17"/>
      <c r="O25" s="16">
        <f t="shared" si="8"/>
        <v>10.033444816053512</v>
      </c>
      <c r="P25" s="16"/>
      <c r="Q25" s="15">
        <v>1</v>
      </c>
      <c r="R25" s="15">
        <v>1</v>
      </c>
      <c r="S25" s="17"/>
      <c r="T25" s="17">
        <v>17279</v>
      </c>
      <c r="U25" s="17">
        <v>2100</v>
      </c>
      <c r="V25" s="17">
        <v>1</v>
      </c>
      <c r="W25" s="17">
        <v>0.75</v>
      </c>
      <c r="X25" s="17">
        <v>1.5</v>
      </c>
      <c r="Y25" s="16"/>
      <c r="Z25" s="75">
        <f t="shared" si="2"/>
        <v>173367.89297658863</v>
      </c>
      <c r="AA25" s="16"/>
      <c r="AB25" s="75">
        <f t="shared" si="4"/>
        <v>130.02591973244148</v>
      </c>
      <c r="AC25" s="75">
        <f t="shared" si="5"/>
        <v>130.02591973244148</v>
      </c>
      <c r="AD25" s="17">
        <v>40</v>
      </c>
      <c r="AE25" s="17">
        <v>40</v>
      </c>
      <c r="AF25" s="17"/>
      <c r="AG25" s="17">
        <v>800</v>
      </c>
      <c r="AH25" s="75">
        <f t="shared" si="6"/>
        <v>1010.0259197324415</v>
      </c>
      <c r="AI25" s="17"/>
    </row>
    <row r="26" spans="1:35" ht="26.4" x14ac:dyDescent="0.7">
      <c r="A26" s="17">
        <v>19</v>
      </c>
      <c r="B26" s="17">
        <v>12</v>
      </c>
      <c r="C26" s="17" t="s">
        <v>567</v>
      </c>
      <c r="D26" s="17" t="s">
        <v>33</v>
      </c>
      <c r="E26" s="17" t="s">
        <v>309</v>
      </c>
      <c r="F26" s="17" t="s">
        <v>34</v>
      </c>
      <c r="G26" s="17"/>
      <c r="H26" s="17"/>
      <c r="I26" s="17"/>
      <c r="J26" s="17">
        <v>180</v>
      </c>
      <c r="K26" s="17">
        <v>10</v>
      </c>
      <c r="L26" s="17">
        <v>18</v>
      </c>
      <c r="M26" s="16">
        <f t="shared" si="7"/>
        <v>180</v>
      </c>
      <c r="N26" s="17"/>
      <c r="O26" s="16">
        <f t="shared" si="8"/>
        <v>16.722408026755854</v>
      </c>
      <c r="P26" s="16">
        <f t="shared" si="8"/>
        <v>0</v>
      </c>
      <c r="Q26" s="15">
        <v>1</v>
      </c>
      <c r="R26" s="15">
        <v>1</v>
      </c>
      <c r="S26" s="17"/>
      <c r="T26" s="17">
        <v>21296</v>
      </c>
      <c r="U26" s="17">
        <v>2100</v>
      </c>
      <c r="V26" s="17">
        <v>1</v>
      </c>
      <c r="W26" s="17">
        <v>1.2</v>
      </c>
      <c r="X26" s="17">
        <v>1.5</v>
      </c>
      <c r="Y26" s="16">
        <f t="shared" si="1"/>
        <v>0</v>
      </c>
      <c r="Z26" s="75">
        <f t="shared" si="2"/>
        <v>356120.40133779269</v>
      </c>
      <c r="AA26" s="16">
        <f t="shared" si="3"/>
        <v>0</v>
      </c>
      <c r="AB26" s="75">
        <f t="shared" si="4"/>
        <v>427.34448160535118</v>
      </c>
      <c r="AC26" s="75">
        <f t="shared" si="5"/>
        <v>427.34448160535118</v>
      </c>
      <c r="AD26" s="17"/>
      <c r="AE26" s="17"/>
      <c r="AF26" s="17"/>
      <c r="AG26" s="17"/>
      <c r="AH26" s="75">
        <f t="shared" si="6"/>
        <v>427.34448160535118</v>
      </c>
      <c r="AI26" s="17"/>
    </row>
    <row r="27" spans="1:35" ht="26.4" x14ac:dyDescent="0.7">
      <c r="A27" s="17">
        <v>20</v>
      </c>
      <c r="B27" s="17">
        <v>12</v>
      </c>
      <c r="C27" s="17" t="s">
        <v>567</v>
      </c>
      <c r="D27" s="17" t="s">
        <v>33</v>
      </c>
      <c r="E27" s="17" t="s">
        <v>309</v>
      </c>
      <c r="F27" s="17" t="s">
        <v>34</v>
      </c>
      <c r="G27" s="17"/>
      <c r="H27" s="17"/>
      <c r="I27" s="17"/>
      <c r="J27" s="17">
        <v>57</v>
      </c>
      <c r="K27" s="17">
        <v>19</v>
      </c>
      <c r="L27" s="17">
        <v>3</v>
      </c>
      <c r="M27" s="16">
        <f t="shared" si="7"/>
        <v>57</v>
      </c>
      <c r="N27" s="17"/>
      <c r="O27" s="16">
        <f t="shared" si="8"/>
        <v>5.2954292084726875</v>
      </c>
      <c r="P27" s="16">
        <f t="shared" si="8"/>
        <v>0</v>
      </c>
      <c r="Q27" s="15">
        <v>1</v>
      </c>
      <c r="R27" s="15">
        <v>1</v>
      </c>
      <c r="S27" s="17"/>
      <c r="T27" s="17">
        <v>21296</v>
      </c>
      <c r="U27" s="17">
        <v>2100</v>
      </c>
      <c r="V27" s="17">
        <v>1</v>
      </c>
      <c r="W27" s="17">
        <v>1.2</v>
      </c>
      <c r="X27" s="17">
        <v>1.5</v>
      </c>
      <c r="Y27" s="16">
        <f t="shared" si="1"/>
        <v>0</v>
      </c>
      <c r="Z27" s="75">
        <f t="shared" si="2"/>
        <v>112771.46042363436</v>
      </c>
      <c r="AA27" s="16">
        <f t="shared" si="3"/>
        <v>0</v>
      </c>
      <c r="AB27" s="75">
        <f t="shared" si="4"/>
        <v>135.32575250836121</v>
      </c>
      <c r="AC27" s="75">
        <f t="shared" si="5"/>
        <v>135.32575250836121</v>
      </c>
      <c r="AD27" s="17"/>
      <c r="AE27" s="17"/>
      <c r="AF27" s="17"/>
      <c r="AG27" s="17"/>
      <c r="AH27" s="75">
        <f t="shared" si="6"/>
        <v>135.32575250836121</v>
      </c>
      <c r="AI27" s="17"/>
    </row>
    <row r="28" spans="1:35" ht="26.4" x14ac:dyDescent="0.7">
      <c r="A28" s="17">
        <v>21</v>
      </c>
      <c r="B28" s="17">
        <v>13</v>
      </c>
      <c r="C28" s="17" t="s">
        <v>566</v>
      </c>
      <c r="D28" s="17" t="s">
        <v>33</v>
      </c>
      <c r="E28" s="17" t="s">
        <v>310</v>
      </c>
      <c r="F28" s="17" t="s">
        <v>34</v>
      </c>
      <c r="G28" s="17"/>
      <c r="H28" s="17"/>
      <c r="I28" s="17"/>
      <c r="J28" s="17">
        <v>360</v>
      </c>
      <c r="K28" s="17">
        <v>24</v>
      </c>
      <c r="L28" s="17">
        <v>15</v>
      </c>
      <c r="M28" s="16">
        <f t="shared" si="7"/>
        <v>360</v>
      </c>
      <c r="N28" s="17"/>
      <c r="O28" s="16">
        <f t="shared" si="8"/>
        <v>33.444816053511708</v>
      </c>
      <c r="P28" s="16">
        <f t="shared" si="8"/>
        <v>0</v>
      </c>
      <c r="Q28" s="15">
        <v>1</v>
      </c>
      <c r="R28" s="15">
        <v>1</v>
      </c>
      <c r="S28" s="17"/>
      <c r="T28" s="17">
        <v>17279</v>
      </c>
      <c r="U28" s="17">
        <v>2100</v>
      </c>
      <c r="V28" s="17">
        <v>1</v>
      </c>
      <c r="W28" s="17">
        <v>0.75</v>
      </c>
      <c r="X28" s="17">
        <v>1.5</v>
      </c>
      <c r="Y28" s="16">
        <f t="shared" si="1"/>
        <v>0</v>
      </c>
      <c r="Z28" s="75">
        <f t="shared" si="2"/>
        <v>577892.97658862884</v>
      </c>
      <c r="AA28" s="16">
        <f t="shared" si="3"/>
        <v>0</v>
      </c>
      <c r="AB28" s="75">
        <f t="shared" si="4"/>
        <v>433.41973244147164</v>
      </c>
      <c r="AC28" s="75">
        <f t="shared" si="5"/>
        <v>433.41973244147164</v>
      </c>
      <c r="AD28" s="17">
        <v>40</v>
      </c>
      <c r="AE28" s="17">
        <v>40</v>
      </c>
      <c r="AF28" s="17"/>
      <c r="AG28" s="17">
        <v>800</v>
      </c>
      <c r="AH28" s="75">
        <f t="shared" si="6"/>
        <v>1313.4197324414718</v>
      </c>
      <c r="AI28" s="17"/>
    </row>
    <row r="29" spans="1:35" ht="26.4" x14ac:dyDescent="0.7">
      <c r="A29" s="17">
        <v>22</v>
      </c>
      <c r="B29" s="17">
        <v>13</v>
      </c>
      <c r="C29" s="17" t="s">
        <v>567</v>
      </c>
      <c r="D29" s="17" t="s">
        <v>33</v>
      </c>
      <c r="E29" s="17" t="s">
        <v>310</v>
      </c>
      <c r="F29" s="17" t="s">
        <v>34</v>
      </c>
      <c r="G29" s="17"/>
      <c r="H29" s="17"/>
      <c r="I29" s="17"/>
      <c r="J29" s="17">
        <v>338</v>
      </c>
      <c r="K29" s="17">
        <v>13</v>
      </c>
      <c r="L29" s="17">
        <v>26</v>
      </c>
      <c r="M29" s="16">
        <f t="shared" si="7"/>
        <v>338</v>
      </c>
      <c r="N29" s="17"/>
      <c r="O29" s="16">
        <f t="shared" si="8"/>
        <v>31.40096618357488</v>
      </c>
      <c r="P29" s="16">
        <f t="shared" si="8"/>
        <v>0</v>
      </c>
      <c r="Q29" s="15">
        <v>1</v>
      </c>
      <c r="R29" s="15">
        <v>1</v>
      </c>
      <c r="S29" s="17"/>
      <c r="T29" s="17">
        <v>21296</v>
      </c>
      <c r="U29" s="17">
        <v>2100</v>
      </c>
      <c r="V29" s="17">
        <v>1</v>
      </c>
      <c r="W29" s="17">
        <v>1.2</v>
      </c>
      <c r="X29" s="17">
        <v>1.5</v>
      </c>
      <c r="Y29" s="16">
        <f t="shared" si="1"/>
        <v>0</v>
      </c>
      <c r="Z29" s="75">
        <f t="shared" si="2"/>
        <v>668714.9758454106</v>
      </c>
      <c r="AA29" s="16">
        <f t="shared" si="3"/>
        <v>0</v>
      </c>
      <c r="AB29" s="75">
        <f t="shared" si="4"/>
        <v>802.45797101449273</v>
      </c>
      <c r="AC29" s="75">
        <f t="shared" si="5"/>
        <v>802.45797101449273</v>
      </c>
      <c r="AD29" s="17"/>
      <c r="AE29" s="17"/>
      <c r="AF29" s="17"/>
      <c r="AG29" s="17"/>
      <c r="AH29" s="75">
        <f t="shared" si="6"/>
        <v>802.45797101449273</v>
      </c>
      <c r="AI29" s="17"/>
    </row>
    <row r="30" spans="1:35" s="2" customFormat="1" ht="26.4" x14ac:dyDescent="0.7">
      <c r="A30" s="17">
        <v>23</v>
      </c>
      <c r="B30" s="17">
        <v>14</v>
      </c>
      <c r="C30" s="17" t="s">
        <v>24</v>
      </c>
      <c r="D30" s="17" t="s">
        <v>33</v>
      </c>
      <c r="E30" s="17" t="s">
        <v>406</v>
      </c>
      <c r="F30" s="17" t="s">
        <v>34</v>
      </c>
      <c r="G30" s="17"/>
      <c r="H30" s="17"/>
      <c r="I30" s="17"/>
      <c r="J30" s="17">
        <v>480</v>
      </c>
      <c r="K30" s="17"/>
      <c r="L30" s="17"/>
      <c r="M30" s="16">
        <f t="shared" si="7"/>
        <v>0</v>
      </c>
      <c r="N30" s="17">
        <v>480</v>
      </c>
      <c r="O30" s="16">
        <f t="shared" si="8"/>
        <v>0</v>
      </c>
      <c r="P30" s="16">
        <f t="shared" si="8"/>
        <v>44.593088071348944</v>
      </c>
      <c r="Q30" s="15">
        <v>1</v>
      </c>
      <c r="R30" s="15">
        <v>1</v>
      </c>
      <c r="S30" s="17"/>
      <c r="T30" s="17"/>
      <c r="U30" s="17">
        <v>2100</v>
      </c>
      <c r="V30" s="17">
        <v>1</v>
      </c>
      <c r="W30" s="17"/>
      <c r="X30" s="17">
        <v>1.5</v>
      </c>
      <c r="Y30" s="16">
        <f t="shared" si="1"/>
        <v>93645.484949832782</v>
      </c>
      <c r="Z30" s="75">
        <f t="shared" si="2"/>
        <v>0</v>
      </c>
      <c r="AA30" s="16">
        <f t="shared" si="3"/>
        <v>140.46822742474916</v>
      </c>
      <c r="AB30" s="75">
        <f t="shared" si="4"/>
        <v>0</v>
      </c>
      <c r="AC30" s="75">
        <f t="shared" si="5"/>
        <v>140.46822742474916</v>
      </c>
      <c r="AD30" s="17"/>
      <c r="AE30" s="17"/>
      <c r="AF30" s="17"/>
      <c r="AG30" s="17"/>
      <c r="AH30" s="75">
        <f t="shared" si="6"/>
        <v>140.46822742474916</v>
      </c>
      <c r="AI30" s="17"/>
    </row>
    <row r="31" spans="1:35" s="3" customFormat="1" ht="26.4" x14ac:dyDescent="0.7">
      <c r="A31" s="17">
        <v>24</v>
      </c>
      <c r="B31" s="17">
        <v>15</v>
      </c>
      <c r="C31" s="17" t="s">
        <v>566</v>
      </c>
      <c r="D31" s="17" t="s">
        <v>33</v>
      </c>
      <c r="E31" s="17" t="s">
        <v>407</v>
      </c>
      <c r="F31" s="17" t="s">
        <v>34</v>
      </c>
      <c r="G31" s="17"/>
      <c r="H31" s="17"/>
      <c r="I31" s="17"/>
      <c r="J31" s="17">
        <v>780</v>
      </c>
      <c r="K31" s="17">
        <v>39</v>
      </c>
      <c r="L31" s="17">
        <v>20</v>
      </c>
      <c r="M31" s="16">
        <f t="shared" si="7"/>
        <v>780</v>
      </c>
      <c r="N31" s="17"/>
      <c r="O31" s="16">
        <f t="shared" si="8"/>
        <v>72.463768115942031</v>
      </c>
      <c r="P31" s="16">
        <f t="shared" si="8"/>
        <v>0</v>
      </c>
      <c r="Q31" s="15">
        <v>1</v>
      </c>
      <c r="R31" s="15">
        <v>1</v>
      </c>
      <c r="S31" s="17"/>
      <c r="T31" s="17">
        <v>17279</v>
      </c>
      <c r="U31" s="17">
        <v>2100</v>
      </c>
      <c r="V31" s="17">
        <v>1</v>
      </c>
      <c r="W31" s="17">
        <v>0.75</v>
      </c>
      <c r="X31" s="17">
        <v>1.5</v>
      </c>
      <c r="Y31" s="16">
        <f t="shared" si="1"/>
        <v>0</v>
      </c>
      <c r="Z31" s="75">
        <f t="shared" si="2"/>
        <v>1252101.4492753623</v>
      </c>
      <c r="AA31" s="16">
        <f t="shared" si="3"/>
        <v>0</v>
      </c>
      <c r="AB31" s="75">
        <f t="shared" si="4"/>
        <v>939.07608695652175</v>
      </c>
      <c r="AC31" s="75">
        <f t="shared" si="5"/>
        <v>939.07608695652175</v>
      </c>
      <c r="AD31" s="17">
        <v>40</v>
      </c>
      <c r="AE31" s="17">
        <v>40</v>
      </c>
      <c r="AF31" s="17"/>
      <c r="AG31" s="17">
        <v>800</v>
      </c>
      <c r="AH31" s="75">
        <f t="shared" si="6"/>
        <v>1819.0760869565217</v>
      </c>
      <c r="AI31" s="17"/>
    </row>
    <row r="32" spans="1:35" s="3" customFormat="1" ht="26.4" x14ac:dyDescent="0.7">
      <c r="A32" s="17">
        <v>25</v>
      </c>
      <c r="B32" s="17">
        <v>16</v>
      </c>
      <c r="C32" s="17" t="s">
        <v>295</v>
      </c>
      <c r="D32" s="17" t="s">
        <v>33</v>
      </c>
      <c r="E32" s="17" t="s">
        <v>408</v>
      </c>
      <c r="F32" s="17" t="s">
        <v>34</v>
      </c>
      <c r="G32" s="17"/>
      <c r="H32" s="17"/>
      <c r="I32" s="17"/>
      <c r="J32" s="17">
        <v>766</v>
      </c>
      <c r="K32" s="17">
        <v>40</v>
      </c>
      <c r="L32" s="17">
        <v>34</v>
      </c>
      <c r="M32" s="16">
        <f t="shared" si="7"/>
        <v>1360</v>
      </c>
      <c r="N32" s="17"/>
      <c r="O32" s="16">
        <f t="shared" si="8"/>
        <v>126.34708286882201</v>
      </c>
      <c r="P32" s="16">
        <f t="shared" si="8"/>
        <v>0</v>
      </c>
      <c r="Q32" s="15">
        <v>1</v>
      </c>
      <c r="R32" s="15">
        <v>1</v>
      </c>
      <c r="S32" s="17"/>
      <c r="T32" s="17">
        <v>12197</v>
      </c>
      <c r="U32" s="17">
        <v>2100</v>
      </c>
      <c r="V32" s="17">
        <v>1</v>
      </c>
      <c r="W32" s="17">
        <v>0.6</v>
      </c>
      <c r="X32" s="17">
        <v>1.5</v>
      </c>
      <c r="Y32" s="16">
        <f t="shared" si="1"/>
        <v>0</v>
      </c>
      <c r="Z32" s="75">
        <f t="shared" si="2"/>
        <v>1541055.3697510222</v>
      </c>
      <c r="AA32" s="16">
        <f t="shared" si="3"/>
        <v>0</v>
      </c>
      <c r="AB32" s="75">
        <f t="shared" si="4"/>
        <v>924.63322185061327</v>
      </c>
      <c r="AC32" s="75">
        <f t="shared" si="5"/>
        <v>924.63322185061327</v>
      </c>
      <c r="AD32" s="17">
        <v>40</v>
      </c>
      <c r="AE32" s="17">
        <v>40</v>
      </c>
      <c r="AF32" s="17"/>
      <c r="AG32" s="17">
        <v>800</v>
      </c>
      <c r="AH32" s="75">
        <f t="shared" si="6"/>
        <v>1804.6332218506132</v>
      </c>
      <c r="AI32" s="17"/>
    </row>
    <row r="33" spans="1:35" s="3" customFormat="1" ht="26.4" x14ac:dyDescent="0.7">
      <c r="A33" s="17">
        <v>26</v>
      </c>
      <c r="B33" s="17">
        <v>16</v>
      </c>
      <c r="C33" s="17" t="s">
        <v>567</v>
      </c>
      <c r="D33" s="17" t="s">
        <v>33</v>
      </c>
      <c r="E33" s="17" t="s">
        <v>408</v>
      </c>
      <c r="F33" s="17" t="s">
        <v>34</v>
      </c>
      <c r="G33" s="17"/>
      <c r="H33" s="17"/>
      <c r="I33" s="17"/>
      <c r="J33" s="17">
        <v>600</v>
      </c>
      <c r="K33" s="17">
        <v>24</v>
      </c>
      <c r="L33" s="17">
        <v>25</v>
      </c>
      <c r="M33" s="16">
        <f t="shared" si="7"/>
        <v>600</v>
      </c>
      <c r="N33" s="17"/>
      <c r="O33" s="16">
        <f t="shared" si="8"/>
        <v>55.74136008918618</v>
      </c>
      <c r="P33" s="16">
        <f t="shared" si="8"/>
        <v>0</v>
      </c>
      <c r="Q33" s="15">
        <v>1</v>
      </c>
      <c r="R33" s="15">
        <v>1</v>
      </c>
      <c r="S33" s="17"/>
      <c r="T33" s="17">
        <v>21296</v>
      </c>
      <c r="U33" s="17">
        <v>2100</v>
      </c>
      <c r="V33" s="17">
        <v>1</v>
      </c>
      <c r="W33" s="17">
        <v>1.2</v>
      </c>
      <c r="X33" s="17">
        <v>1.5</v>
      </c>
      <c r="Y33" s="16">
        <f t="shared" si="1"/>
        <v>0</v>
      </c>
      <c r="Z33" s="75">
        <f t="shared" si="2"/>
        <v>1187068.0044593089</v>
      </c>
      <c r="AA33" s="16">
        <f t="shared" si="3"/>
        <v>0</v>
      </c>
      <c r="AB33" s="75">
        <f t="shared" si="4"/>
        <v>1424.4816053511709</v>
      </c>
      <c r="AC33" s="75">
        <f t="shared" si="5"/>
        <v>1424.4816053511709</v>
      </c>
      <c r="AD33" s="17"/>
      <c r="AE33" s="17"/>
      <c r="AF33" s="17"/>
      <c r="AG33" s="17"/>
      <c r="AH33" s="75">
        <f t="shared" si="6"/>
        <v>1424.4816053511709</v>
      </c>
      <c r="AI33" s="17"/>
    </row>
    <row r="34" spans="1:35" s="3" customFormat="1" ht="26.4" x14ac:dyDescent="0.7">
      <c r="A34" s="17">
        <v>27</v>
      </c>
      <c r="B34" s="17">
        <v>17</v>
      </c>
      <c r="C34" s="17" t="s">
        <v>567</v>
      </c>
      <c r="D34" s="17" t="s">
        <v>33</v>
      </c>
      <c r="E34" s="17" t="s">
        <v>405</v>
      </c>
      <c r="F34" s="17" t="s">
        <v>34</v>
      </c>
      <c r="G34" s="17"/>
      <c r="H34" s="17"/>
      <c r="I34" s="17"/>
      <c r="J34" s="17">
        <v>792</v>
      </c>
      <c r="K34" s="17">
        <v>36</v>
      </c>
      <c r="L34" s="17">
        <v>22</v>
      </c>
      <c r="M34" s="16">
        <f t="shared" si="7"/>
        <v>792</v>
      </c>
      <c r="N34" s="17"/>
      <c r="O34" s="16">
        <f t="shared" si="8"/>
        <v>73.578595317725757</v>
      </c>
      <c r="P34" s="16">
        <f t="shared" si="8"/>
        <v>0</v>
      </c>
      <c r="Q34" s="15">
        <v>1</v>
      </c>
      <c r="R34" s="15">
        <v>1</v>
      </c>
      <c r="S34" s="17"/>
      <c r="T34" s="17">
        <v>21296</v>
      </c>
      <c r="U34" s="17">
        <v>2100</v>
      </c>
      <c r="V34" s="17">
        <v>1</v>
      </c>
      <c r="W34" s="17">
        <v>1.2</v>
      </c>
      <c r="X34" s="17">
        <v>1.5</v>
      </c>
      <c r="Y34" s="16">
        <f t="shared" si="1"/>
        <v>0</v>
      </c>
      <c r="Z34" s="75">
        <f t="shared" si="2"/>
        <v>1566929.7658862877</v>
      </c>
      <c r="AA34" s="16">
        <f t="shared" si="3"/>
        <v>0</v>
      </c>
      <c r="AB34" s="75">
        <f t="shared" si="4"/>
        <v>1880.3157190635452</v>
      </c>
      <c r="AC34" s="75">
        <f t="shared" si="5"/>
        <v>1880.3157190635452</v>
      </c>
      <c r="AD34" s="17">
        <v>40</v>
      </c>
      <c r="AE34" s="17">
        <v>40</v>
      </c>
      <c r="AF34" s="17"/>
      <c r="AG34" s="17">
        <v>800</v>
      </c>
      <c r="AH34" s="75">
        <f t="shared" si="6"/>
        <v>2760.3157190635452</v>
      </c>
      <c r="AI34" s="17"/>
    </row>
    <row r="35" spans="1:35" s="3" customFormat="1" ht="26.4" x14ac:dyDescent="0.7">
      <c r="A35" s="17">
        <v>28</v>
      </c>
      <c r="B35" s="17">
        <v>17</v>
      </c>
      <c r="C35" s="17" t="s">
        <v>567</v>
      </c>
      <c r="D35" s="17" t="s">
        <v>33</v>
      </c>
      <c r="E35" s="17" t="s">
        <v>405</v>
      </c>
      <c r="F35" s="17" t="s">
        <v>34</v>
      </c>
      <c r="G35" s="17"/>
      <c r="H35" s="17"/>
      <c r="I35" s="17"/>
      <c r="J35" s="17">
        <v>828</v>
      </c>
      <c r="K35" s="17">
        <v>23</v>
      </c>
      <c r="L35" s="17">
        <v>36</v>
      </c>
      <c r="M35" s="16">
        <f t="shared" si="7"/>
        <v>828</v>
      </c>
      <c r="N35" s="17"/>
      <c r="O35" s="16">
        <f t="shared" si="8"/>
        <v>76.923076923076934</v>
      </c>
      <c r="P35" s="16">
        <f t="shared" si="8"/>
        <v>0</v>
      </c>
      <c r="Q35" s="15">
        <v>1</v>
      </c>
      <c r="R35" s="15">
        <v>1</v>
      </c>
      <c r="S35" s="17"/>
      <c r="T35" s="17">
        <v>21296</v>
      </c>
      <c r="U35" s="17">
        <v>2100</v>
      </c>
      <c r="V35" s="17">
        <v>1</v>
      </c>
      <c r="W35" s="17">
        <v>1.2</v>
      </c>
      <c r="X35" s="17">
        <v>1.5</v>
      </c>
      <c r="Y35" s="16">
        <f t="shared" si="1"/>
        <v>0</v>
      </c>
      <c r="Z35" s="75">
        <f t="shared" si="2"/>
        <v>1638153.8461538465</v>
      </c>
      <c r="AA35" s="16">
        <f t="shared" si="3"/>
        <v>0</v>
      </c>
      <c r="AB35" s="75">
        <f t="shared" si="4"/>
        <v>1965.7846153846158</v>
      </c>
      <c r="AC35" s="75">
        <f t="shared" si="5"/>
        <v>1965.7846153846158</v>
      </c>
      <c r="AD35" s="17"/>
      <c r="AE35" s="17"/>
      <c r="AF35" s="17"/>
      <c r="AG35" s="17"/>
      <c r="AH35" s="75">
        <f t="shared" si="6"/>
        <v>1965.7846153846158</v>
      </c>
      <c r="AI35" s="17"/>
    </row>
    <row r="36" spans="1:35" s="3" customFormat="1" ht="26.4" x14ac:dyDescent="0.7">
      <c r="A36" s="17">
        <v>29</v>
      </c>
      <c r="B36" s="17">
        <v>18</v>
      </c>
      <c r="C36" s="17" t="s">
        <v>295</v>
      </c>
      <c r="D36" s="17" t="s">
        <v>33</v>
      </c>
      <c r="E36" s="17" t="s">
        <v>409</v>
      </c>
      <c r="F36" s="17" t="s">
        <v>34</v>
      </c>
      <c r="G36" s="17"/>
      <c r="H36" s="17"/>
      <c r="I36" s="17"/>
      <c r="J36" s="17">
        <v>416</v>
      </c>
      <c r="K36" s="17">
        <v>16</v>
      </c>
      <c r="L36" s="17">
        <v>26</v>
      </c>
      <c r="M36" s="16">
        <f t="shared" si="7"/>
        <v>416</v>
      </c>
      <c r="N36" s="17"/>
      <c r="O36" s="16">
        <f t="shared" si="8"/>
        <v>38.647342995169083</v>
      </c>
      <c r="P36" s="16">
        <f t="shared" si="8"/>
        <v>0</v>
      </c>
      <c r="Q36" s="15">
        <v>1</v>
      </c>
      <c r="R36" s="15">
        <v>1</v>
      </c>
      <c r="S36" s="17"/>
      <c r="T36" s="17">
        <v>12197</v>
      </c>
      <c r="U36" s="17">
        <v>2100</v>
      </c>
      <c r="V36" s="17">
        <v>1</v>
      </c>
      <c r="W36" s="17">
        <v>0.6</v>
      </c>
      <c r="X36" s="17">
        <v>1.5</v>
      </c>
      <c r="Y36" s="16">
        <f t="shared" si="1"/>
        <v>0</v>
      </c>
      <c r="Z36" s="75">
        <f t="shared" si="2"/>
        <v>471381.64251207729</v>
      </c>
      <c r="AA36" s="16">
        <f t="shared" si="3"/>
        <v>0</v>
      </c>
      <c r="AB36" s="75">
        <f t="shared" si="4"/>
        <v>282.82898550724633</v>
      </c>
      <c r="AC36" s="75">
        <f t="shared" si="5"/>
        <v>282.82898550724633</v>
      </c>
      <c r="AD36" s="17">
        <v>40</v>
      </c>
      <c r="AE36" s="17">
        <v>40</v>
      </c>
      <c r="AF36" s="17"/>
      <c r="AG36" s="17">
        <v>800</v>
      </c>
      <c r="AH36" s="75">
        <f t="shared" si="6"/>
        <v>1162.8289855072462</v>
      </c>
      <c r="AI36" s="17"/>
    </row>
    <row r="37" spans="1:35" s="3" customFormat="1" ht="26.4" x14ac:dyDescent="0.7">
      <c r="A37" s="17">
        <v>30</v>
      </c>
      <c r="B37" s="17">
        <v>19</v>
      </c>
      <c r="C37" s="17" t="s">
        <v>295</v>
      </c>
      <c r="D37" s="17" t="s">
        <v>33</v>
      </c>
      <c r="E37" s="17" t="s">
        <v>410</v>
      </c>
      <c r="F37" s="17" t="s">
        <v>34</v>
      </c>
      <c r="G37" s="17"/>
      <c r="H37" s="17"/>
      <c r="I37" s="17"/>
      <c r="J37" s="17">
        <v>364</v>
      </c>
      <c r="K37" s="17">
        <v>26</v>
      </c>
      <c r="L37" s="17">
        <v>14</v>
      </c>
      <c r="M37" s="16">
        <f t="shared" si="7"/>
        <v>364</v>
      </c>
      <c r="N37" s="17"/>
      <c r="O37" s="16">
        <f t="shared" si="8"/>
        <v>33.816425120772948</v>
      </c>
      <c r="P37" s="16">
        <f t="shared" si="8"/>
        <v>0</v>
      </c>
      <c r="Q37" s="15">
        <v>1</v>
      </c>
      <c r="R37" s="15">
        <v>1</v>
      </c>
      <c r="S37" s="17"/>
      <c r="T37" s="17">
        <v>12197</v>
      </c>
      <c r="U37" s="17">
        <v>2100</v>
      </c>
      <c r="V37" s="17">
        <v>1</v>
      </c>
      <c r="W37" s="17">
        <v>0.6</v>
      </c>
      <c r="X37" s="17">
        <v>1.5</v>
      </c>
      <c r="Y37" s="16">
        <f t="shared" si="1"/>
        <v>0</v>
      </c>
      <c r="Z37" s="75">
        <f t="shared" si="2"/>
        <v>412458.93719806767</v>
      </c>
      <c r="AA37" s="16">
        <f t="shared" si="3"/>
        <v>0</v>
      </c>
      <c r="AB37" s="75">
        <f t="shared" si="4"/>
        <v>247.47536231884058</v>
      </c>
      <c r="AC37" s="75">
        <f t="shared" si="5"/>
        <v>247.47536231884058</v>
      </c>
      <c r="AD37" s="17">
        <v>40</v>
      </c>
      <c r="AE37" s="17">
        <v>40</v>
      </c>
      <c r="AF37" s="17"/>
      <c r="AG37" s="17">
        <v>800</v>
      </c>
      <c r="AH37" s="75">
        <f t="shared" si="6"/>
        <v>1127.4753623188406</v>
      </c>
      <c r="AI37" s="17"/>
    </row>
    <row r="38" spans="1:35" s="3" customFormat="1" ht="26.4" x14ac:dyDescent="0.7">
      <c r="A38" s="17">
        <v>31</v>
      </c>
      <c r="B38" s="17">
        <v>20</v>
      </c>
      <c r="C38" s="17" t="s">
        <v>295</v>
      </c>
      <c r="D38" s="17" t="s">
        <v>33</v>
      </c>
      <c r="E38" s="17" t="s">
        <v>411</v>
      </c>
      <c r="F38" s="17" t="s">
        <v>34</v>
      </c>
      <c r="G38" s="17"/>
      <c r="H38" s="17"/>
      <c r="I38" s="17"/>
      <c r="J38" s="17">
        <v>875</v>
      </c>
      <c r="K38" s="17">
        <v>35</v>
      </c>
      <c r="L38" s="17">
        <v>25</v>
      </c>
      <c r="M38" s="16">
        <f t="shared" si="7"/>
        <v>875</v>
      </c>
      <c r="N38" s="17"/>
      <c r="O38" s="16">
        <f t="shared" si="8"/>
        <v>81.289483463396508</v>
      </c>
      <c r="P38" s="16">
        <f t="shared" si="8"/>
        <v>0</v>
      </c>
      <c r="Q38" s="15">
        <v>1</v>
      </c>
      <c r="R38" s="15">
        <v>1</v>
      </c>
      <c r="S38" s="17"/>
      <c r="T38" s="17">
        <v>12197</v>
      </c>
      <c r="U38" s="17">
        <v>2100</v>
      </c>
      <c r="V38" s="17">
        <v>1</v>
      </c>
      <c r="W38" s="17">
        <v>0.6</v>
      </c>
      <c r="X38" s="17">
        <v>1.5</v>
      </c>
      <c r="Y38" s="16">
        <f t="shared" si="1"/>
        <v>0</v>
      </c>
      <c r="Z38" s="75">
        <f t="shared" si="2"/>
        <v>991487.82980304724</v>
      </c>
      <c r="AA38" s="16">
        <f t="shared" si="3"/>
        <v>0</v>
      </c>
      <c r="AB38" s="75">
        <f t="shared" si="4"/>
        <v>594.89269788182833</v>
      </c>
      <c r="AC38" s="75">
        <f t="shared" si="5"/>
        <v>594.89269788182833</v>
      </c>
      <c r="AD38" s="17">
        <v>40</v>
      </c>
      <c r="AE38" s="17">
        <v>40</v>
      </c>
      <c r="AF38" s="17"/>
      <c r="AG38" s="17">
        <v>800</v>
      </c>
      <c r="AH38" s="75">
        <f t="shared" si="6"/>
        <v>1474.8926978818283</v>
      </c>
      <c r="AI38" s="17"/>
    </row>
    <row r="39" spans="1:35" s="3" customFormat="1" ht="26.4" x14ac:dyDescent="0.7">
      <c r="A39" s="17">
        <v>32</v>
      </c>
      <c r="B39" s="17">
        <v>21</v>
      </c>
      <c r="C39" s="17" t="s">
        <v>295</v>
      </c>
      <c r="D39" s="17" t="s">
        <v>33</v>
      </c>
      <c r="E39" s="17" t="s">
        <v>412</v>
      </c>
      <c r="F39" s="17" t="s">
        <v>34</v>
      </c>
      <c r="G39" s="17"/>
      <c r="H39" s="17"/>
      <c r="I39" s="17"/>
      <c r="J39" s="17">
        <v>1476</v>
      </c>
      <c r="K39" s="17">
        <v>41</v>
      </c>
      <c r="L39" s="17">
        <v>36</v>
      </c>
      <c r="M39" s="16">
        <f t="shared" si="7"/>
        <v>1476</v>
      </c>
      <c r="N39" s="17"/>
      <c r="O39" s="16">
        <f t="shared" si="8"/>
        <v>137.12374581939801</v>
      </c>
      <c r="P39" s="16">
        <f t="shared" si="8"/>
        <v>0</v>
      </c>
      <c r="Q39" s="15">
        <v>1</v>
      </c>
      <c r="R39" s="15">
        <v>1</v>
      </c>
      <c r="S39" s="17"/>
      <c r="T39" s="17">
        <v>12197</v>
      </c>
      <c r="U39" s="17">
        <v>2100</v>
      </c>
      <c r="V39" s="17">
        <v>1</v>
      </c>
      <c r="W39" s="17">
        <v>0.6</v>
      </c>
      <c r="X39" s="17">
        <v>1.5</v>
      </c>
      <c r="Y39" s="16">
        <f t="shared" si="1"/>
        <v>0</v>
      </c>
      <c r="Z39" s="75">
        <f t="shared" si="2"/>
        <v>1672498.3277591974</v>
      </c>
      <c r="AA39" s="16">
        <f t="shared" si="3"/>
        <v>0</v>
      </c>
      <c r="AB39" s="75">
        <f t="shared" si="4"/>
        <v>1003.4989966555185</v>
      </c>
      <c r="AC39" s="75">
        <f t="shared" si="5"/>
        <v>1003.4989966555185</v>
      </c>
      <c r="AD39" s="17">
        <v>40</v>
      </c>
      <c r="AE39" s="17">
        <v>40</v>
      </c>
      <c r="AF39" s="17"/>
      <c r="AG39" s="17">
        <v>800</v>
      </c>
      <c r="AH39" s="75">
        <f t="shared" si="6"/>
        <v>1883.4989966555186</v>
      </c>
      <c r="AI39" s="17"/>
    </row>
    <row r="40" spans="1:35" s="3" customFormat="1" ht="26.4" x14ac:dyDescent="0.7">
      <c r="A40" s="17">
        <v>33</v>
      </c>
      <c r="B40" s="17">
        <v>22</v>
      </c>
      <c r="C40" s="17" t="s">
        <v>24</v>
      </c>
      <c r="D40" s="17" t="s">
        <v>33</v>
      </c>
      <c r="E40" s="17" t="s">
        <v>412</v>
      </c>
      <c r="F40" s="17" t="s">
        <v>34</v>
      </c>
      <c r="G40" s="17"/>
      <c r="H40" s="17"/>
      <c r="I40" s="17"/>
      <c r="J40" s="17">
        <v>1540</v>
      </c>
      <c r="K40" s="17"/>
      <c r="L40" s="17"/>
      <c r="M40" s="16">
        <f t="shared" si="7"/>
        <v>0</v>
      </c>
      <c r="N40" s="17">
        <v>1540</v>
      </c>
      <c r="O40" s="16">
        <f t="shared" si="8"/>
        <v>0</v>
      </c>
      <c r="P40" s="16">
        <f t="shared" si="8"/>
        <v>143.06949089557787</v>
      </c>
      <c r="Q40" s="15">
        <v>1</v>
      </c>
      <c r="R40" s="15">
        <v>1</v>
      </c>
      <c r="S40" s="17"/>
      <c r="T40" s="17"/>
      <c r="U40" s="17">
        <v>2100</v>
      </c>
      <c r="V40" s="17">
        <v>1</v>
      </c>
      <c r="W40" s="17"/>
      <c r="X40" s="17">
        <v>1.5</v>
      </c>
      <c r="Y40" s="16">
        <f t="shared" si="1"/>
        <v>300445.93088071351</v>
      </c>
      <c r="Z40" s="75">
        <f t="shared" si="2"/>
        <v>0</v>
      </c>
      <c r="AA40" s="16">
        <f t="shared" si="3"/>
        <v>450.66889632107029</v>
      </c>
      <c r="AB40" s="75">
        <f t="shared" si="4"/>
        <v>0</v>
      </c>
      <c r="AC40" s="75">
        <f t="shared" si="5"/>
        <v>450.66889632107029</v>
      </c>
      <c r="AD40" s="17"/>
      <c r="AE40" s="17"/>
      <c r="AF40" s="17"/>
      <c r="AG40" s="17"/>
      <c r="AH40" s="75">
        <f t="shared" si="6"/>
        <v>450.66889632107029</v>
      </c>
      <c r="AI40" s="17"/>
    </row>
    <row r="41" spans="1:35" s="3" customFormat="1" ht="26.4" x14ac:dyDescent="0.7">
      <c r="A41" s="17">
        <v>34</v>
      </c>
      <c r="B41" s="17">
        <v>23</v>
      </c>
      <c r="C41" s="17" t="s">
        <v>295</v>
      </c>
      <c r="D41" s="17" t="s">
        <v>33</v>
      </c>
      <c r="E41" s="17" t="s">
        <v>413</v>
      </c>
      <c r="F41" s="17" t="s">
        <v>34</v>
      </c>
      <c r="G41" s="17"/>
      <c r="H41" s="17"/>
      <c r="I41" s="17"/>
      <c r="J41" s="17">
        <v>624</v>
      </c>
      <c r="K41" s="17">
        <v>39</v>
      </c>
      <c r="L41" s="17">
        <v>16</v>
      </c>
      <c r="M41" s="16">
        <f t="shared" si="7"/>
        <v>624</v>
      </c>
      <c r="N41" s="17"/>
      <c r="O41" s="16">
        <f t="shared" si="8"/>
        <v>57.971014492753625</v>
      </c>
      <c r="P41" s="16">
        <f t="shared" si="8"/>
        <v>0</v>
      </c>
      <c r="Q41" s="15">
        <v>1</v>
      </c>
      <c r="R41" s="15">
        <v>1</v>
      </c>
      <c r="S41" s="17"/>
      <c r="T41" s="17">
        <v>12197</v>
      </c>
      <c r="U41" s="17">
        <v>2100</v>
      </c>
      <c r="V41" s="17">
        <v>1</v>
      </c>
      <c r="W41" s="17">
        <v>0.6</v>
      </c>
      <c r="X41" s="17">
        <v>1.5</v>
      </c>
      <c r="Y41" s="16">
        <f t="shared" si="1"/>
        <v>0</v>
      </c>
      <c r="Z41" s="75">
        <f t="shared" si="2"/>
        <v>707072.46376811597</v>
      </c>
      <c r="AA41" s="16">
        <f t="shared" si="3"/>
        <v>0</v>
      </c>
      <c r="AB41" s="75">
        <f t="shared" si="4"/>
        <v>424.24347826086955</v>
      </c>
      <c r="AC41" s="75">
        <f t="shared" si="5"/>
        <v>424.24347826086955</v>
      </c>
      <c r="AD41" s="17">
        <v>40</v>
      </c>
      <c r="AE41" s="17">
        <v>40</v>
      </c>
      <c r="AF41" s="17"/>
      <c r="AG41" s="17">
        <v>800</v>
      </c>
      <c r="AH41" s="75">
        <f t="shared" si="6"/>
        <v>1304.2434782608696</v>
      </c>
      <c r="AI41" s="17"/>
    </row>
    <row r="42" spans="1:35" s="3" customFormat="1" ht="26.4" x14ac:dyDescent="0.7">
      <c r="A42" s="17">
        <v>35</v>
      </c>
      <c r="B42" s="17">
        <v>24</v>
      </c>
      <c r="C42" s="17" t="s">
        <v>295</v>
      </c>
      <c r="D42" s="17" t="s">
        <v>33</v>
      </c>
      <c r="E42" s="17" t="s">
        <v>414</v>
      </c>
      <c r="F42" s="17" t="s">
        <v>34</v>
      </c>
      <c r="G42" s="17"/>
      <c r="H42" s="17"/>
      <c r="I42" s="17"/>
      <c r="J42" s="17">
        <v>390</v>
      </c>
      <c r="K42" s="17">
        <v>39</v>
      </c>
      <c r="L42" s="17">
        <v>10</v>
      </c>
      <c r="M42" s="16">
        <f t="shared" si="7"/>
        <v>390</v>
      </c>
      <c r="N42" s="17"/>
      <c r="O42" s="16">
        <f t="shared" si="8"/>
        <v>36.231884057971016</v>
      </c>
      <c r="P42" s="16">
        <f t="shared" si="8"/>
        <v>0</v>
      </c>
      <c r="Q42" s="15">
        <v>1</v>
      </c>
      <c r="R42" s="15">
        <v>1</v>
      </c>
      <c r="S42" s="17"/>
      <c r="T42" s="17">
        <v>12197</v>
      </c>
      <c r="U42" s="17">
        <v>2100</v>
      </c>
      <c r="V42" s="17">
        <v>1</v>
      </c>
      <c r="W42" s="17">
        <v>0.6</v>
      </c>
      <c r="X42" s="17">
        <v>1.5</v>
      </c>
      <c r="Y42" s="16">
        <f t="shared" si="1"/>
        <v>0</v>
      </c>
      <c r="Z42" s="75">
        <f t="shared" si="2"/>
        <v>441920.28985507245</v>
      </c>
      <c r="AA42" s="16">
        <f t="shared" si="3"/>
        <v>0</v>
      </c>
      <c r="AB42" s="75">
        <f t="shared" si="4"/>
        <v>265.15217391304344</v>
      </c>
      <c r="AC42" s="75">
        <f t="shared" si="5"/>
        <v>265.15217391304344</v>
      </c>
      <c r="AD42" s="17">
        <v>40</v>
      </c>
      <c r="AE42" s="17">
        <v>40</v>
      </c>
      <c r="AF42" s="17"/>
      <c r="AG42" s="17">
        <v>800</v>
      </c>
      <c r="AH42" s="75">
        <f t="shared" si="6"/>
        <v>1145.1521739130435</v>
      </c>
      <c r="AI42" s="17"/>
    </row>
    <row r="43" spans="1:35" s="3" customFormat="1" ht="26.4" x14ac:dyDescent="0.7">
      <c r="A43" s="17">
        <v>36</v>
      </c>
      <c r="B43" s="17">
        <v>24</v>
      </c>
      <c r="C43" s="17" t="s">
        <v>567</v>
      </c>
      <c r="D43" s="17" t="s">
        <v>33</v>
      </c>
      <c r="E43" s="17" t="s">
        <v>414</v>
      </c>
      <c r="F43" s="17" t="s">
        <v>34</v>
      </c>
      <c r="G43" s="17"/>
      <c r="H43" s="17"/>
      <c r="I43" s="17"/>
      <c r="J43" s="17">
        <v>598</v>
      </c>
      <c r="K43" s="17">
        <v>46</v>
      </c>
      <c r="L43" s="17">
        <v>13</v>
      </c>
      <c r="M43" s="16">
        <f t="shared" si="7"/>
        <v>598</v>
      </c>
      <c r="N43" s="17"/>
      <c r="O43" s="16">
        <f t="shared" si="8"/>
        <v>55.555555555555557</v>
      </c>
      <c r="P43" s="16">
        <f t="shared" si="8"/>
        <v>0</v>
      </c>
      <c r="Q43" s="15">
        <v>1</v>
      </c>
      <c r="R43" s="15">
        <v>1</v>
      </c>
      <c r="S43" s="17"/>
      <c r="T43" s="17">
        <v>21296</v>
      </c>
      <c r="U43" s="17">
        <v>2100</v>
      </c>
      <c r="V43" s="17">
        <v>1</v>
      </c>
      <c r="W43" s="17">
        <v>1.2</v>
      </c>
      <c r="X43" s="17">
        <v>1.5</v>
      </c>
      <c r="Y43" s="16">
        <f t="shared" si="1"/>
        <v>0</v>
      </c>
      <c r="Z43" s="75">
        <f t="shared" si="2"/>
        <v>1183111.1111111112</v>
      </c>
      <c r="AA43" s="16">
        <f t="shared" si="3"/>
        <v>0</v>
      </c>
      <c r="AB43" s="75">
        <f t="shared" si="4"/>
        <v>1419.7333333333336</v>
      </c>
      <c r="AC43" s="75">
        <f t="shared" si="5"/>
        <v>1419.7333333333336</v>
      </c>
      <c r="AD43" s="17"/>
      <c r="AE43" s="17"/>
      <c r="AF43" s="17"/>
      <c r="AG43" s="17"/>
      <c r="AH43" s="75">
        <f t="shared" si="6"/>
        <v>1419.7333333333336</v>
      </c>
      <c r="AI43" s="17"/>
    </row>
    <row r="44" spans="1:35" s="3" customFormat="1" ht="26.4" x14ac:dyDescent="0.7">
      <c r="A44" s="17">
        <v>37</v>
      </c>
      <c r="B44" s="17">
        <v>25</v>
      </c>
      <c r="C44" s="17" t="s">
        <v>567</v>
      </c>
      <c r="D44" s="17" t="s">
        <v>33</v>
      </c>
      <c r="E44" s="17" t="s">
        <v>415</v>
      </c>
      <c r="F44" s="17" t="s">
        <v>34</v>
      </c>
      <c r="G44" s="17"/>
      <c r="H44" s="17"/>
      <c r="I44" s="17"/>
      <c r="J44" s="17">
        <v>700</v>
      </c>
      <c r="K44" s="17">
        <v>50</v>
      </c>
      <c r="L44" s="17">
        <v>14</v>
      </c>
      <c r="M44" s="16">
        <f t="shared" si="7"/>
        <v>700</v>
      </c>
      <c r="N44" s="17"/>
      <c r="O44" s="16">
        <f t="shared" si="8"/>
        <v>65.031586770717212</v>
      </c>
      <c r="P44" s="16">
        <f t="shared" si="8"/>
        <v>0</v>
      </c>
      <c r="Q44" s="15">
        <v>1</v>
      </c>
      <c r="R44" s="15">
        <v>1</v>
      </c>
      <c r="S44" s="17"/>
      <c r="T44" s="17">
        <v>21296</v>
      </c>
      <c r="U44" s="17">
        <v>2100</v>
      </c>
      <c r="V44" s="17">
        <v>1</v>
      </c>
      <c r="W44" s="17">
        <v>1.2</v>
      </c>
      <c r="X44" s="17">
        <v>1.5</v>
      </c>
      <c r="Y44" s="16">
        <f t="shared" si="1"/>
        <v>0</v>
      </c>
      <c r="Z44" s="75">
        <f t="shared" si="2"/>
        <v>1384912.6718691937</v>
      </c>
      <c r="AA44" s="16">
        <f t="shared" si="3"/>
        <v>0</v>
      </c>
      <c r="AB44" s="75">
        <f t="shared" si="4"/>
        <v>1661.8952062430324</v>
      </c>
      <c r="AC44" s="75">
        <f t="shared" si="5"/>
        <v>1661.8952062430324</v>
      </c>
      <c r="AD44" s="17">
        <v>40</v>
      </c>
      <c r="AE44" s="17">
        <v>40</v>
      </c>
      <c r="AF44" s="17"/>
      <c r="AG44" s="17">
        <v>800</v>
      </c>
      <c r="AH44" s="75">
        <f t="shared" si="6"/>
        <v>2541.8952062430326</v>
      </c>
      <c r="AI44" s="17"/>
    </row>
    <row r="45" spans="1:35" s="3" customFormat="1" ht="26.4" x14ac:dyDescent="0.7">
      <c r="A45" s="17">
        <v>38</v>
      </c>
      <c r="B45" s="17">
        <v>25</v>
      </c>
      <c r="C45" s="17" t="s">
        <v>567</v>
      </c>
      <c r="D45" s="17" t="s">
        <v>33</v>
      </c>
      <c r="E45" s="17" t="s">
        <v>415</v>
      </c>
      <c r="F45" s="17" t="s">
        <v>34</v>
      </c>
      <c r="G45" s="17"/>
      <c r="H45" s="17"/>
      <c r="I45" s="17"/>
      <c r="J45" s="17">
        <v>442</v>
      </c>
      <c r="K45" s="17">
        <v>34</v>
      </c>
      <c r="L45" s="17">
        <v>13</v>
      </c>
      <c r="M45" s="16">
        <f t="shared" si="7"/>
        <v>442</v>
      </c>
      <c r="N45" s="17"/>
      <c r="O45" s="16">
        <f t="shared" si="8"/>
        <v>41.062801932367151</v>
      </c>
      <c r="P45" s="16">
        <f t="shared" si="8"/>
        <v>0</v>
      </c>
      <c r="Q45" s="15">
        <v>1</v>
      </c>
      <c r="R45" s="15">
        <v>1</v>
      </c>
      <c r="S45" s="17"/>
      <c r="T45" s="17">
        <v>21296</v>
      </c>
      <c r="U45" s="17">
        <v>2100</v>
      </c>
      <c r="V45" s="17">
        <v>1</v>
      </c>
      <c r="W45" s="17">
        <v>1.2</v>
      </c>
      <c r="X45" s="17">
        <v>1.5</v>
      </c>
      <c r="Y45" s="16">
        <f t="shared" si="1"/>
        <v>0</v>
      </c>
      <c r="Z45" s="75">
        <f t="shared" si="2"/>
        <v>874473.42995169084</v>
      </c>
      <c r="AA45" s="16">
        <f t="shared" si="3"/>
        <v>0</v>
      </c>
      <c r="AB45" s="75">
        <f t="shared" si="4"/>
        <v>1049.3681159420291</v>
      </c>
      <c r="AC45" s="75">
        <f t="shared" si="5"/>
        <v>1049.3681159420291</v>
      </c>
      <c r="AD45" s="17"/>
      <c r="AE45" s="17"/>
      <c r="AF45" s="17"/>
      <c r="AG45" s="17"/>
      <c r="AH45" s="75">
        <f t="shared" si="6"/>
        <v>1049.3681159420291</v>
      </c>
      <c r="AI45" s="17"/>
    </row>
    <row r="46" spans="1:35" s="3" customFormat="1" ht="26.4" x14ac:dyDescent="0.7">
      <c r="A46" s="17">
        <v>39</v>
      </c>
      <c r="B46" s="17">
        <v>26</v>
      </c>
      <c r="C46" s="17" t="s">
        <v>24</v>
      </c>
      <c r="D46" s="17" t="s">
        <v>33</v>
      </c>
      <c r="E46" s="17" t="s">
        <v>416</v>
      </c>
      <c r="F46" s="17" t="s">
        <v>34</v>
      </c>
      <c r="G46" s="17"/>
      <c r="H46" s="17"/>
      <c r="I46" s="17"/>
      <c r="J46" s="17">
        <v>462</v>
      </c>
      <c r="K46" s="17"/>
      <c r="L46" s="17"/>
      <c r="M46" s="16">
        <f t="shared" si="7"/>
        <v>0</v>
      </c>
      <c r="N46" s="17">
        <v>462</v>
      </c>
      <c r="O46" s="16">
        <f t="shared" si="8"/>
        <v>0</v>
      </c>
      <c r="P46" s="16">
        <f t="shared" si="8"/>
        <v>42.920847268673356</v>
      </c>
      <c r="Q46" s="15">
        <v>1</v>
      </c>
      <c r="R46" s="15">
        <v>1</v>
      </c>
      <c r="S46" s="17"/>
      <c r="T46" s="17"/>
      <c r="U46" s="17">
        <v>2100</v>
      </c>
      <c r="V46" s="17">
        <v>1</v>
      </c>
      <c r="W46" s="17"/>
      <c r="X46" s="17">
        <v>1.5</v>
      </c>
      <c r="Y46" s="16">
        <f t="shared" si="1"/>
        <v>90133.779264214041</v>
      </c>
      <c r="Z46" s="75">
        <f t="shared" si="2"/>
        <v>0</v>
      </c>
      <c r="AA46" s="16">
        <f t="shared" si="3"/>
        <v>135.20066889632105</v>
      </c>
      <c r="AB46" s="75">
        <f t="shared" si="4"/>
        <v>0</v>
      </c>
      <c r="AC46" s="75">
        <f t="shared" si="5"/>
        <v>135.20066889632105</v>
      </c>
      <c r="AD46" s="17"/>
      <c r="AE46" s="17"/>
      <c r="AF46" s="17"/>
      <c r="AG46" s="17"/>
      <c r="AH46" s="75">
        <f t="shared" si="6"/>
        <v>135.20066889632105</v>
      </c>
      <c r="AI46" s="17"/>
    </row>
    <row r="47" spans="1:35" s="3" customFormat="1" ht="26.4" x14ac:dyDescent="0.7">
      <c r="A47" s="17">
        <v>40</v>
      </c>
      <c r="B47" s="17">
        <v>27</v>
      </c>
      <c r="C47" s="17" t="s">
        <v>566</v>
      </c>
      <c r="D47" s="17" t="s">
        <v>33</v>
      </c>
      <c r="E47" s="17" t="s">
        <v>417</v>
      </c>
      <c r="F47" s="17" t="s">
        <v>34</v>
      </c>
      <c r="G47" s="17"/>
      <c r="H47" s="17"/>
      <c r="I47" s="17"/>
      <c r="J47" s="17">
        <v>1365</v>
      </c>
      <c r="K47" s="17">
        <v>39</v>
      </c>
      <c r="L47" s="17">
        <v>35</v>
      </c>
      <c r="M47" s="16">
        <f t="shared" si="7"/>
        <v>1365</v>
      </c>
      <c r="N47" s="17"/>
      <c r="O47" s="16">
        <f t="shared" si="8"/>
        <v>126.81159420289856</v>
      </c>
      <c r="P47" s="16">
        <f t="shared" si="8"/>
        <v>0</v>
      </c>
      <c r="Q47" s="15">
        <v>1</v>
      </c>
      <c r="R47" s="15">
        <v>1</v>
      </c>
      <c r="S47" s="17"/>
      <c r="T47" s="17">
        <v>17279</v>
      </c>
      <c r="U47" s="17">
        <v>2100</v>
      </c>
      <c r="V47" s="17">
        <v>1</v>
      </c>
      <c r="W47" s="17">
        <v>0.75</v>
      </c>
      <c r="X47" s="17">
        <v>1.5</v>
      </c>
      <c r="Y47" s="16">
        <f t="shared" si="1"/>
        <v>0</v>
      </c>
      <c r="Z47" s="75">
        <f t="shared" si="2"/>
        <v>2191177.5362318843</v>
      </c>
      <c r="AA47" s="16">
        <f t="shared" si="3"/>
        <v>0</v>
      </c>
      <c r="AB47" s="75">
        <f t="shared" si="4"/>
        <v>1643.383152173913</v>
      </c>
      <c r="AC47" s="75">
        <f t="shared" si="5"/>
        <v>1643.383152173913</v>
      </c>
      <c r="AD47" s="17">
        <v>40</v>
      </c>
      <c r="AE47" s="17">
        <v>40</v>
      </c>
      <c r="AF47" s="17"/>
      <c r="AG47" s="17">
        <v>800</v>
      </c>
      <c r="AH47" s="75">
        <f t="shared" si="6"/>
        <v>2523.383152173913</v>
      </c>
      <c r="AI47" s="17"/>
    </row>
    <row r="48" spans="1:35" s="3" customFormat="1" ht="26.4" x14ac:dyDescent="0.7">
      <c r="A48" s="17"/>
      <c r="B48" s="17">
        <v>27</v>
      </c>
      <c r="C48" s="17" t="s">
        <v>567</v>
      </c>
      <c r="D48" s="17" t="s">
        <v>33</v>
      </c>
      <c r="E48" s="17" t="s">
        <v>417</v>
      </c>
      <c r="F48" s="17" t="s">
        <v>34</v>
      </c>
      <c r="G48" s="17"/>
      <c r="H48" s="17"/>
      <c r="I48" s="17"/>
      <c r="J48" s="17">
        <v>1128</v>
      </c>
      <c r="K48" s="17">
        <v>47</v>
      </c>
      <c r="L48" s="17">
        <v>24</v>
      </c>
      <c r="M48" s="16">
        <f t="shared" si="7"/>
        <v>1128</v>
      </c>
      <c r="N48" s="17"/>
      <c r="O48" s="16">
        <f t="shared" si="8"/>
        <v>104.79375696767002</v>
      </c>
      <c r="P48" s="16">
        <f t="shared" si="8"/>
        <v>0</v>
      </c>
      <c r="Q48" s="15">
        <v>1</v>
      </c>
      <c r="R48" s="15">
        <v>1</v>
      </c>
      <c r="S48" s="17"/>
      <c r="T48" s="17">
        <v>21296</v>
      </c>
      <c r="U48" s="17">
        <v>2100</v>
      </c>
      <c r="V48" s="17">
        <v>1</v>
      </c>
      <c r="W48" s="17">
        <v>1.2</v>
      </c>
      <c r="X48" s="17">
        <v>1.5</v>
      </c>
      <c r="Y48" s="16">
        <f t="shared" si="1"/>
        <v>0</v>
      </c>
      <c r="Z48" s="75">
        <f t="shared" si="2"/>
        <v>2231687.8483835007</v>
      </c>
      <c r="AA48" s="16">
        <f t="shared" si="3"/>
        <v>0</v>
      </c>
      <c r="AB48" s="75">
        <f t="shared" si="4"/>
        <v>2678.0254180602005</v>
      </c>
      <c r="AC48" s="75">
        <f t="shared" si="5"/>
        <v>2678.0254180602005</v>
      </c>
      <c r="AD48" s="17"/>
      <c r="AE48" s="17"/>
      <c r="AF48" s="17"/>
      <c r="AG48" s="17"/>
      <c r="AH48" s="75">
        <f t="shared" si="6"/>
        <v>2678.0254180602005</v>
      </c>
      <c r="AI48" s="17"/>
    </row>
    <row r="49" spans="1:35" s="3" customFormat="1" ht="26.4" x14ac:dyDescent="0.7">
      <c r="A49" s="17">
        <v>41</v>
      </c>
      <c r="B49" s="17">
        <v>28</v>
      </c>
      <c r="C49" s="17" t="s">
        <v>566</v>
      </c>
      <c r="D49" s="17" t="s">
        <v>33</v>
      </c>
      <c r="E49" s="17" t="s">
        <v>418</v>
      </c>
      <c r="F49" s="17" t="s">
        <v>34</v>
      </c>
      <c r="G49" s="17"/>
      <c r="H49" s="17"/>
      <c r="I49" s="17"/>
      <c r="J49" s="17">
        <v>750</v>
      </c>
      <c r="K49" s="17">
        <v>30</v>
      </c>
      <c r="L49" s="17">
        <v>25</v>
      </c>
      <c r="M49" s="16">
        <f t="shared" si="7"/>
        <v>750</v>
      </c>
      <c r="N49" s="17"/>
      <c r="O49" s="16">
        <f t="shared" si="8"/>
        <v>69.676700111482731</v>
      </c>
      <c r="P49" s="16">
        <f t="shared" si="8"/>
        <v>0</v>
      </c>
      <c r="Q49" s="15">
        <v>1</v>
      </c>
      <c r="R49" s="15">
        <v>1</v>
      </c>
      <c r="S49" s="17"/>
      <c r="T49" s="17">
        <v>17279</v>
      </c>
      <c r="U49" s="17">
        <v>2100</v>
      </c>
      <c r="V49" s="17">
        <v>1</v>
      </c>
      <c r="W49" s="17">
        <v>0.75</v>
      </c>
      <c r="X49" s="17">
        <v>1.5</v>
      </c>
      <c r="Y49" s="16">
        <f t="shared" si="1"/>
        <v>0</v>
      </c>
      <c r="Z49" s="75">
        <f t="shared" si="2"/>
        <v>1203943.7012263101</v>
      </c>
      <c r="AA49" s="16">
        <f t="shared" si="3"/>
        <v>0</v>
      </c>
      <c r="AB49" s="75">
        <f t="shared" si="4"/>
        <v>902.95777591973263</v>
      </c>
      <c r="AC49" s="75">
        <f t="shared" si="5"/>
        <v>902.95777591973263</v>
      </c>
      <c r="AD49" s="17">
        <v>40</v>
      </c>
      <c r="AE49" s="17">
        <v>40</v>
      </c>
      <c r="AF49" s="17"/>
      <c r="AG49" s="17">
        <v>800</v>
      </c>
      <c r="AH49" s="75">
        <f t="shared" si="6"/>
        <v>1782.9577759197327</v>
      </c>
      <c r="AI49" s="17"/>
    </row>
    <row r="50" spans="1:35" s="3" customFormat="1" ht="26.4" x14ac:dyDescent="0.7">
      <c r="A50" s="17">
        <v>43</v>
      </c>
      <c r="B50" s="17">
        <v>28</v>
      </c>
      <c r="C50" s="17" t="s">
        <v>567</v>
      </c>
      <c r="D50" s="17" t="s">
        <v>33</v>
      </c>
      <c r="E50" s="17" t="s">
        <v>418</v>
      </c>
      <c r="F50" s="17" t="s">
        <v>34</v>
      </c>
      <c r="G50" s="17"/>
      <c r="H50" s="17"/>
      <c r="I50" s="17"/>
      <c r="J50" s="17">
        <v>1032</v>
      </c>
      <c r="K50" s="17">
        <v>24</v>
      </c>
      <c r="L50" s="17">
        <v>43</v>
      </c>
      <c r="M50" s="16">
        <f t="shared" si="7"/>
        <v>1032</v>
      </c>
      <c r="N50" s="17"/>
      <c r="O50" s="16">
        <f t="shared" si="8"/>
        <v>95.875139353400229</v>
      </c>
      <c r="P50" s="16">
        <f t="shared" si="8"/>
        <v>0</v>
      </c>
      <c r="Q50" s="15">
        <v>1</v>
      </c>
      <c r="R50" s="15">
        <v>1</v>
      </c>
      <c r="S50" s="17"/>
      <c r="T50" s="17">
        <v>21296</v>
      </c>
      <c r="U50" s="17">
        <v>2100</v>
      </c>
      <c r="V50" s="17">
        <v>1</v>
      </c>
      <c r="W50" s="17">
        <v>1.2</v>
      </c>
      <c r="X50" s="17">
        <v>1.5</v>
      </c>
      <c r="Y50" s="16">
        <f t="shared" si="1"/>
        <v>0</v>
      </c>
      <c r="Z50" s="75">
        <f t="shared" si="2"/>
        <v>2041756.9676700113</v>
      </c>
      <c r="AA50" s="16">
        <f t="shared" si="3"/>
        <v>0</v>
      </c>
      <c r="AB50" s="75">
        <f t="shared" si="4"/>
        <v>2450.1083612040138</v>
      </c>
      <c r="AC50" s="75">
        <f t="shared" si="5"/>
        <v>2450.1083612040138</v>
      </c>
      <c r="AD50" s="17"/>
      <c r="AE50" s="17"/>
      <c r="AF50" s="17"/>
      <c r="AG50" s="17"/>
      <c r="AH50" s="75">
        <f t="shared" si="6"/>
        <v>2450.1083612040138</v>
      </c>
      <c r="AI50" s="17"/>
    </row>
    <row r="51" spans="1:35" s="3" customFormat="1" ht="26.4" x14ac:dyDescent="0.7">
      <c r="A51" s="17">
        <v>44</v>
      </c>
      <c r="B51" s="17">
        <v>28</v>
      </c>
      <c r="C51" s="17" t="s">
        <v>567</v>
      </c>
      <c r="D51" s="17" t="s">
        <v>33</v>
      </c>
      <c r="E51" s="17" t="s">
        <v>418</v>
      </c>
      <c r="F51" s="17" t="s">
        <v>34</v>
      </c>
      <c r="G51" s="17"/>
      <c r="H51" s="17"/>
      <c r="I51" s="17"/>
      <c r="J51" s="17">
        <v>792</v>
      </c>
      <c r="K51" s="17">
        <v>33</v>
      </c>
      <c r="L51" s="17">
        <v>24</v>
      </c>
      <c r="M51" s="16">
        <f t="shared" si="7"/>
        <v>792</v>
      </c>
      <c r="N51" s="17"/>
      <c r="O51" s="16">
        <f t="shared" si="8"/>
        <v>73.578595317725757</v>
      </c>
      <c r="P51" s="16">
        <f t="shared" si="8"/>
        <v>0</v>
      </c>
      <c r="Q51" s="15">
        <v>1</v>
      </c>
      <c r="R51" s="15">
        <v>1</v>
      </c>
      <c r="S51" s="17"/>
      <c r="T51" s="17">
        <v>21296</v>
      </c>
      <c r="U51" s="17">
        <v>2100</v>
      </c>
      <c r="V51" s="17">
        <v>1</v>
      </c>
      <c r="W51" s="17">
        <v>1.2</v>
      </c>
      <c r="X51" s="17">
        <v>1.5</v>
      </c>
      <c r="Y51" s="16">
        <f t="shared" si="1"/>
        <v>0</v>
      </c>
      <c r="Z51" s="75">
        <f t="shared" si="2"/>
        <v>1566929.7658862877</v>
      </c>
      <c r="AA51" s="16">
        <f t="shared" si="3"/>
        <v>0</v>
      </c>
      <c r="AB51" s="75">
        <f t="shared" si="4"/>
        <v>1880.3157190635452</v>
      </c>
      <c r="AC51" s="75">
        <f t="shared" si="5"/>
        <v>1880.3157190635452</v>
      </c>
      <c r="AD51" s="17"/>
      <c r="AE51" s="17"/>
      <c r="AF51" s="17"/>
      <c r="AG51" s="17"/>
      <c r="AH51" s="75">
        <f t="shared" si="6"/>
        <v>1880.3157190635452</v>
      </c>
      <c r="AI51" s="17"/>
    </row>
    <row r="52" spans="1:35" s="3" customFormat="1" ht="26.4" x14ac:dyDescent="0.7">
      <c r="A52" s="17">
        <v>45</v>
      </c>
      <c r="B52" s="17">
        <v>28</v>
      </c>
      <c r="C52" s="17" t="s">
        <v>567</v>
      </c>
      <c r="D52" s="17" t="s">
        <v>33</v>
      </c>
      <c r="E52" s="17" t="s">
        <v>418</v>
      </c>
      <c r="F52" s="17" t="s">
        <v>34</v>
      </c>
      <c r="G52" s="17"/>
      <c r="H52" s="17"/>
      <c r="I52" s="17"/>
      <c r="J52" s="17">
        <v>48</v>
      </c>
      <c r="K52" s="17">
        <v>8</v>
      </c>
      <c r="L52" s="17">
        <v>6</v>
      </c>
      <c r="M52" s="16">
        <f t="shared" si="7"/>
        <v>48</v>
      </c>
      <c r="N52" s="17">
        <v>912</v>
      </c>
      <c r="O52" s="16">
        <f t="shared" si="8"/>
        <v>4.4593088071348941</v>
      </c>
      <c r="P52" s="16">
        <f t="shared" si="8"/>
        <v>84.726867335563</v>
      </c>
      <c r="Q52" s="15">
        <v>1</v>
      </c>
      <c r="R52" s="15">
        <v>1</v>
      </c>
      <c r="S52" s="17"/>
      <c r="T52" s="17">
        <v>21296</v>
      </c>
      <c r="U52" s="17">
        <v>2100</v>
      </c>
      <c r="V52" s="17">
        <v>1</v>
      </c>
      <c r="W52" s="17">
        <v>1.2</v>
      </c>
      <c r="X52" s="17">
        <v>1.5</v>
      </c>
      <c r="Y52" s="16">
        <f t="shared" si="1"/>
        <v>177926.4214046823</v>
      </c>
      <c r="Z52" s="75">
        <f t="shared" si="2"/>
        <v>94965.440356744701</v>
      </c>
      <c r="AA52" s="16">
        <f t="shared" si="3"/>
        <v>266.88963210702343</v>
      </c>
      <c r="AB52" s="75">
        <f t="shared" si="4"/>
        <v>113.95852842809363</v>
      </c>
      <c r="AC52" s="75">
        <f t="shared" si="5"/>
        <v>380.84816053511707</v>
      </c>
      <c r="AD52" s="17"/>
      <c r="AE52" s="17"/>
      <c r="AF52" s="17"/>
      <c r="AG52" s="17"/>
      <c r="AH52" s="75">
        <f t="shared" si="6"/>
        <v>380.84816053511707</v>
      </c>
      <c r="AI52" s="17"/>
    </row>
    <row r="53" spans="1:35" s="3" customFormat="1" ht="26.4" x14ac:dyDescent="0.7">
      <c r="A53" s="17">
        <v>47</v>
      </c>
      <c r="B53" s="17">
        <v>29</v>
      </c>
      <c r="C53" s="17" t="s">
        <v>295</v>
      </c>
      <c r="D53" s="17" t="s">
        <v>33</v>
      </c>
      <c r="E53" s="17" t="s">
        <v>419</v>
      </c>
      <c r="F53" s="17" t="s">
        <v>34</v>
      </c>
      <c r="G53" s="17"/>
      <c r="H53" s="17"/>
      <c r="I53" s="17"/>
      <c r="J53" s="17">
        <v>624</v>
      </c>
      <c r="K53" s="17"/>
      <c r="L53" s="17"/>
      <c r="M53" s="16">
        <v>624</v>
      </c>
      <c r="N53" s="17"/>
      <c r="O53" s="16">
        <f t="shared" si="8"/>
        <v>57.971014492753625</v>
      </c>
      <c r="P53" s="16">
        <f t="shared" si="8"/>
        <v>0</v>
      </c>
      <c r="Q53" s="15">
        <v>1</v>
      </c>
      <c r="R53" s="15">
        <v>1</v>
      </c>
      <c r="S53" s="17"/>
      <c r="T53" s="17">
        <v>12197</v>
      </c>
      <c r="U53" s="17">
        <v>2100</v>
      </c>
      <c r="V53" s="17">
        <v>1</v>
      </c>
      <c r="W53" s="17">
        <v>0.6</v>
      </c>
      <c r="X53" s="17">
        <v>1.5</v>
      </c>
      <c r="Y53" s="16">
        <f t="shared" si="1"/>
        <v>0</v>
      </c>
      <c r="Z53" s="75">
        <f t="shared" si="2"/>
        <v>707072.46376811597</v>
      </c>
      <c r="AA53" s="16">
        <f t="shared" si="3"/>
        <v>0</v>
      </c>
      <c r="AB53" s="75">
        <f t="shared" si="4"/>
        <v>424.24347826086955</v>
      </c>
      <c r="AC53" s="75">
        <f t="shared" si="5"/>
        <v>424.24347826086955</v>
      </c>
      <c r="AD53" s="17">
        <v>40</v>
      </c>
      <c r="AE53" s="17">
        <v>40</v>
      </c>
      <c r="AF53" s="17">
        <v>150</v>
      </c>
      <c r="AG53" s="17"/>
      <c r="AH53" s="75">
        <f t="shared" si="6"/>
        <v>654.24347826086955</v>
      </c>
      <c r="AI53" s="17"/>
    </row>
    <row r="54" spans="1:35" s="3" customFormat="1" ht="26.4" x14ac:dyDescent="0.7">
      <c r="A54" s="17">
        <v>48</v>
      </c>
      <c r="B54" s="17">
        <v>29</v>
      </c>
      <c r="C54" s="17" t="s">
        <v>567</v>
      </c>
      <c r="D54" s="17" t="s">
        <v>33</v>
      </c>
      <c r="E54" s="17" t="s">
        <v>419</v>
      </c>
      <c r="F54" s="17" t="s">
        <v>34</v>
      </c>
      <c r="G54" s="17"/>
      <c r="H54" s="17"/>
      <c r="I54" s="17"/>
      <c r="J54" s="17">
        <v>1075</v>
      </c>
      <c r="K54" s="17">
        <v>25</v>
      </c>
      <c r="L54" s="17">
        <v>43</v>
      </c>
      <c r="M54" s="16">
        <f t="shared" si="7"/>
        <v>1075</v>
      </c>
      <c r="N54" s="17"/>
      <c r="O54" s="16">
        <f t="shared" si="8"/>
        <v>99.86993682645857</v>
      </c>
      <c r="P54" s="16">
        <f t="shared" si="8"/>
        <v>0</v>
      </c>
      <c r="Q54" s="15">
        <v>1</v>
      </c>
      <c r="R54" s="15">
        <v>1</v>
      </c>
      <c r="S54" s="17"/>
      <c r="T54" s="17">
        <v>21296</v>
      </c>
      <c r="U54" s="17">
        <v>2100</v>
      </c>
      <c r="V54" s="17">
        <v>1</v>
      </c>
      <c r="W54" s="17">
        <v>1.2</v>
      </c>
      <c r="X54" s="17">
        <v>1.5</v>
      </c>
      <c r="Y54" s="16">
        <f t="shared" si="1"/>
        <v>0</v>
      </c>
      <c r="Z54" s="75">
        <f t="shared" si="2"/>
        <v>2126830.1746562617</v>
      </c>
      <c r="AA54" s="16">
        <f t="shared" si="3"/>
        <v>0</v>
      </c>
      <c r="AB54" s="75">
        <f t="shared" si="4"/>
        <v>2552.1962095875137</v>
      </c>
      <c r="AC54" s="75">
        <f t="shared" si="5"/>
        <v>2552.1962095875137</v>
      </c>
      <c r="AD54" s="17"/>
      <c r="AE54" s="17"/>
      <c r="AF54" s="17"/>
      <c r="AG54" s="17"/>
      <c r="AH54" s="75">
        <f t="shared" si="6"/>
        <v>2552.1962095875137</v>
      </c>
      <c r="AI54" s="17"/>
    </row>
    <row r="55" spans="1:35" s="3" customFormat="1" ht="26.4" x14ac:dyDescent="0.7">
      <c r="A55" s="17">
        <v>49</v>
      </c>
      <c r="B55" s="17">
        <v>29</v>
      </c>
      <c r="C55" s="17" t="s">
        <v>567</v>
      </c>
      <c r="D55" s="17" t="s">
        <v>33</v>
      </c>
      <c r="E55" s="17" t="s">
        <v>419</v>
      </c>
      <c r="F55" s="17" t="s">
        <v>34</v>
      </c>
      <c r="G55" s="17"/>
      <c r="H55" s="17"/>
      <c r="I55" s="17"/>
      <c r="J55" s="17">
        <v>759</v>
      </c>
      <c r="K55" s="17">
        <v>23</v>
      </c>
      <c r="L55" s="17">
        <v>33</v>
      </c>
      <c r="M55" s="16">
        <f t="shared" si="7"/>
        <v>759</v>
      </c>
      <c r="N55" s="17"/>
      <c r="O55" s="16">
        <f t="shared" si="8"/>
        <v>70.512820512820511</v>
      </c>
      <c r="P55" s="16">
        <f t="shared" si="8"/>
        <v>0</v>
      </c>
      <c r="Q55" s="15">
        <v>1</v>
      </c>
      <c r="R55" s="15">
        <v>1</v>
      </c>
      <c r="S55" s="17"/>
      <c r="T55" s="17">
        <v>21296</v>
      </c>
      <c r="U55" s="17">
        <v>2100</v>
      </c>
      <c r="V55" s="17">
        <v>1</v>
      </c>
      <c r="W55" s="17">
        <v>1.2</v>
      </c>
      <c r="X55" s="17">
        <v>1.5</v>
      </c>
      <c r="Y55" s="16">
        <f t="shared" si="1"/>
        <v>0</v>
      </c>
      <c r="Z55" s="75">
        <f t="shared" si="2"/>
        <v>1501641.0256410255</v>
      </c>
      <c r="AA55" s="16">
        <f t="shared" si="3"/>
        <v>0</v>
      </c>
      <c r="AB55" s="75">
        <f t="shared" si="4"/>
        <v>1801.9692307692305</v>
      </c>
      <c r="AC55" s="75">
        <f t="shared" si="5"/>
        <v>1801.9692307692305</v>
      </c>
      <c r="AD55" s="17"/>
      <c r="AE55" s="17"/>
      <c r="AF55" s="17"/>
      <c r="AG55" s="17"/>
      <c r="AH55" s="75">
        <f t="shared" si="6"/>
        <v>1801.9692307692305</v>
      </c>
      <c r="AI55" s="17"/>
    </row>
    <row r="56" spans="1:35" s="3" customFormat="1" ht="26.4" x14ac:dyDescent="0.7">
      <c r="A56" s="17">
        <v>50</v>
      </c>
      <c r="B56" s="17">
        <v>29</v>
      </c>
      <c r="C56" s="17" t="s">
        <v>567</v>
      </c>
      <c r="D56" s="17" t="s">
        <v>33</v>
      </c>
      <c r="E56" s="17" t="s">
        <v>419</v>
      </c>
      <c r="F56" s="17" t="s">
        <v>34</v>
      </c>
      <c r="G56" s="17"/>
      <c r="H56" s="17"/>
      <c r="I56" s="17"/>
      <c r="J56" s="17">
        <v>54</v>
      </c>
      <c r="K56" s="17">
        <v>9</v>
      </c>
      <c r="L56" s="17">
        <v>6</v>
      </c>
      <c r="M56" s="16">
        <f t="shared" si="7"/>
        <v>54</v>
      </c>
      <c r="N56" s="17">
        <v>4063</v>
      </c>
      <c r="O56" s="16">
        <f t="shared" si="8"/>
        <v>5.0167224080267561</v>
      </c>
      <c r="P56" s="16">
        <f t="shared" si="8"/>
        <v>377.46191007060577</v>
      </c>
      <c r="Q56" s="15">
        <v>1</v>
      </c>
      <c r="R56" s="15">
        <v>1</v>
      </c>
      <c r="S56" s="17"/>
      <c r="T56" s="17">
        <v>21296</v>
      </c>
      <c r="U56" s="17">
        <v>2100</v>
      </c>
      <c r="V56" s="17">
        <v>1</v>
      </c>
      <c r="W56" s="17">
        <v>1.2</v>
      </c>
      <c r="X56" s="17">
        <v>1.5</v>
      </c>
      <c r="Y56" s="16">
        <f t="shared" si="1"/>
        <v>792670.01114827208</v>
      </c>
      <c r="Z56" s="75">
        <f t="shared" si="2"/>
        <v>106836.1204013378</v>
      </c>
      <c r="AA56" s="16">
        <f t="shared" si="3"/>
        <v>1189.0050167224081</v>
      </c>
      <c r="AB56" s="75">
        <f t="shared" si="4"/>
        <v>128.20334448160534</v>
      </c>
      <c r="AC56" s="75">
        <f t="shared" si="5"/>
        <v>1317.2083612040135</v>
      </c>
      <c r="AD56" s="17"/>
      <c r="AE56" s="17"/>
      <c r="AF56" s="17"/>
      <c r="AG56" s="17"/>
      <c r="AH56" s="75">
        <f t="shared" si="6"/>
        <v>1317.2083612040135</v>
      </c>
      <c r="AI56" s="17"/>
    </row>
    <row r="57" spans="1:35" s="3" customFormat="1" ht="26.4" x14ac:dyDescent="0.7">
      <c r="A57" s="17">
        <v>52</v>
      </c>
      <c r="B57" s="17">
        <v>30</v>
      </c>
      <c r="C57" s="17" t="s">
        <v>567</v>
      </c>
      <c r="D57" s="17" t="s">
        <v>33</v>
      </c>
      <c r="E57" s="17" t="s">
        <v>420</v>
      </c>
      <c r="F57" s="17" t="s">
        <v>34</v>
      </c>
      <c r="G57" s="17"/>
      <c r="H57" s="17"/>
      <c r="I57" s="17"/>
      <c r="J57" s="17">
        <v>264</v>
      </c>
      <c r="K57" s="17">
        <v>24</v>
      </c>
      <c r="L57" s="17">
        <v>11</v>
      </c>
      <c r="M57" s="16">
        <f t="shared" si="7"/>
        <v>264</v>
      </c>
      <c r="N57" s="17"/>
      <c r="O57" s="16">
        <f t="shared" si="8"/>
        <v>24.52619843924192</v>
      </c>
      <c r="P57" s="16">
        <f t="shared" si="8"/>
        <v>0</v>
      </c>
      <c r="Q57" s="15">
        <v>1</v>
      </c>
      <c r="R57" s="15">
        <v>1</v>
      </c>
      <c r="S57" s="17"/>
      <c r="T57" s="17">
        <v>21296</v>
      </c>
      <c r="U57" s="17">
        <v>2100</v>
      </c>
      <c r="V57" s="17">
        <v>1</v>
      </c>
      <c r="W57" s="17">
        <v>1.2</v>
      </c>
      <c r="X57" s="17">
        <v>1.5</v>
      </c>
      <c r="Y57" s="16">
        <f t="shared" si="1"/>
        <v>0</v>
      </c>
      <c r="Z57" s="75">
        <f t="shared" si="2"/>
        <v>522309.92196209595</v>
      </c>
      <c r="AA57" s="16">
        <f t="shared" si="3"/>
        <v>0</v>
      </c>
      <c r="AB57" s="75">
        <f t="shared" si="4"/>
        <v>626.77190635451507</v>
      </c>
      <c r="AC57" s="75">
        <f t="shared" si="5"/>
        <v>626.77190635451507</v>
      </c>
      <c r="AD57" s="17">
        <v>40</v>
      </c>
      <c r="AE57" s="17">
        <v>40</v>
      </c>
      <c r="AF57" s="17">
        <v>150</v>
      </c>
      <c r="AG57" s="17"/>
      <c r="AH57" s="75">
        <f t="shared" si="6"/>
        <v>856.77190635451507</v>
      </c>
      <c r="AI57" s="17"/>
    </row>
    <row r="58" spans="1:35" s="3" customFormat="1" ht="26.4" x14ac:dyDescent="0.7">
      <c r="A58" s="17">
        <v>53</v>
      </c>
      <c r="B58" s="17">
        <v>31</v>
      </c>
      <c r="C58" s="17" t="s">
        <v>295</v>
      </c>
      <c r="D58" s="17" t="s">
        <v>33</v>
      </c>
      <c r="E58" s="17" t="s">
        <v>421</v>
      </c>
      <c r="F58" s="17" t="s">
        <v>34</v>
      </c>
      <c r="G58" s="17"/>
      <c r="H58" s="17"/>
      <c r="I58" s="17"/>
      <c r="J58" s="17">
        <v>704</v>
      </c>
      <c r="K58" s="17">
        <v>32</v>
      </c>
      <c r="L58" s="17">
        <v>22</v>
      </c>
      <c r="M58" s="16">
        <f t="shared" si="7"/>
        <v>704</v>
      </c>
      <c r="N58" s="17"/>
      <c r="O58" s="16">
        <f t="shared" si="8"/>
        <v>65.403195837978444</v>
      </c>
      <c r="P58" s="16">
        <f t="shared" si="8"/>
        <v>0</v>
      </c>
      <c r="Q58" s="15">
        <v>1</v>
      </c>
      <c r="R58" s="15">
        <v>1</v>
      </c>
      <c r="S58" s="17"/>
      <c r="T58" s="17">
        <v>12197</v>
      </c>
      <c r="U58" s="17">
        <v>2100</v>
      </c>
      <c r="V58" s="17">
        <v>1</v>
      </c>
      <c r="W58" s="17">
        <v>0.6</v>
      </c>
      <c r="X58" s="17">
        <v>1.5</v>
      </c>
      <c r="Y58" s="16">
        <f t="shared" si="1"/>
        <v>0</v>
      </c>
      <c r="Z58" s="75">
        <f t="shared" si="2"/>
        <v>797722.7796358231</v>
      </c>
      <c r="AA58" s="16">
        <f t="shared" si="3"/>
        <v>0</v>
      </c>
      <c r="AB58" s="75">
        <f t="shared" si="4"/>
        <v>478.63366778149384</v>
      </c>
      <c r="AC58" s="75">
        <f t="shared" si="5"/>
        <v>478.63366778149384</v>
      </c>
      <c r="AD58" s="17">
        <v>40</v>
      </c>
      <c r="AE58" s="17">
        <v>40</v>
      </c>
      <c r="AF58" s="17"/>
      <c r="AG58" s="17">
        <v>800</v>
      </c>
      <c r="AH58" s="75">
        <f t="shared" si="6"/>
        <v>1358.6336677814938</v>
      </c>
      <c r="AI58" s="17"/>
    </row>
    <row r="59" spans="1:35" ht="26.4" x14ac:dyDescent="0.7">
      <c r="A59" s="17">
        <v>54</v>
      </c>
      <c r="B59" s="17">
        <v>32</v>
      </c>
      <c r="C59" s="17" t="s">
        <v>295</v>
      </c>
      <c r="D59" s="17" t="s">
        <v>33</v>
      </c>
      <c r="E59" s="17" t="s">
        <v>421</v>
      </c>
      <c r="F59" s="17" t="s">
        <v>34</v>
      </c>
      <c r="G59" s="17"/>
      <c r="H59" s="17"/>
      <c r="I59" s="17"/>
      <c r="J59" s="17">
        <v>306</v>
      </c>
      <c r="K59" s="17">
        <v>17</v>
      </c>
      <c r="L59" s="17">
        <v>18</v>
      </c>
      <c r="M59" s="16">
        <f t="shared" si="7"/>
        <v>306</v>
      </c>
      <c r="N59" s="17"/>
      <c r="O59" s="16">
        <f t="shared" si="8"/>
        <v>28.428093645484953</v>
      </c>
      <c r="P59" s="16">
        <f t="shared" si="8"/>
        <v>0</v>
      </c>
      <c r="Q59" s="15">
        <v>1</v>
      </c>
      <c r="R59" s="15">
        <v>1</v>
      </c>
      <c r="S59" s="17"/>
      <c r="T59" s="17">
        <v>12197</v>
      </c>
      <c r="U59" s="17">
        <v>2100</v>
      </c>
      <c r="V59" s="17">
        <v>1</v>
      </c>
      <c r="W59" s="17">
        <v>0.6</v>
      </c>
      <c r="X59" s="17">
        <v>1.5</v>
      </c>
      <c r="Y59" s="16">
        <f t="shared" si="1"/>
        <v>0</v>
      </c>
      <c r="Z59" s="75">
        <f t="shared" si="2"/>
        <v>346737.45819397998</v>
      </c>
      <c r="AA59" s="16">
        <f t="shared" si="3"/>
        <v>0</v>
      </c>
      <c r="AB59" s="75">
        <f t="shared" si="4"/>
        <v>208.04247491638799</v>
      </c>
      <c r="AC59" s="75">
        <f t="shared" si="5"/>
        <v>208.04247491638799</v>
      </c>
      <c r="AD59" s="17">
        <v>40</v>
      </c>
      <c r="AE59" s="17">
        <v>40</v>
      </c>
      <c r="AF59" s="17"/>
      <c r="AG59" s="17"/>
      <c r="AH59" s="75">
        <f t="shared" si="6"/>
        <v>288.04247491638796</v>
      </c>
      <c r="AI59" s="17"/>
    </row>
    <row r="60" spans="1:35" ht="26.4" x14ac:dyDescent="0.7">
      <c r="A60" s="17">
        <v>55</v>
      </c>
      <c r="B60" s="17">
        <v>33</v>
      </c>
      <c r="C60" s="17" t="s">
        <v>24</v>
      </c>
      <c r="D60" s="17" t="s">
        <v>33</v>
      </c>
      <c r="E60" s="17" t="s">
        <v>421</v>
      </c>
      <c r="F60" s="17" t="s">
        <v>34</v>
      </c>
      <c r="G60" s="17"/>
      <c r="H60" s="17"/>
      <c r="I60" s="17"/>
      <c r="J60" s="17">
        <v>1756</v>
      </c>
      <c r="K60" s="17"/>
      <c r="L60" s="17"/>
      <c r="M60" s="16">
        <f t="shared" si="7"/>
        <v>0</v>
      </c>
      <c r="N60" s="17">
        <v>1756</v>
      </c>
      <c r="O60" s="16">
        <f t="shared" si="8"/>
        <v>0</v>
      </c>
      <c r="P60" s="16">
        <f t="shared" si="8"/>
        <v>163.13638052768488</v>
      </c>
      <c r="Q60" s="15">
        <v>1</v>
      </c>
      <c r="R60" s="15">
        <v>1</v>
      </c>
      <c r="S60" s="17"/>
      <c r="T60" s="17"/>
      <c r="U60" s="17">
        <v>2100</v>
      </c>
      <c r="V60" s="17">
        <v>1</v>
      </c>
      <c r="W60" s="17"/>
      <c r="X60" s="17">
        <v>1.5</v>
      </c>
      <c r="Y60" s="16">
        <f t="shared" si="1"/>
        <v>342586.39910813823</v>
      </c>
      <c r="Z60" s="75">
        <f t="shared" si="2"/>
        <v>0</v>
      </c>
      <c r="AA60" s="16">
        <f t="shared" si="3"/>
        <v>513.8795986622074</v>
      </c>
      <c r="AB60" s="75">
        <f t="shared" si="4"/>
        <v>0</v>
      </c>
      <c r="AC60" s="75">
        <f t="shared" si="5"/>
        <v>513.8795986622074</v>
      </c>
      <c r="AD60" s="17"/>
      <c r="AE60" s="17"/>
      <c r="AF60" s="17"/>
      <c r="AG60" s="17"/>
      <c r="AH60" s="75">
        <f t="shared" si="6"/>
        <v>513.8795986622074</v>
      </c>
      <c r="AI60" s="17"/>
    </row>
    <row r="61" spans="1:35" ht="26.4" x14ac:dyDescent="0.7">
      <c r="A61" s="17">
        <v>56</v>
      </c>
      <c r="B61" s="17" t="s">
        <v>422</v>
      </c>
      <c r="C61" s="17" t="s">
        <v>295</v>
      </c>
      <c r="D61" s="17" t="s">
        <v>33</v>
      </c>
      <c r="E61" s="17" t="s">
        <v>423</v>
      </c>
      <c r="F61" s="17" t="s">
        <v>34</v>
      </c>
      <c r="G61" s="17"/>
      <c r="H61" s="17"/>
      <c r="I61" s="17"/>
      <c r="J61" s="17">
        <v>315</v>
      </c>
      <c r="K61" s="17">
        <v>21</v>
      </c>
      <c r="L61" s="17">
        <v>15</v>
      </c>
      <c r="M61" s="16">
        <f t="shared" si="7"/>
        <v>315</v>
      </c>
      <c r="N61" s="17"/>
      <c r="O61" s="16">
        <f t="shared" si="8"/>
        <v>29.264214046822744</v>
      </c>
      <c r="P61" s="16">
        <f t="shared" si="8"/>
        <v>0</v>
      </c>
      <c r="Q61" s="15">
        <v>1</v>
      </c>
      <c r="R61" s="15">
        <v>1</v>
      </c>
      <c r="S61" s="17"/>
      <c r="T61" s="17">
        <v>12197</v>
      </c>
      <c r="U61" s="17">
        <v>2100</v>
      </c>
      <c r="V61" s="17">
        <v>1</v>
      </c>
      <c r="W61" s="17">
        <v>0.6</v>
      </c>
      <c r="X61" s="17">
        <v>1.5</v>
      </c>
      <c r="Y61" s="16">
        <f t="shared" si="1"/>
        <v>0</v>
      </c>
      <c r="Z61" s="75">
        <f t="shared" si="2"/>
        <v>356935.61872909701</v>
      </c>
      <c r="AA61" s="16">
        <f t="shared" si="3"/>
        <v>0</v>
      </c>
      <c r="AB61" s="75">
        <f t="shared" si="4"/>
        <v>214.16137123745818</v>
      </c>
      <c r="AC61" s="75">
        <f t="shared" si="5"/>
        <v>214.16137123745818</v>
      </c>
      <c r="AD61" s="17">
        <v>40</v>
      </c>
      <c r="AE61" s="17">
        <v>40</v>
      </c>
      <c r="AF61" s="17"/>
      <c r="AG61" s="17"/>
      <c r="AH61" s="75">
        <f t="shared" si="6"/>
        <v>294.16137123745818</v>
      </c>
      <c r="AI61" s="17"/>
    </row>
    <row r="62" spans="1:35" ht="26.4" x14ac:dyDescent="0.7">
      <c r="A62" s="17">
        <v>57</v>
      </c>
      <c r="B62" s="17" t="s">
        <v>424</v>
      </c>
      <c r="C62" s="17" t="s">
        <v>295</v>
      </c>
      <c r="D62" s="17" t="s">
        <v>33</v>
      </c>
      <c r="E62" s="17" t="s">
        <v>425</v>
      </c>
      <c r="F62" s="17" t="s">
        <v>34</v>
      </c>
      <c r="G62" s="17"/>
      <c r="H62" s="17"/>
      <c r="I62" s="17"/>
      <c r="J62" s="17">
        <v>280</v>
      </c>
      <c r="K62" s="17">
        <v>28</v>
      </c>
      <c r="L62" s="17">
        <v>10</v>
      </c>
      <c r="M62" s="16">
        <f t="shared" si="7"/>
        <v>280</v>
      </c>
      <c r="N62" s="17"/>
      <c r="O62" s="16">
        <f t="shared" si="8"/>
        <v>26.012634708286885</v>
      </c>
      <c r="P62" s="16">
        <f t="shared" si="8"/>
        <v>0</v>
      </c>
      <c r="Q62" s="15">
        <v>1</v>
      </c>
      <c r="R62" s="15">
        <v>1</v>
      </c>
      <c r="S62" s="17"/>
      <c r="T62" s="17">
        <v>12197</v>
      </c>
      <c r="U62" s="17">
        <v>2100</v>
      </c>
      <c r="V62" s="17">
        <v>1</v>
      </c>
      <c r="W62" s="17">
        <v>0.6</v>
      </c>
      <c r="X62" s="17">
        <v>1.5</v>
      </c>
      <c r="Y62" s="16">
        <f t="shared" si="1"/>
        <v>0</v>
      </c>
      <c r="Z62" s="75">
        <f t="shared" si="2"/>
        <v>317276.10553697514</v>
      </c>
      <c r="AA62" s="16">
        <f t="shared" si="3"/>
        <v>0</v>
      </c>
      <c r="AB62" s="75">
        <f t="shared" si="4"/>
        <v>190.36566332218507</v>
      </c>
      <c r="AC62" s="75">
        <f t="shared" si="5"/>
        <v>190.36566332218507</v>
      </c>
      <c r="AD62" s="17">
        <v>40</v>
      </c>
      <c r="AE62" s="17">
        <v>40</v>
      </c>
      <c r="AF62" s="17"/>
      <c r="AG62" s="17">
        <v>800</v>
      </c>
      <c r="AH62" s="75">
        <f t="shared" si="6"/>
        <v>1070.3656633221851</v>
      </c>
      <c r="AI62" s="17"/>
    </row>
    <row r="63" spans="1:35" ht="26.4" x14ac:dyDescent="0.7">
      <c r="A63" s="17">
        <v>58</v>
      </c>
      <c r="B63" s="17" t="s">
        <v>424</v>
      </c>
      <c r="C63" s="17" t="s">
        <v>567</v>
      </c>
      <c r="D63" s="17" t="s">
        <v>33</v>
      </c>
      <c r="E63" s="17" t="s">
        <v>425</v>
      </c>
      <c r="F63" s="17" t="s">
        <v>34</v>
      </c>
      <c r="G63" s="17"/>
      <c r="H63" s="17"/>
      <c r="I63" s="17"/>
      <c r="J63" s="17">
        <v>360</v>
      </c>
      <c r="K63" s="17">
        <v>36</v>
      </c>
      <c r="L63" s="17">
        <v>10</v>
      </c>
      <c r="M63" s="16">
        <f t="shared" si="7"/>
        <v>360</v>
      </c>
      <c r="N63" s="17"/>
      <c r="O63" s="16">
        <f t="shared" si="8"/>
        <v>33.444816053511708</v>
      </c>
      <c r="P63" s="16">
        <f t="shared" si="8"/>
        <v>0</v>
      </c>
      <c r="Q63" s="15">
        <v>1</v>
      </c>
      <c r="R63" s="15">
        <v>1</v>
      </c>
      <c r="S63" s="17"/>
      <c r="T63" s="17">
        <v>21296</v>
      </c>
      <c r="U63" s="17">
        <v>2100</v>
      </c>
      <c r="V63" s="17">
        <v>1</v>
      </c>
      <c r="W63" s="17">
        <v>1.2</v>
      </c>
      <c r="X63" s="17">
        <v>1.5</v>
      </c>
      <c r="Y63" s="16">
        <f t="shared" si="1"/>
        <v>0</v>
      </c>
      <c r="Z63" s="75">
        <f t="shared" si="2"/>
        <v>712240.80267558538</v>
      </c>
      <c r="AA63" s="16">
        <f t="shared" si="3"/>
        <v>0</v>
      </c>
      <c r="AB63" s="75">
        <f t="shared" si="4"/>
        <v>854.68896321070235</v>
      </c>
      <c r="AC63" s="75">
        <f t="shared" si="5"/>
        <v>854.68896321070235</v>
      </c>
      <c r="AD63" s="17"/>
      <c r="AE63" s="17"/>
      <c r="AF63" s="17"/>
      <c r="AG63" s="17"/>
      <c r="AH63" s="75">
        <f t="shared" si="6"/>
        <v>854.68896321070235</v>
      </c>
      <c r="AI63" s="17"/>
    </row>
    <row r="64" spans="1:35" ht="26.4" x14ac:dyDescent="0.7">
      <c r="A64" s="17">
        <v>59</v>
      </c>
      <c r="B64" s="17" t="s">
        <v>424</v>
      </c>
      <c r="C64" s="17" t="s">
        <v>24</v>
      </c>
      <c r="D64" s="17" t="s">
        <v>33</v>
      </c>
      <c r="E64" s="17" t="s">
        <v>425</v>
      </c>
      <c r="F64" s="17" t="s">
        <v>34</v>
      </c>
      <c r="G64" s="17"/>
      <c r="H64" s="17"/>
      <c r="I64" s="17"/>
      <c r="J64" s="17">
        <v>84</v>
      </c>
      <c r="K64" s="17"/>
      <c r="L64" s="17"/>
      <c r="M64" s="16">
        <f t="shared" si="7"/>
        <v>0</v>
      </c>
      <c r="N64" s="17">
        <v>84</v>
      </c>
      <c r="O64" s="16">
        <f t="shared" si="8"/>
        <v>0</v>
      </c>
      <c r="P64" s="16">
        <f t="shared" si="8"/>
        <v>7.8037904124860651</v>
      </c>
      <c r="Q64" s="15">
        <v>1</v>
      </c>
      <c r="R64" s="15">
        <v>1</v>
      </c>
      <c r="S64" s="17"/>
      <c r="T64" s="17"/>
      <c r="U64" s="17">
        <v>2100</v>
      </c>
      <c r="V64" s="17">
        <v>1</v>
      </c>
      <c r="W64" s="17"/>
      <c r="X64" s="17">
        <v>1.5</v>
      </c>
      <c r="Y64" s="16">
        <f t="shared" si="1"/>
        <v>16387.959866220735</v>
      </c>
      <c r="Z64" s="75">
        <f t="shared" si="2"/>
        <v>0</v>
      </c>
      <c r="AA64" s="16">
        <f t="shared" si="3"/>
        <v>24.581939799331103</v>
      </c>
      <c r="AB64" s="75">
        <f t="shared" si="4"/>
        <v>0</v>
      </c>
      <c r="AC64" s="75">
        <f t="shared" si="5"/>
        <v>24.581939799331103</v>
      </c>
      <c r="AD64" s="17"/>
      <c r="AE64" s="17"/>
      <c r="AF64" s="17"/>
      <c r="AG64" s="17"/>
      <c r="AH64" s="75">
        <f t="shared" si="6"/>
        <v>24.581939799331103</v>
      </c>
      <c r="AI64" s="17"/>
    </row>
    <row r="65" spans="1:35" ht="26.4" x14ac:dyDescent="0.7">
      <c r="A65" s="17">
        <v>60</v>
      </c>
      <c r="B65" s="17">
        <v>35</v>
      </c>
      <c r="C65" s="17" t="s">
        <v>295</v>
      </c>
      <c r="D65" s="17" t="s">
        <v>33</v>
      </c>
      <c r="E65" s="17" t="s">
        <v>426</v>
      </c>
      <c r="F65" s="17" t="s">
        <v>34</v>
      </c>
      <c r="G65" s="17"/>
      <c r="H65" s="17"/>
      <c r="I65" s="17"/>
      <c r="J65" s="17">
        <v>1250</v>
      </c>
      <c r="K65" s="17">
        <v>50</v>
      </c>
      <c r="L65" s="17">
        <v>25</v>
      </c>
      <c r="M65" s="16">
        <f t="shared" si="7"/>
        <v>1250</v>
      </c>
      <c r="N65" s="17"/>
      <c r="O65" s="16">
        <f t="shared" si="8"/>
        <v>116.12783351913788</v>
      </c>
      <c r="P65" s="16">
        <f t="shared" si="8"/>
        <v>0</v>
      </c>
      <c r="Q65" s="15">
        <v>1</v>
      </c>
      <c r="R65" s="15">
        <v>1</v>
      </c>
      <c r="S65" s="17"/>
      <c r="T65" s="17">
        <v>12197</v>
      </c>
      <c r="U65" s="17">
        <v>2100</v>
      </c>
      <c r="V65" s="17">
        <v>1</v>
      </c>
      <c r="W65" s="17">
        <v>0.6</v>
      </c>
      <c r="X65" s="17">
        <v>1.5</v>
      </c>
      <c r="Y65" s="16">
        <f t="shared" si="1"/>
        <v>0</v>
      </c>
      <c r="Z65" s="75">
        <f t="shared" si="2"/>
        <v>1416411.1854329247</v>
      </c>
      <c r="AA65" s="16">
        <f t="shared" si="3"/>
        <v>0</v>
      </c>
      <c r="AB65" s="75">
        <f t="shared" si="4"/>
        <v>849.84671125975467</v>
      </c>
      <c r="AC65" s="75">
        <f t="shared" si="5"/>
        <v>849.84671125975467</v>
      </c>
      <c r="AD65" s="17">
        <v>40</v>
      </c>
      <c r="AE65" s="17">
        <v>40</v>
      </c>
      <c r="AF65" s="17"/>
      <c r="AG65" s="17">
        <v>800</v>
      </c>
      <c r="AH65" s="75">
        <f t="shared" si="6"/>
        <v>1729.8467112597546</v>
      </c>
      <c r="AI65" s="17"/>
    </row>
    <row r="66" spans="1:35" ht="26.4" x14ac:dyDescent="0.7">
      <c r="A66" s="17">
        <v>62</v>
      </c>
      <c r="B66" s="17">
        <v>35</v>
      </c>
      <c r="C66" s="17" t="s">
        <v>567</v>
      </c>
      <c r="D66" s="17" t="s">
        <v>33</v>
      </c>
      <c r="E66" s="17" t="s">
        <v>426</v>
      </c>
      <c r="F66" s="17" t="s">
        <v>34</v>
      </c>
      <c r="G66" s="17"/>
      <c r="H66" s="17"/>
      <c r="I66" s="17"/>
      <c r="J66" s="17">
        <v>242</v>
      </c>
      <c r="K66" s="17">
        <v>22</v>
      </c>
      <c r="L66" s="17">
        <v>11</v>
      </c>
      <c r="M66" s="16">
        <f t="shared" ref="M66:M129" si="9">K66*L66</f>
        <v>242</v>
      </c>
      <c r="N66" s="17"/>
      <c r="O66" s="16">
        <f t="shared" si="8"/>
        <v>22.482348569305092</v>
      </c>
      <c r="P66" s="16">
        <f t="shared" si="8"/>
        <v>0</v>
      </c>
      <c r="Q66" s="15">
        <v>1</v>
      </c>
      <c r="R66" s="15">
        <v>1</v>
      </c>
      <c r="S66" s="17"/>
      <c r="T66" s="17">
        <v>21296</v>
      </c>
      <c r="U66" s="17">
        <v>2100</v>
      </c>
      <c r="V66" s="17">
        <v>1</v>
      </c>
      <c r="W66" s="17">
        <v>1.2</v>
      </c>
      <c r="X66" s="17">
        <v>1.5</v>
      </c>
      <c r="Y66" s="16">
        <f t="shared" si="1"/>
        <v>0</v>
      </c>
      <c r="Z66" s="75">
        <f t="shared" si="2"/>
        <v>478784.09513192123</v>
      </c>
      <c r="AA66" s="16">
        <f t="shared" si="3"/>
        <v>0</v>
      </c>
      <c r="AB66" s="75">
        <f t="shared" si="4"/>
        <v>574.54091415830555</v>
      </c>
      <c r="AC66" s="75">
        <f t="shared" si="5"/>
        <v>574.54091415830555</v>
      </c>
      <c r="AD66" s="17"/>
      <c r="AE66" s="17"/>
      <c r="AF66" s="17"/>
      <c r="AG66" s="17"/>
      <c r="AH66" s="75">
        <f t="shared" si="6"/>
        <v>574.54091415830555</v>
      </c>
      <c r="AI66" s="17"/>
    </row>
    <row r="67" spans="1:35" ht="26.4" x14ac:dyDescent="0.7">
      <c r="A67" s="17">
        <v>63</v>
      </c>
      <c r="B67" s="17" t="s">
        <v>427</v>
      </c>
      <c r="C67" s="17" t="s">
        <v>295</v>
      </c>
      <c r="D67" s="17" t="s">
        <v>33</v>
      </c>
      <c r="E67" s="17" t="s">
        <v>428</v>
      </c>
      <c r="F67" s="17" t="s">
        <v>34</v>
      </c>
      <c r="G67" s="17"/>
      <c r="H67" s="17"/>
      <c r="I67" s="17"/>
      <c r="J67" s="17">
        <v>1110</v>
      </c>
      <c r="K67" s="17">
        <v>37</v>
      </c>
      <c r="L67" s="17">
        <v>30</v>
      </c>
      <c r="M67" s="16">
        <f t="shared" si="9"/>
        <v>1110</v>
      </c>
      <c r="N67" s="17"/>
      <c r="O67" s="16">
        <f t="shared" si="8"/>
        <v>103.12151616499443</v>
      </c>
      <c r="P67" s="16">
        <f t="shared" si="8"/>
        <v>0</v>
      </c>
      <c r="Q67" s="15">
        <v>1</v>
      </c>
      <c r="R67" s="15">
        <v>1</v>
      </c>
      <c r="S67" s="17"/>
      <c r="T67" s="17">
        <v>12197</v>
      </c>
      <c r="U67" s="17">
        <v>2100</v>
      </c>
      <c r="V67" s="17">
        <v>1</v>
      </c>
      <c r="W67" s="17">
        <v>0.6</v>
      </c>
      <c r="X67" s="17">
        <v>1.5</v>
      </c>
      <c r="Y67" s="16">
        <f t="shared" si="1"/>
        <v>0</v>
      </c>
      <c r="Z67" s="75">
        <f t="shared" si="2"/>
        <v>1257773.1326644372</v>
      </c>
      <c r="AA67" s="16">
        <f t="shared" si="3"/>
        <v>0</v>
      </c>
      <c r="AB67" s="75">
        <f t="shared" si="4"/>
        <v>754.66387959866222</v>
      </c>
      <c r="AC67" s="75">
        <f t="shared" si="5"/>
        <v>754.66387959866222</v>
      </c>
      <c r="AD67" s="17">
        <v>40</v>
      </c>
      <c r="AE67" s="17">
        <v>40</v>
      </c>
      <c r="AF67" s="17"/>
      <c r="AG67" s="17">
        <v>800</v>
      </c>
      <c r="AH67" s="75">
        <f t="shared" si="6"/>
        <v>1634.6638795986623</v>
      </c>
      <c r="AI67" s="17"/>
    </row>
    <row r="68" spans="1:35" ht="26.4" x14ac:dyDescent="0.7">
      <c r="A68" s="17">
        <v>64</v>
      </c>
      <c r="B68" s="17" t="s">
        <v>429</v>
      </c>
      <c r="C68" s="17" t="s">
        <v>24</v>
      </c>
      <c r="D68" s="17" t="s">
        <v>33</v>
      </c>
      <c r="E68" s="17" t="s">
        <v>430</v>
      </c>
      <c r="F68" s="17" t="s">
        <v>34</v>
      </c>
      <c r="G68" s="17"/>
      <c r="H68" s="17"/>
      <c r="I68" s="17"/>
      <c r="J68" s="17">
        <v>450</v>
      </c>
      <c r="K68" s="17"/>
      <c r="L68" s="17"/>
      <c r="M68" s="16">
        <f t="shared" si="9"/>
        <v>0</v>
      </c>
      <c r="N68" s="17">
        <v>450</v>
      </c>
      <c r="O68" s="16">
        <f t="shared" si="8"/>
        <v>0</v>
      </c>
      <c r="P68" s="16">
        <f t="shared" si="8"/>
        <v>41.806020066889637</v>
      </c>
      <c r="Q68" s="15">
        <v>1</v>
      </c>
      <c r="R68" s="15">
        <v>1</v>
      </c>
      <c r="S68" s="17"/>
      <c r="T68" s="17"/>
      <c r="U68" s="17">
        <v>2100</v>
      </c>
      <c r="V68" s="17">
        <v>1</v>
      </c>
      <c r="W68" s="17"/>
      <c r="X68" s="17">
        <v>1.5</v>
      </c>
      <c r="Y68" s="16">
        <f t="shared" si="1"/>
        <v>87792.642140468233</v>
      </c>
      <c r="Z68" s="75">
        <f t="shared" si="2"/>
        <v>0</v>
      </c>
      <c r="AA68" s="16">
        <f t="shared" si="3"/>
        <v>131.68896321070235</v>
      </c>
      <c r="AB68" s="75">
        <f t="shared" si="4"/>
        <v>0</v>
      </c>
      <c r="AC68" s="75">
        <f t="shared" si="5"/>
        <v>131.68896321070235</v>
      </c>
      <c r="AD68" s="17"/>
      <c r="AE68" s="17"/>
      <c r="AF68" s="17"/>
      <c r="AG68" s="17"/>
      <c r="AH68" s="75">
        <f t="shared" ref="AH68:AH131" si="10">SUM(AC68:AG68)</f>
        <v>131.68896321070235</v>
      </c>
      <c r="AI68" s="17"/>
    </row>
    <row r="69" spans="1:35" ht="26.4" x14ac:dyDescent="0.7">
      <c r="A69" s="17">
        <v>65</v>
      </c>
      <c r="B69" s="17">
        <v>37</v>
      </c>
      <c r="C69" s="17" t="s">
        <v>567</v>
      </c>
      <c r="D69" s="17" t="s">
        <v>33</v>
      </c>
      <c r="E69" s="17" t="s">
        <v>431</v>
      </c>
      <c r="F69" s="17" t="s">
        <v>34</v>
      </c>
      <c r="G69" s="17"/>
      <c r="H69" s="17"/>
      <c r="I69" s="17"/>
      <c r="J69" s="17">
        <v>1110</v>
      </c>
      <c r="K69" s="17">
        <v>37</v>
      </c>
      <c r="L69" s="17">
        <v>30</v>
      </c>
      <c r="M69" s="16">
        <f t="shared" si="9"/>
        <v>1110</v>
      </c>
      <c r="N69" s="17"/>
      <c r="O69" s="16">
        <f t="shared" si="8"/>
        <v>103.12151616499443</v>
      </c>
      <c r="P69" s="16">
        <f t="shared" si="8"/>
        <v>0</v>
      </c>
      <c r="Q69" s="15">
        <v>1</v>
      </c>
      <c r="R69" s="15">
        <v>1</v>
      </c>
      <c r="S69" s="17"/>
      <c r="T69" s="17">
        <v>21296</v>
      </c>
      <c r="U69" s="17">
        <v>2100</v>
      </c>
      <c r="V69" s="17">
        <v>1</v>
      </c>
      <c r="W69" s="17">
        <v>1.2</v>
      </c>
      <c r="X69" s="17">
        <v>1.5</v>
      </c>
      <c r="Y69" s="16">
        <f t="shared" ref="Y69:Y132" si="11">MAX(P69*U69)</f>
        <v>0</v>
      </c>
      <c r="Z69" s="75">
        <f t="shared" ref="Z69:Z132" si="12">MAX(O69*T69)*V69</f>
        <v>2196075.8082497213</v>
      </c>
      <c r="AA69" s="16">
        <f t="shared" ref="AA69:AA132" si="13">MAX(Y69*X69/1000)</f>
        <v>0</v>
      </c>
      <c r="AB69" s="75">
        <f t="shared" ref="AB69:AB132" si="14">MAX(Z69*W69/1000)</f>
        <v>2635.2909698996655</v>
      </c>
      <c r="AC69" s="75">
        <f t="shared" ref="AC69:AC132" si="15">SUM(AA69:AB69)</f>
        <v>2635.2909698996655</v>
      </c>
      <c r="AD69" s="17">
        <v>40</v>
      </c>
      <c r="AE69" s="17">
        <v>40</v>
      </c>
      <c r="AF69" s="17"/>
      <c r="AG69" s="17"/>
      <c r="AH69" s="75">
        <f t="shared" si="10"/>
        <v>2715.2909698996655</v>
      </c>
      <c r="AI69" s="17"/>
    </row>
    <row r="70" spans="1:35" ht="26.4" x14ac:dyDescent="0.7">
      <c r="A70" s="17">
        <v>66</v>
      </c>
      <c r="B70" s="17">
        <v>38</v>
      </c>
      <c r="C70" s="17" t="s">
        <v>295</v>
      </c>
      <c r="D70" s="17" t="s">
        <v>33</v>
      </c>
      <c r="E70" s="17" t="s">
        <v>432</v>
      </c>
      <c r="F70" s="17" t="s">
        <v>34</v>
      </c>
      <c r="G70" s="17"/>
      <c r="H70" s="17"/>
      <c r="I70" s="17"/>
      <c r="J70" s="17">
        <v>1085</v>
      </c>
      <c r="K70" s="17"/>
      <c r="L70" s="17"/>
      <c r="M70" s="16">
        <v>1085</v>
      </c>
      <c r="N70" s="17"/>
      <c r="O70" s="16">
        <f t="shared" si="8"/>
        <v>100.79895949461168</v>
      </c>
      <c r="P70" s="16">
        <f t="shared" si="8"/>
        <v>0</v>
      </c>
      <c r="Q70" s="15">
        <v>1</v>
      </c>
      <c r="R70" s="15">
        <v>1</v>
      </c>
      <c r="S70" s="17"/>
      <c r="T70" s="17">
        <v>12197</v>
      </c>
      <c r="U70" s="17">
        <v>2100</v>
      </c>
      <c r="V70" s="17">
        <v>1</v>
      </c>
      <c r="W70" s="17">
        <v>0.6</v>
      </c>
      <c r="X70" s="17">
        <v>1.5</v>
      </c>
      <c r="Y70" s="16">
        <f t="shared" si="11"/>
        <v>0</v>
      </c>
      <c r="Z70" s="75">
        <f t="shared" si="12"/>
        <v>1229444.9089557787</v>
      </c>
      <c r="AA70" s="16">
        <f t="shared" si="13"/>
        <v>0</v>
      </c>
      <c r="AB70" s="75">
        <f t="shared" si="14"/>
        <v>737.66694537346712</v>
      </c>
      <c r="AC70" s="75">
        <f t="shared" si="15"/>
        <v>737.66694537346712</v>
      </c>
      <c r="AD70" s="17">
        <v>40</v>
      </c>
      <c r="AE70" s="17">
        <v>40</v>
      </c>
      <c r="AF70" s="17">
        <v>150</v>
      </c>
      <c r="AG70" s="17"/>
      <c r="AH70" s="75">
        <f t="shared" si="10"/>
        <v>967.66694537346712</v>
      </c>
      <c r="AI70" s="17"/>
    </row>
    <row r="71" spans="1:35" ht="26.4" x14ac:dyDescent="0.7">
      <c r="A71" s="17">
        <v>67</v>
      </c>
      <c r="B71" s="17" t="s">
        <v>434</v>
      </c>
      <c r="C71" s="17" t="s">
        <v>567</v>
      </c>
      <c r="D71" s="17" t="s">
        <v>33</v>
      </c>
      <c r="E71" s="17" t="s">
        <v>433</v>
      </c>
      <c r="F71" s="17" t="s">
        <v>34</v>
      </c>
      <c r="G71" s="17"/>
      <c r="H71" s="17"/>
      <c r="I71" s="17"/>
      <c r="J71" s="17">
        <v>682</v>
      </c>
      <c r="K71" s="17">
        <v>31</v>
      </c>
      <c r="L71" s="17">
        <v>22</v>
      </c>
      <c r="M71" s="16">
        <f t="shared" si="9"/>
        <v>682</v>
      </c>
      <c r="N71" s="17"/>
      <c r="O71" s="16">
        <f t="shared" si="8"/>
        <v>63.359345968041623</v>
      </c>
      <c r="P71" s="16">
        <f t="shared" si="8"/>
        <v>0</v>
      </c>
      <c r="Q71" s="15">
        <v>1</v>
      </c>
      <c r="R71" s="15">
        <v>1</v>
      </c>
      <c r="S71" s="17"/>
      <c r="T71" s="17">
        <v>21296</v>
      </c>
      <c r="U71" s="17">
        <v>2100</v>
      </c>
      <c r="V71" s="17">
        <v>1</v>
      </c>
      <c r="W71" s="17">
        <v>1.2</v>
      </c>
      <c r="X71" s="17">
        <v>1.5</v>
      </c>
      <c r="Y71" s="16">
        <f t="shared" si="11"/>
        <v>0</v>
      </c>
      <c r="Z71" s="75">
        <f t="shared" si="12"/>
        <v>1349300.6317354145</v>
      </c>
      <c r="AA71" s="16">
        <f t="shared" si="13"/>
        <v>0</v>
      </c>
      <c r="AB71" s="75">
        <f t="shared" si="14"/>
        <v>1619.1607580824973</v>
      </c>
      <c r="AC71" s="75">
        <f t="shared" si="15"/>
        <v>1619.1607580824973</v>
      </c>
      <c r="AD71" s="17">
        <v>40</v>
      </c>
      <c r="AE71" s="17">
        <v>40</v>
      </c>
      <c r="AF71" s="17"/>
      <c r="AG71" s="17">
        <v>800</v>
      </c>
      <c r="AH71" s="75">
        <f t="shared" si="10"/>
        <v>2499.1607580824975</v>
      </c>
      <c r="AI71" s="17"/>
    </row>
    <row r="72" spans="1:35" ht="26.4" x14ac:dyDescent="0.7">
      <c r="A72" s="17">
        <v>68</v>
      </c>
      <c r="B72" s="17" t="s">
        <v>435</v>
      </c>
      <c r="C72" s="17" t="s">
        <v>24</v>
      </c>
      <c r="D72" s="17" t="s">
        <v>33</v>
      </c>
      <c r="E72" s="17" t="s">
        <v>436</v>
      </c>
      <c r="F72" s="17" t="s">
        <v>34</v>
      </c>
      <c r="G72" s="17"/>
      <c r="H72" s="17"/>
      <c r="I72" s="17"/>
      <c r="J72" s="17">
        <v>400</v>
      </c>
      <c r="K72" s="17"/>
      <c r="L72" s="17"/>
      <c r="M72" s="16">
        <f t="shared" si="9"/>
        <v>0</v>
      </c>
      <c r="N72" s="17">
        <v>400</v>
      </c>
      <c r="O72" s="16">
        <f t="shared" si="8"/>
        <v>0</v>
      </c>
      <c r="P72" s="16">
        <f t="shared" si="8"/>
        <v>37.160906726124118</v>
      </c>
      <c r="Q72" s="15">
        <v>1</v>
      </c>
      <c r="R72" s="15">
        <v>1</v>
      </c>
      <c r="S72" s="17"/>
      <c r="T72" s="17"/>
      <c r="U72" s="17">
        <v>2100</v>
      </c>
      <c r="V72" s="17">
        <v>1</v>
      </c>
      <c r="W72" s="17"/>
      <c r="X72" s="17">
        <v>1.5</v>
      </c>
      <c r="Y72" s="16">
        <f t="shared" si="11"/>
        <v>78037.904124860652</v>
      </c>
      <c r="Z72" s="75">
        <f t="shared" si="12"/>
        <v>0</v>
      </c>
      <c r="AA72" s="16">
        <f t="shared" si="13"/>
        <v>117.05685618729098</v>
      </c>
      <c r="AB72" s="75">
        <f t="shared" si="14"/>
        <v>0</v>
      </c>
      <c r="AC72" s="75">
        <f t="shared" si="15"/>
        <v>117.05685618729098</v>
      </c>
      <c r="AD72" s="17"/>
      <c r="AE72" s="17"/>
      <c r="AF72" s="17"/>
      <c r="AG72" s="17"/>
      <c r="AH72" s="75">
        <f t="shared" si="10"/>
        <v>117.05685618729098</v>
      </c>
      <c r="AI72" s="17"/>
    </row>
    <row r="73" spans="1:35" ht="26.4" x14ac:dyDescent="0.7">
      <c r="A73" s="17">
        <v>69</v>
      </c>
      <c r="B73" s="17" t="s">
        <v>437</v>
      </c>
      <c r="C73" s="17" t="s">
        <v>295</v>
      </c>
      <c r="D73" s="17" t="s">
        <v>33</v>
      </c>
      <c r="E73" s="17" t="s">
        <v>438</v>
      </c>
      <c r="F73" s="17" t="s">
        <v>34</v>
      </c>
      <c r="G73" s="17"/>
      <c r="H73" s="17"/>
      <c r="I73" s="17"/>
      <c r="J73" s="17">
        <v>651</v>
      </c>
      <c r="K73" s="17">
        <v>31</v>
      </c>
      <c r="L73" s="17">
        <v>21</v>
      </c>
      <c r="M73" s="16">
        <f t="shared" si="9"/>
        <v>651</v>
      </c>
      <c r="N73" s="17"/>
      <c r="O73" s="16">
        <f t="shared" si="8"/>
        <v>60.479375696767008</v>
      </c>
      <c r="P73" s="16">
        <f t="shared" si="8"/>
        <v>0</v>
      </c>
      <c r="Q73" s="15">
        <v>1</v>
      </c>
      <c r="R73" s="15">
        <v>1</v>
      </c>
      <c r="S73" s="17"/>
      <c r="T73" s="17">
        <v>12197</v>
      </c>
      <c r="U73" s="17">
        <v>2100</v>
      </c>
      <c r="V73" s="17">
        <v>1</v>
      </c>
      <c r="W73" s="17">
        <v>0.6</v>
      </c>
      <c r="X73" s="17">
        <v>1.5</v>
      </c>
      <c r="Y73" s="16">
        <f t="shared" si="11"/>
        <v>0</v>
      </c>
      <c r="Z73" s="75">
        <f t="shared" si="12"/>
        <v>737666.94537346717</v>
      </c>
      <c r="AA73" s="16">
        <f t="shared" si="13"/>
        <v>0</v>
      </c>
      <c r="AB73" s="75">
        <f t="shared" si="14"/>
        <v>442.60016722408028</v>
      </c>
      <c r="AC73" s="75">
        <f t="shared" si="15"/>
        <v>442.60016722408028</v>
      </c>
      <c r="AD73" s="17">
        <v>40</v>
      </c>
      <c r="AE73" s="17">
        <v>40</v>
      </c>
      <c r="AF73" s="17">
        <v>150</v>
      </c>
      <c r="AG73" s="17"/>
      <c r="AH73" s="75">
        <f t="shared" si="10"/>
        <v>672.60016722408022</v>
      </c>
      <c r="AI73" s="17"/>
    </row>
    <row r="74" spans="1:35" ht="26.4" x14ac:dyDescent="0.7">
      <c r="A74" s="17">
        <v>70</v>
      </c>
      <c r="B74" s="17" t="s">
        <v>439</v>
      </c>
      <c r="C74" s="17" t="s">
        <v>567</v>
      </c>
      <c r="D74" s="17" t="s">
        <v>33</v>
      </c>
      <c r="E74" s="17" t="s">
        <v>440</v>
      </c>
      <c r="F74" s="17" t="s">
        <v>34</v>
      </c>
      <c r="G74" s="17"/>
      <c r="H74" s="17"/>
      <c r="I74" s="17"/>
      <c r="J74" s="17">
        <v>860</v>
      </c>
      <c r="K74" s="17">
        <v>43</v>
      </c>
      <c r="L74" s="17">
        <v>20</v>
      </c>
      <c r="M74" s="16">
        <f t="shared" si="9"/>
        <v>860</v>
      </c>
      <c r="N74" s="17"/>
      <c r="O74" s="16">
        <f t="shared" si="8"/>
        <v>79.89594946116685</v>
      </c>
      <c r="P74" s="16">
        <f t="shared" si="8"/>
        <v>0</v>
      </c>
      <c r="Q74" s="15">
        <v>1</v>
      </c>
      <c r="R74" s="15">
        <v>1</v>
      </c>
      <c r="S74" s="17"/>
      <c r="T74" s="17">
        <v>21296</v>
      </c>
      <c r="U74" s="17">
        <v>2100</v>
      </c>
      <c r="V74" s="17">
        <v>1</v>
      </c>
      <c r="W74" s="17">
        <v>1.2</v>
      </c>
      <c r="X74" s="17">
        <v>1.5</v>
      </c>
      <c r="Y74" s="16">
        <f t="shared" si="11"/>
        <v>0</v>
      </c>
      <c r="Z74" s="75">
        <f t="shared" si="12"/>
        <v>1701464.1397250092</v>
      </c>
      <c r="AA74" s="16">
        <f t="shared" si="13"/>
        <v>0</v>
      </c>
      <c r="AB74" s="75">
        <f t="shared" si="14"/>
        <v>2041.7569676700109</v>
      </c>
      <c r="AC74" s="75">
        <f t="shared" si="15"/>
        <v>2041.7569676700109</v>
      </c>
      <c r="AD74" s="17">
        <v>40</v>
      </c>
      <c r="AE74" s="17">
        <v>40</v>
      </c>
      <c r="AF74" s="17">
        <v>150</v>
      </c>
      <c r="AG74" s="17"/>
      <c r="AH74" s="75">
        <f t="shared" si="10"/>
        <v>2271.7569676700109</v>
      </c>
      <c r="AI74" s="17"/>
    </row>
    <row r="75" spans="1:35" ht="26.4" x14ac:dyDescent="0.7">
      <c r="A75" s="17">
        <v>71</v>
      </c>
      <c r="B75" s="17" t="s">
        <v>441</v>
      </c>
      <c r="C75" s="17" t="s">
        <v>567</v>
      </c>
      <c r="D75" s="17" t="s">
        <v>33</v>
      </c>
      <c r="E75" s="17" t="s">
        <v>442</v>
      </c>
      <c r="F75" s="17" t="s">
        <v>34</v>
      </c>
      <c r="G75" s="17"/>
      <c r="H75" s="17"/>
      <c r="I75" s="17"/>
      <c r="J75" s="17">
        <v>882</v>
      </c>
      <c r="K75" s="17">
        <v>42</v>
      </c>
      <c r="L75" s="17">
        <v>21</v>
      </c>
      <c r="M75" s="16">
        <f t="shared" si="9"/>
        <v>882</v>
      </c>
      <c r="N75" s="17"/>
      <c r="O75" s="16">
        <f t="shared" si="8"/>
        <v>81.939799331103686</v>
      </c>
      <c r="P75" s="16">
        <f t="shared" si="8"/>
        <v>0</v>
      </c>
      <c r="Q75" s="15">
        <v>1</v>
      </c>
      <c r="R75" s="15">
        <v>1</v>
      </c>
      <c r="S75" s="17"/>
      <c r="T75" s="17">
        <v>21296</v>
      </c>
      <c r="U75" s="17">
        <v>2100</v>
      </c>
      <c r="V75" s="17">
        <v>1</v>
      </c>
      <c r="W75" s="17">
        <v>1.2</v>
      </c>
      <c r="X75" s="17">
        <v>1.5</v>
      </c>
      <c r="Y75" s="16">
        <f t="shared" si="11"/>
        <v>0</v>
      </c>
      <c r="Z75" s="75">
        <f t="shared" si="12"/>
        <v>1744989.966555184</v>
      </c>
      <c r="AA75" s="16">
        <f t="shared" si="13"/>
        <v>0</v>
      </c>
      <c r="AB75" s="75">
        <f t="shared" si="14"/>
        <v>2093.9879598662205</v>
      </c>
      <c r="AC75" s="75">
        <f t="shared" si="15"/>
        <v>2093.9879598662205</v>
      </c>
      <c r="AD75" s="17">
        <v>40</v>
      </c>
      <c r="AE75" s="17">
        <v>40</v>
      </c>
      <c r="AF75" s="17">
        <v>150</v>
      </c>
      <c r="AG75" s="17"/>
      <c r="AH75" s="75">
        <f t="shared" si="10"/>
        <v>2323.9879598662205</v>
      </c>
      <c r="AI75" s="17"/>
    </row>
    <row r="76" spans="1:35" ht="26.4" x14ac:dyDescent="0.7">
      <c r="A76" s="17">
        <v>72</v>
      </c>
      <c r="B76" s="17">
        <v>40</v>
      </c>
      <c r="C76" s="17" t="s">
        <v>295</v>
      </c>
      <c r="D76" s="17" t="s">
        <v>33</v>
      </c>
      <c r="E76" s="17" t="s">
        <v>443</v>
      </c>
      <c r="F76" s="17" t="s">
        <v>34</v>
      </c>
      <c r="G76" s="17"/>
      <c r="H76" s="17"/>
      <c r="I76" s="17"/>
      <c r="J76" s="17">
        <v>992</v>
      </c>
      <c r="K76" s="17">
        <v>32</v>
      </c>
      <c r="L76" s="17">
        <v>31</v>
      </c>
      <c r="M76" s="16">
        <f t="shared" si="9"/>
        <v>992</v>
      </c>
      <c r="N76" s="17"/>
      <c r="O76" s="16">
        <f t="shared" si="8"/>
        <v>92.159048680787819</v>
      </c>
      <c r="P76" s="16">
        <f t="shared" si="8"/>
        <v>0</v>
      </c>
      <c r="Q76" s="15">
        <v>1</v>
      </c>
      <c r="R76" s="15">
        <v>1</v>
      </c>
      <c r="S76" s="17"/>
      <c r="T76" s="17">
        <v>12197</v>
      </c>
      <c r="U76" s="17">
        <v>2100</v>
      </c>
      <c r="V76" s="17">
        <v>1</v>
      </c>
      <c r="W76" s="17">
        <v>0.6</v>
      </c>
      <c r="X76" s="17">
        <v>1.5</v>
      </c>
      <c r="Y76" s="16">
        <f t="shared" si="11"/>
        <v>0</v>
      </c>
      <c r="Z76" s="75">
        <f t="shared" si="12"/>
        <v>1124063.916759569</v>
      </c>
      <c r="AA76" s="16">
        <f t="shared" si="13"/>
        <v>0</v>
      </c>
      <c r="AB76" s="75">
        <f t="shared" si="14"/>
        <v>674.43835005574135</v>
      </c>
      <c r="AC76" s="75">
        <f t="shared" si="15"/>
        <v>674.43835005574135</v>
      </c>
      <c r="AD76" s="17">
        <v>40</v>
      </c>
      <c r="AE76" s="17">
        <v>40</v>
      </c>
      <c r="AF76" s="17"/>
      <c r="AG76" s="17">
        <v>800</v>
      </c>
      <c r="AH76" s="75">
        <f t="shared" si="10"/>
        <v>1554.4383500557415</v>
      </c>
      <c r="AI76" s="17"/>
    </row>
    <row r="77" spans="1:35" ht="26.4" x14ac:dyDescent="0.7">
      <c r="A77" s="17">
        <v>73</v>
      </c>
      <c r="B77" s="17">
        <v>41</v>
      </c>
      <c r="C77" s="17" t="s">
        <v>567</v>
      </c>
      <c r="D77" s="17" t="s">
        <v>33</v>
      </c>
      <c r="E77" s="17" t="s">
        <v>444</v>
      </c>
      <c r="F77" s="17" t="s">
        <v>34</v>
      </c>
      <c r="G77" s="17"/>
      <c r="H77" s="17"/>
      <c r="I77" s="17"/>
      <c r="J77" s="17">
        <v>494</v>
      </c>
      <c r="K77" s="17">
        <v>26</v>
      </c>
      <c r="L77" s="17">
        <v>19</v>
      </c>
      <c r="M77" s="16">
        <f t="shared" si="9"/>
        <v>494</v>
      </c>
      <c r="N77" s="17"/>
      <c r="O77" s="16">
        <f t="shared" si="8"/>
        <v>45.893719806763286</v>
      </c>
      <c r="P77" s="16">
        <f t="shared" si="8"/>
        <v>0</v>
      </c>
      <c r="Q77" s="15">
        <v>1</v>
      </c>
      <c r="R77" s="15">
        <v>1</v>
      </c>
      <c r="S77" s="17"/>
      <c r="T77" s="17">
        <v>21296</v>
      </c>
      <c r="U77" s="17">
        <v>2100</v>
      </c>
      <c r="V77" s="17">
        <v>1</v>
      </c>
      <c r="W77" s="17">
        <v>1.2</v>
      </c>
      <c r="X77" s="17">
        <v>1.5</v>
      </c>
      <c r="Y77" s="16">
        <f t="shared" si="11"/>
        <v>0</v>
      </c>
      <c r="Z77" s="75">
        <f t="shared" si="12"/>
        <v>977352.65700483089</v>
      </c>
      <c r="AA77" s="16">
        <f t="shared" si="13"/>
        <v>0</v>
      </c>
      <c r="AB77" s="75">
        <f t="shared" si="14"/>
        <v>1172.8231884057971</v>
      </c>
      <c r="AC77" s="75">
        <f t="shared" si="15"/>
        <v>1172.8231884057971</v>
      </c>
      <c r="AD77" s="17">
        <v>40</v>
      </c>
      <c r="AE77" s="17">
        <v>40</v>
      </c>
      <c r="AF77" s="17"/>
      <c r="AG77" s="17">
        <v>800</v>
      </c>
      <c r="AH77" s="75">
        <f t="shared" si="10"/>
        <v>2052.8231884057968</v>
      </c>
      <c r="AI77" s="17"/>
    </row>
    <row r="78" spans="1:35" ht="26.4" x14ac:dyDescent="0.7">
      <c r="A78" s="17">
        <v>74</v>
      </c>
      <c r="B78" s="17">
        <v>41</v>
      </c>
      <c r="C78" s="17" t="s">
        <v>567</v>
      </c>
      <c r="D78" s="17" t="s">
        <v>33</v>
      </c>
      <c r="E78" s="17" t="s">
        <v>444</v>
      </c>
      <c r="F78" s="17" t="s">
        <v>34</v>
      </c>
      <c r="G78" s="17"/>
      <c r="H78" s="17"/>
      <c r="I78" s="17"/>
      <c r="J78" s="17">
        <v>210</v>
      </c>
      <c r="K78" s="17">
        <v>21</v>
      </c>
      <c r="L78" s="17">
        <v>10</v>
      </c>
      <c r="M78" s="16">
        <f t="shared" si="9"/>
        <v>210</v>
      </c>
      <c r="N78" s="17"/>
      <c r="O78" s="16">
        <f t="shared" si="8"/>
        <v>19.509476031215161</v>
      </c>
      <c r="P78" s="16">
        <f t="shared" si="8"/>
        <v>0</v>
      </c>
      <c r="Q78" s="15">
        <v>1</v>
      </c>
      <c r="R78" s="15">
        <v>1</v>
      </c>
      <c r="S78" s="17"/>
      <c r="T78" s="17">
        <v>21296</v>
      </c>
      <c r="U78" s="17">
        <v>2100</v>
      </c>
      <c r="V78" s="17">
        <v>1</v>
      </c>
      <c r="W78" s="17">
        <v>1.2</v>
      </c>
      <c r="X78" s="17">
        <v>1.5</v>
      </c>
      <c r="Y78" s="16">
        <f t="shared" si="11"/>
        <v>0</v>
      </c>
      <c r="Z78" s="75">
        <f t="shared" si="12"/>
        <v>415473.80156075809</v>
      </c>
      <c r="AA78" s="16">
        <f t="shared" si="13"/>
        <v>0</v>
      </c>
      <c r="AB78" s="75">
        <f t="shared" si="14"/>
        <v>498.56856187290964</v>
      </c>
      <c r="AC78" s="75">
        <f t="shared" si="15"/>
        <v>498.56856187290964</v>
      </c>
      <c r="AD78" s="17"/>
      <c r="AE78" s="17"/>
      <c r="AF78" s="17"/>
      <c r="AG78" s="17"/>
      <c r="AH78" s="75">
        <f t="shared" si="10"/>
        <v>498.56856187290964</v>
      </c>
      <c r="AI78" s="17"/>
    </row>
    <row r="79" spans="1:35" ht="26.4" x14ac:dyDescent="0.7">
      <c r="A79" s="17">
        <v>75</v>
      </c>
      <c r="B79" s="17">
        <v>41</v>
      </c>
      <c r="C79" s="17" t="s">
        <v>24</v>
      </c>
      <c r="D79" s="17" t="s">
        <v>33</v>
      </c>
      <c r="E79" s="17" t="s">
        <v>444</v>
      </c>
      <c r="F79" s="17" t="s">
        <v>34</v>
      </c>
      <c r="G79" s="17"/>
      <c r="H79" s="17"/>
      <c r="I79" s="17"/>
      <c r="J79" s="17">
        <v>342</v>
      </c>
      <c r="K79" s="17"/>
      <c r="L79" s="17"/>
      <c r="M79" s="16">
        <f t="shared" si="9"/>
        <v>0</v>
      </c>
      <c r="N79" s="17">
        <v>342</v>
      </c>
      <c r="O79" s="16">
        <f t="shared" si="8"/>
        <v>0</v>
      </c>
      <c r="P79" s="16">
        <f t="shared" si="8"/>
        <v>31.772575250836123</v>
      </c>
      <c r="Q79" s="15">
        <v>1</v>
      </c>
      <c r="R79" s="15">
        <v>1</v>
      </c>
      <c r="S79" s="17"/>
      <c r="T79" s="17"/>
      <c r="U79" s="17">
        <v>2100</v>
      </c>
      <c r="V79" s="17">
        <v>1</v>
      </c>
      <c r="W79" s="17"/>
      <c r="X79" s="17">
        <v>1.5</v>
      </c>
      <c r="Y79" s="16">
        <f t="shared" si="11"/>
        <v>66722.40802675586</v>
      </c>
      <c r="Z79" s="75">
        <f t="shared" si="12"/>
        <v>0</v>
      </c>
      <c r="AA79" s="16">
        <f t="shared" si="13"/>
        <v>100.0836120401338</v>
      </c>
      <c r="AB79" s="75">
        <f t="shared" si="14"/>
        <v>0</v>
      </c>
      <c r="AC79" s="75">
        <f t="shared" si="15"/>
        <v>100.0836120401338</v>
      </c>
      <c r="AD79" s="17"/>
      <c r="AE79" s="17"/>
      <c r="AF79" s="17"/>
      <c r="AG79" s="17"/>
      <c r="AH79" s="75">
        <f t="shared" si="10"/>
        <v>100.0836120401338</v>
      </c>
      <c r="AI79" s="17"/>
    </row>
    <row r="80" spans="1:35" ht="26.4" x14ac:dyDescent="0.7">
      <c r="A80" s="17">
        <v>76</v>
      </c>
      <c r="B80" s="17">
        <v>42</v>
      </c>
      <c r="C80" s="17" t="s">
        <v>295</v>
      </c>
      <c r="D80" s="17" t="s">
        <v>33</v>
      </c>
      <c r="E80" s="17" t="s">
        <v>445</v>
      </c>
      <c r="F80" s="17" t="s">
        <v>34</v>
      </c>
      <c r="G80" s="17"/>
      <c r="H80" s="17"/>
      <c r="I80" s="17"/>
      <c r="J80" s="17">
        <v>440</v>
      </c>
      <c r="K80" s="17">
        <v>22</v>
      </c>
      <c r="L80" s="17">
        <v>20</v>
      </c>
      <c r="M80" s="16">
        <f t="shared" si="9"/>
        <v>440</v>
      </c>
      <c r="N80" s="17"/>
      <c r="O80" s="16">
        <f t="shared" si="8"/>
        <v>40.876997398736535</v>
      </c>
      <c r="P80" s="16">
        <f t="shared" si="8"/>
        <v>0</v>
      </c>
      <c r="Q80" s="15">
        <v>1</v>
      </c>
      <c r="R80" s="15">
        <v>1</v>
      </c>
      <c r="S80" s="17"/>
      <c r="T80" s="17">
        <v>12197</v>
      </c>
      <c r="U80" s="17">
        <v>2100</v>
      </c>
      <c r="V80" s="17">
        <v>1</v>
      </c>
      <c r="W80" s="17">
        <v>0.6</v>
      </c>
      <c r="X80" s="17">
        <v>1.5</v>
      </c>
      <c r="Y80" s="16">
        <f t="shared" si="11"/>
        <v>0</v>
      </c>
      <c r="Z80" s="75">
        <f t="shared" si="12"/>
        <v>498576.73727238952</v>
      </c>
      <c r="AA80" s="16">
        <f t="shared" si="13"/>
        <v>0</v>
      </c>
      <c r="AB80" s="75">
        <f t="shared" si="14"/>
        <v>299.14604236343371</v>
      </c>
      <c r="AC80" s="75">
        <f t="shared" si="15"/>
        <v>299.14604236343371</v>
      </c>
      <c r="AD80" s="17">
        <v>40</v>
      </c>
      <c r="AE80" s="17">
        <v>40</v>
      </c>
      <c r="AF80" s="17">
        <v>150</v>
      </c>
      <c r="AG80" s="17"/>
      <c r="AH80" s="75">
        <f t="shared" si="10"/>
        <v>529.14604236343371</v>
      </c>
      <c r="AI80" s="17"/>
    </row>
    <row r="81" spans="1:35" ht="26.4" x14ac:dyDescent="0.7">
      <c r="A81" s="17">
        <v>77</v>
      </c>
      <c r="B81" s="17">
        <v>42</v>
      </c>
      <c r="C81" s="17" t="s">
        <v>567</v>
      </c>
      <c r="D81" s="17" t="s">
        <v>33</v>
      </c>
      <c r="E81" s="17" t="s">
        <v>445</v>
      </c>
      <c r="F81" s="17" t="s">
        <v>34</v>
      </c>
      <c r="G81" s="17"/>
      <c r="H81" s="17"/>
      <c r="I81" s="17"/>
      <c r="J81" s="17">
        <v>1017</v>
      </c>
      <c r="K81" s="17"/>
      <c r="L81" s="17"/>
      <c r="M81" s="16">
        <v>1017</v>
      </c>
      <c r="N81" s="17"/>
      <c r="O81" s="16">
        <f t="shared" si="8"/>
        <v>94.481605351170572</v>
      </c>
      <c r="P81" s="16">
        <f t="shared" si="8"/>
        <v>0</v>
      </c>
      <c r="Q81" s="15">
        <v>1</v>
      </c>
      <c r="R81" s="15">
        <v>1</v>
      </c>
      <c r="S81" s="17"/>
      <c r="T81" s="17">
        <v>21296</v>
      </c>
      <c r="U81" s="17">
        <v>2100</v>
      </c>
      <c r="V81" s="17">
        <v>1</v>
      </c>
      <c r="W81" s="17">
        <v>1.2</v>
      </c>
      <c r="X81" s="17">
        <v>1.5</v>
      </c>
      <c r="Y81" s="16">
        <f t="shared" si="11"/>
        <v>0</v>
      </c>
      <c r="Z81" s="75">
        <f t="shared" si="12"/>
        <v>2012080.2675585286</v>
      </c>
      <c r="AA81" s="16">
        <f t="shared" si="13"/>
        <v>0</v>
      </c>
      <c r="AB81" s="75">
        <f t="shared" si="14"/>
        <v>2414.4963210702344</v>
      </c>
      <c r="AC81" s="75">
        <f t="shared" si="15"/>
        <v>2414.4963210702344</v>
      </c>
      <c r="AD81" s="17"/>
      <c r="AE81" s="17"/>
      <c r="AF81" s="17"/>
      <c r="AG81" s="17"/>
      <c r="AH81" s="75">
        <f t="shared" si="10"/>
        <v>2414.4963210702344</v>
      </c>
      <c r="AI81" s="17"/>
    </row>
    <row r="82" spans="1:35" ht="26.4" x14ac:dyDescent="0.7">
      <c r="A82" s="17">
        <v>78</v>
      </c>
      <c r="B82" s="17">
        <v>42</v>
      </c>
      <c r="C82" s="17" t="s">
        <v>567</v>
      </c>
      <c r="D82" s="17" t="s">
        <v>33</v>
      </c>
      <c r="E82" s="17" t="s">
        <v>445</v>
      </c>
      <c r="F82" s="17" t="s">
        <v>34</v>
      </c>
      <c r="G82" s="17"/>
      <c r="H82" s="17"/>
      <c r="I82" s="17"/>
      <c r="J82" s="17">
        <v>576</v>
      </c>
      <c r="K82" s="17">
        <v>32</v>
      </c>
      <c r="L82" s="17">
        <v>18</v>
      </c>
      <c r="M82" s="16">
        <f t="shared" si="9"/>
        <v>576</v>
      </c>
      <c r="N82" s="17"/>
      <c r="O82" s="16">
        <f t="shared" si="8"/>
        <v>53.511705685618729</v>
      </c>
      <c r="P82" s="16">
        <f t="shared" si="8"/>
        <v>0</v>
      </c>
      <c r="Q82" s="15">
        <v>1</v>
      </c>
      <c r="R82" s="15">
        <v>1</v>
      </c>
      <c r="S82" s="17"/>
      <c r="T82" s="17">
        <v>21296</v>
      </c>
      <c r="U82" s="17">
        <v>2100</v>
      </c>
      <c r="V82" s="17">
        <v>1</v>
      </c>
      <c r="W82" s="17">
        <v>1.2</v>
      </c>
      <c r="X82" s="17">
        <v>1.5</v>
      </c>
      <c r="Y82" s="16">
        <f t="shared" si="11"/>
        <v>0</v>
      </c>
      <c r="Z82" s="75">
        <f t="shared" si="12"/>
        <v>1139585.2842809365</v>
      </c>
      <c r="AA82" s="16">
        <f t="shared" si="13"/>
        <v>0</v>
      </c>
      <c r="AB82" s="75">
        <f t="shared" si="14"/>
        <v>1367.5023411371237</v>
      </c>
      <c r="AC82" s="75">
        <f t="shared" si="15"/>
        <v>1367.5023411371237</v>
      </c>
      <c r="AD82" s="17"/>
      <c r="AE82" s="17"/>
      <c r="AF82" s="17"/>
      <c r="AG82" s="17"/>
      <c r="AH82" s="75">
        <f t="shared" si="10"/>
        <v>1367.5023411371237</v>
      </c>
      <c r="AI82" s="17"/>
    </row>
    <row r="83" spans="1:35" ht="26.4" x14ac:dyDescent="0.7">
      <c r="A83" s="17">
        <v>79</v>
      </c>
      <c r="B83" s="17">
        <v>42</v>
      </c>
      <c r="C83" s="17" t="s">
        <v>24</v>
      </c>
      <c r="D83" s="17" t="s">
        <v>33</v>
      </c>
      <c r="E83" s="17" t="s">
        <v>445</v>
      </c>
      <c r="F83" s="17" t="s">
        <v>34</v>
      </c>
      <c r="G83" s="17"/>
      <c r="H83" s="17"/>
      <c r="I83" s="17"/>
      <c r="J83" s="17">
        <v>136</v>
      </c>
      <c r="K83" s="17"/>
      <c r="L83" s="17"/>
      <c r="M83" s="16">
        <f t="shared" si="9"/>
        <v>0</v>
      </c>
      <c r="N83" s="17">
        <v>136</v>
      </c>
      <c r="O83" s="16">
        <f t="shared" si="8"/>
        <v>0</v>
      </c>
      <c r="P83" s="16">
        <f t="shared" si="8"/>
        <v>12.634708286882201</v>
      </c>
      <c r="Q83" s="15">
        <v>1</v>
      </c>
      <c r="R83" s="15">
        <v>1</v>
      </c>
      <c r="S83" s="17"/>
      <c r="T83" s="17"/>
      <c r="U83" s="17">
        <v>2100</v>
      </c>
      <c r="V83" s="17">
        <v>1</v>
      </c>
      <c r="W83" s="17"/>
      <c r="X83" s="17">
        <v>1.5</v>
      </c>
      <c r="Y83" s="16">
        <f t="shared" si="11"/>
        <v>26532.887402452623</v>
      </c>
      <c r="Z83" s="75">
        <f t="shared" si="12"/>
        <v>0</v>
      </c>
      <c r="AA83" s="16">
        <f t="shared" si="13"/>
        <v>39.799331103678938</v>
      </c>
      <c r="AB83" s="75">
        <f t="shared" si="14"/>
        <v>0</v>
      </c>
      <c r="AC83" s="75">
        <f t="shared" si="15"/>
        <v>39.799331103678938</v>
      </c>
      <c r="AD83" s="17"/>
      <c r="AE83" s="17"/>
      <c r="AF83" s="17"/>
      <c r="AG83" s="17"/>
      <c r="AH83" s="75">
        <f t="shared" si="10"/>
        <v>39.799331103678938</v>
      </c>
      <c r="AI83" s="17"/>
    </row>
    <row r="84" spans="1:35" ht="26.4" x14ac:dyDescent="0.7">
      <c r="A84" s="17">
        <v>80</v>
      </c>
      <c r="B84" s="17">
        <v>43</v>
      </c>
      <c r="C84" s="17" t="s">
        <v>295</v>
      </c>
      <c r="D84" s="17" t="s">
        <v>33</v>
      </c>
      <c r="E84" s="17" t="s">
        <v>446</v>
      </c>
      <c r="F84" s="17" t="s">
        <v>34</v>
      </c>
      <c r="G84" s="17"/>
      <c r="H84" s="17"/>
      <c r="I84" s="17"/>
      <c r="J84" s="17">
        <v>104</v>
      </c>
      <c r="K84" s="17">
        <v>8</v>
      </c>
      <c r="L84" s="17">
        <v>13</v>
      </c>
      <c r="M84" s="16">
        <f t="shared" si="9"/>
        <v>104</v>
      </c>
      <c r="N84" s="17"/>
      <c r="O84" s="16">
        <f t="shared" si="8"/>
        <v>9.6618357487922708</v>
      </c>
      <c r="P84" s="16">
        <f t="shared" si="8"/>
        <v>0</v>
      </c>
      <c r="Q84" s="15">
        <v>1</v>
      </c>
      <c r="R84" s="15">
        <v>1</v>
      </c>
      <c r="S84" s="17"/>
      <c r="T84" s="17">
        <v>12197</v>
      </c>
      <c r="U84" s="17">
        <v>2100</v>
      </c>
      <c r="V84" s="17">
        <v>1</v>
      </c>
      <c r="W84" s="17">
        <v>0.6</v>
      </c>
      <c r="X84" s="17">
        <v>1.5</v>
      </c>
      <c r="Y84" s="16">
        <f t="shared" si="11"/>
        <v>0</v>
      </c>
      <c r="Z84" s="75">
        <f t="shared" si="12"/>
        <v>117845.41062801932</v>
      </c>
      <c r="AA84" s="16">
        <f t="shared" si="13"/>
        <v>0</v>
      </c>
      <c r="AB84" s="75">
        <f t="shared" si="14"/>
        <v>70.707246376811582</v>
      </c>
      <c r="AC84" s="75">
        <f t="shared" si="15"/>
        <v>70.707246376811582</v>
      </c>
      <c r="AD84" s="17">
        <v>40</v>
      </c>
      <c r="AE84" s="17">
        <v>40</v>
      </c>
      <c r="AF84" s="17"/>
      <c r="AG84" s="17">
        <v>800</v>
      </c>
      <c r="AH84" s="75">
        <f t="shared" si="10"/>
        <v>950.70724637681155</v>
      </c>
      <c r="AI84" s="17"/>
    </row>
    <row r="85" spans="1:35" ht="26.4" x14ac:dyDescent="0.7">
      <c r="A85" s="17">
        <v>81</v>
      </c>
      <c r="B85" s="17">
        <v>43</v>
      </c>
      <c r="C85" s="17" t="s">
        <v>567</v>
      </c>
      <c r="D85" s="17" t="s">
        <v>33</v>
      </c>
      <c r="E85" s="17" t="s">
        <v>446</v>
      </c>
      <c r="F85" s="17" t="s">
        <v>34</v>
      </c>
      <c r="G85" s="17"/>
      <c r="H85" s="17"/>
      <c r="I85" s="17"/>
      <c r="J85" s="17">
        <v>827</v>
      </c>
      <c r="K85" s="17"/>
      <c r="L85" s="17"/>
      <c r="M85" s="16">
        <v>827</v>
      </c>
      <c r="N85" s="17"/>
      <c r="O85" s="16">
        <f t="shared" si="8"/>
        <v>76.830174656261619</v>
      </c>
      <c r="P85" s="16">
        <f t="shared" si="8"/>
        <v>0</v>
      </c>
      <c r="Q85" s="15">
        <v>1</v>
      </c>
      <c r="R85" s="15">
        <v>1</v>
      </c>
      <c r="S85" s="17"/>
      <c r="T85" s="17">
        <v>21296</v>
      </c>
      <c r="U85" s="17">
        <v>2100</v>
      </c>
      <c r="V85" s="17">
        <v>1</v>
      </c>
      <c r="W85" s="17">
        <v>1.2</v>
      </c>
      <c r="X85" s="17">
        <v>1.5</v>
      </c>
      <c r="Y85" s="16">
        <f t="shared" si="11"/>
        <v>0</v>
      </c>
      <c r="Z85" s="75">
        <f t="shared" si="12"/>
        <v>1636175.3994797475</v>
      </c>
      <c r="AA85" s="16">
        <f t="shared" si="13"/>
        <v>0</v>
      </c>
      <c r="AB85" s="75">
        <f t="shared" si="14"/>
        <v>1963.4104793756969</v>
      </c>
      <c r="AC85" s="75">
        <f t="shared" si="15"/>
        <v>1963.4104793756969</v>
      </c>
      <c r="AD85" s="17"/>
      <c r="AE85" s="17"/>
      <c r="AF85" s="17"/>
      <c r="AG85" s="17"/>
      <c r="AH85" s="75">
        <f t="shared" si="10"/>
        <v>1963.4104793756969</v>
      </c>
      <c r="AI85" s="17"/>
    </row>
    <row r="86" spans="1:35" ht="26.4" x14ac:dyDescent="0.7">
      <c r="A86" s="17">
        <v>82</v>
      </c>
      <c r="B86" s="17">
        <v>43</v>
      </c>
      <c r="C86" s="17" t="s">
        <v>24</v>
      </c>
      <c r="D86" s="17" t="s">
        <v>33</v>
      </c>
      <c r="E86" s="17" t="s">
        <v>446</v>
      </c>
      <c r="F86" s="17" t="s">
        <v>34</v>
      </c>
      <c r="G86" s="17"/>
      <c r="H86" s="17"/>
      <c r="I86" s="17"/>
      <c r="J86" s="17">
        <v>699</v>
      </c>
      <c r="K86" s="17"/>
      <c r="L86" s="17"/>
      <c r="M86" s="16">
        <f t="shared" si="9"/>
        <v>0</v>
      </c>
      <c r="N86" s="17">
        <v>699</v>
      </c>
      <c r="O86" s="16">
        <f t="shared" ref="O86:P149" si="16">M86/10.764</f>
        <v>0</v>
      </c>
      <c r="P86" s="16">
        <f t="shared" si="16"/>
        <v>64.938684503901897</v>
      </c>
      <c r="Q86" s="15">
        <v>1</v>
      </c>
      <c r="R86" s="15">
        <v>1</v>
      </c>
      <c r="S86" s="17"/>
      <c r="T86" s="17"/>
      <c r="U86" s="17">
        <v>2100</v>
      </c>
      <c r="V86" s="17">
        <v>1</v>
      </c>
      <c r="W86" s="17"/>
      <c r="X86" s="17">
        <v>1.5</v>
      </c>
      <c r="Y86" s="16">
        <f t="shared" si="11"/>
        <v>136371.23745819399</v>
      </c>
      <c r="Z86" s="75">
        <f t="shared" si="12"/>
        <v>0</v>
      </c>
      <c r="AA86" s="16">
        <f t="shared" si="13"/>
        <v>204.55685618729098</v>
      </c>
      <c r="AB86" s="75">
        <f t="shared" si="14"/>
        <v>0</v>
      </c>
      <c r="AC86" s="75">
        <f t="shared" si="15"/>
        <v>204.55685618729098</v>
      </c>
      <c r="AD86" s="17"/>
      <c r="AE86" s="17"/>
      <c r="AF86" s="17"/>
      <c r="AG86" s="17"/>
      <c r="AH86" s="75">
        <f t="shared" si="10"/>
        <v>204.55685618729098</v>
      </c>
      <c r="AI86" s="17"/>
    </row>
    <row r="87" spans="1:35" ht="26.4" x14ac:dyDescent="0.7">
      <c r="A87" s="17">
        <v>83</v>
      </c>
      <c r="B87" s="17" t="s">
        <v>447</v>
      </c>
      <c r="C87" s="17" t="s">
        <v>295</v>
      </c>
      <c r="D87" s="17" t="s">
        <v>33</v>
      </c>
      <c r="E87" s="17" t="s">
        <v>448</v>
      </c>
      <c r="F87" s="17" t="s">
        <v>34</v>
      </c>
      <c r="G87" s="17"/>
      <c r="H87" s="17"/>
      <c r="I87" s="17"/>
      <c r="J87" s="17">
        <v>374</v>
      </c>
      <c r="K87" s="17"/>
      <c r="L87" s="17"/>
      <c r="M87" s="16">
        <v>374</v>
      </c>
      <c r="N87" s="17"/>
      <c r="O87" s="16">
        <f t="shared" si="16"/>
        <v>34.74544778892605</v>
      </c>
      <c r="P87" s="16">
        <f t="shared" si="16"/>
        <v>0</v>
      </c>
      <c r="Q87" s="15">
        <v>1</v>
      </c>
      <c r="R87" s="15">
        <v>1</v>
      </c>
      <c r="S87" s="17"/>
      <c r="T87" s="17">
        <v>12197</v>
      </c>
      <c r="U87" s="17">
        <v>2100</v>
      </c>
      <c r="V87" s="17">
        <v>1</v>
      </c>
      <c r="W87" s="17">
        <v>0.6</v>
      </c>
      <c r="X87" s="17">
        <v>1.5</v>
      </c>
      <c r="Y87" s="16">
        <f t="shared" si="11"/>
        <v>0</v>
      </c>
      <c r="Z87" s="75">
        <f t="shared" si="12"/>
        <v>423790.22668153106</v>
      </c>
      <c r="AA87" s="16">
        <f t="shared" si="13"/>
        <v>0</v>
      </c>
      <c r="AB87" s="75">
        <f t="shared" si="14"/>
        <v>254.27413600891865</v>
      </c>
      <c r="AC87" s="75">
        <f t="shared" si="15"/>
        <v>254.27413600891865</v>
      </c>
      <c r="AD87" s="17">
        <v>40</v>
      </c>
      <c r="AE87" s="17">
        <v>40</v>
      </c>
      <c r="AF87" s="17">
        <v>150</v>
      </c>
      <c r="AG87" s="17"/>
      <c r="AH87" s="75">
        <f t="shared" si="10"/>
        <v>484.27413600891862</v>
      </c>
      <c r="AI87" s="17"/>
    </row>
    <row r="88" spans="1:35" ht="26.4" x14ac:dyDescent="0.7">
      <c r="A88" s="17">
        <v>84</v>
      </c>
      <c r="B88" s="17" t="s">
        <v>447</v>
      </c>
      <c r="C88" s="17" t="s">
        <v>24</v>
      </c>
      <c r="D88" s="17" t="s">
        <v>33</v>
      </c>
      <c r="E88" s="17" t="s">
        <v>448</v>
      </c>
      <c r="F88" s="17" t="s">
        <v>34</v>
      </c>
      <c r="G88" s="17"/>
      <c r="H88" s="17"/>
      <c r="I88" s="17"/>
      <c r="J88" s="17">
        <v>162</v>
      </c>
      <c r="K88" s="17"/>
      <c r="L88" s="17"/>
      <c r="M88" s="16">
        <f t="shared" si="9"/>
        <v>0</v>
      </c>
      <c r="N88" s="17">
        <v>162</v>
      </c>
      <c r="O88" s="16">
        <f t="shared" si="16"/>
        <v>0</v>
      </c>
      <c r="P88" s="16">
        <f t="shared" si="16"/>
        <v>15.050167224080269</v>
      </c>
      <c r="Q88" s="15">
        <v>1</v>
      </c>
      <c r="R88" s="15">
        <v>1</v>
      </c>
      <c r="S88" s="17"/>
      <c r="T88" s="17"/>
      <c r="U88" s="17">
        <v>2100</v>
      </c>
      <c r="V88" s="17">
        <v>1</v>
      </c>
      <c r="W88" s="17"/>
      <c r="X88" s="17">
        <v>1.5</v>
      </c>
      <c r="Y88" s="16">
        <f t="shared" si="11"/>
        <v>31605.351170568567</v>
      </c>
      <c r="Z88" s="75">
        <f t="shared" si="12"/>
        <v>0</v>
      </c>
      <c r="AA88" s="16">
        <f t="shared" si="13"/>
        <v>47.408026755852852</v>
      </c>
      <c r="AB88" s="75">
        <f t="shared" si="14"/>
        <v>0</v>
      </c>
      <c r="AC88" s="75">
        <f t="shared" si="15"/>
        <v>47.408026755852852</v>
      </c>
      <c r="AD88" s="17"/>
      <c r="AE88" s="17"/>
      <c r="AF88" s="17"/>
      <c r="AG88" s="17"/>
      <c r="AH88" s="75">
        <f t="shared" si="10"/>
        <v>47.408026755852852</v>
      </c>
      <c r="AI88" s="17"/>
    </row>
    <row r="89" spans="1:35" ht="26.4" x14ac:dyDescent="0.7">
      <c r="A89" s="17">
        <v>85</v>
      </c>
      <c r="B89" s="17" t="s">
        <v>449</v>
      </c>
      <c r="C89" s="17" t="s">
        <v>567</v>
      </c>
      <c r="D89" s="17" t="s">
        <v>33</v>
      </c>
      <c r="E89" s="17" t="s">
        <v>450</v>
      </c>
      <c r="F89" s="17" t="s">
        <v>34</v>
      </c>
      <c r="G89" s="17"/>
      <c r="H89" s="17"/>
      <c r="I89" s="17"/>
      <c r="J89" s="17">
        <v>672</v>
      </c>
      <c r="K89" s="17"/>
      <c r="L89" s="17"/>
      <c r="M89" s="16">
        <v>672</v>
      </c>
      <c r="N89" s="17"/>
      <c r="O89" s="16">
        <f t="shared" si="16"/>
        <v>62.430323299888521</v>
      </c>
      <c r="P89" s="16">
        <f t="shared" si="16"/>
        <v>0</v>
      </c>
      <c r="Q89" s="15">
        <v>1</v>
      </c>
      <c r="R89" s="15">
        <v>1</v>
      </c>
      <c r="S89" s="17"/>
      <c r="T89" s="17">
        <v>21296</v>
      </c>
      <c r="U89" s="17">
        <v>2100</v>
      </c>
      <c r="V89" s="17">
        <v>1</v>
      </c>
      <c r="W89" s="17">
        <v>1.2</v>
      </c>
      <c r="X89" s="17">
        <v>1.5</v>
      </c>
      <c r="Y89" s="16">
        <f t="shared" si="11"/>
        <v>0</v>
      </c>
      <c r="Z89" s="75">
        <f t="shared" si="12"/>
        <v>1329516.1649944258</v>
      </c>
      <c r="AA89" s="16">
        <f t="shared" si="13"/>
        <v>0</v>
      </c>
      <c r="AB89" s="75">
        <f t="shared" si="14"/>
        <v>1595.4193979933111</v>
      </c>
      <c r="AC89" s="75">
        <f t="shared" si="15"/>
        <v>1595.4193979933111</v>
      </c>
      <c r="AD89" s="17">
        <v>40</v>
      </c>
      <c r="AE89" s="17">
        <v>40</v>
      </c>
      <c r="AF89" s="17"/>
      <c r="AG89" s="17">
        <v>800</v>
      </c>
      <c r="AH89" s="75">
        <f t="shared" si="10"/>
        <v>2475.4193979933111</v>
      </c>
      <c r="AI89" s="17"/>
    </row>
    <row r="90" spans="1:35" ht="26.4" x14ac:dyDescent="0.7">
      <c r="A90" s="17">
        <v>86</v>
      </c>
      <c r="B90" s="17" t="s">
        <v>449</v>
      </c>
      <c r="C90" s="17" t="s">
        <v>24</v>
      </c>
      <c r="D90" s="17" t="s">
        <v>33</v>
      </c>
      <c r="E90" s="17" t="s">
        <v>450</v>
      </c>
      <c r="F90" s="17" t="s">
        <v>34</v>
      </c>
      <c r="G90" s="17"/>
      <c r="H90" s="17"/>
      <c r="I90" s="17"/>
      <c r="J90" s="17">
        <v>162</v>
      </c>
      <c r="K90" s="17"/>
      <c r="L90" s="17"/>
      <c r="M90" s="16">
        <f t="shared" si="9"/>
        <v>0</v>
      </c>
      <c r="N90" s="17">
        <v>162</v>
      </c>
      <c r="O90" s="16">
        <f t="shared" si="16"/>
        <v>0</v>
      </c>
      <c r="P90" s="16">
        <f t="shared" si="16"/>
        <v>15.050167224080269</v>
      </c>
      <c r="Q90" s="15">
        <v>1</v>
      </c>
      <c r="R90" s="15">
        <v>1</v>
      </c>
      <c r="S90" s="17"/>
      <c r="T90" s="17"/>
      <c r="U90" s="17">
        <v>2100</v>
      </c>
      <c r="V90" s="17">
        <v>1</v>
      </c>
      <c r="W90" s="17"/>
      <c r="X90" s="17">
        <v>1.5</v>
      </c>
      <c r="Y90" s="16">
        <f t="shared" si="11"/>
        <v>31605.351170568567</v>
      </c>
      <c r="Z90" s="75">
        <f t="shared" si="12"/>
        <v>0</v>
      </c>
      <c r="AA90" s="16">
        <f t="shared" si="13"/>
        <v>47.408026755852852</v>
      </c>
      <c r="AB90" s="75">
        <f t="shared" si="14"/>
        <v>0</v>
      </c>
      <c r="AC90" s="75">
        <f t="shared" si="15"/>
        <v>47.408026755852852</v>
      </c>
      <c r="AD90" s="17"/>
      <c r="AE90" s="17"/>
      <c r="AF90" s="17"/>
      <c r="AG90" s="17"/>
      <c r="AH90" s="75">
        <f t="shared" si="10"/>
        <v>47.408026755852852</v>
      </c>
      <c r="AI90" s="17"/>
    </row>
    <row r="91" spans="1:35" ht="26.4" x14ac:dyDescent="0.7">
      <c r="A91" s="17">
        <v>87</v>
      </c>
      <c r="B91" s="17">
        <v>45</v>
      </c>
      <c r="C91" s="17" t="s">
        <v>295</v>
      </c>
      <c r="D91" s="17" t="s">
        <v>33</v>
      </c>
      <c r="E91" s="17" t="s">
        <v>451</v>
      </c>
      <c r="F91" s="17" t="s">
        <v>34</v>
      </c>
      <c r="G91" s="17"/>
      <c r="H91" s="17"/>
      <c r="I91" s="17"/>
      <c r="J91" s="17">
        <v>438</v>
      </c>
      <c r="K91" s="17"/>
      <c r="L91" s="17"/>
      <c r="M91" s="16">
        <v>438</v>
      </c>
      <c r="N91" s="17"/>
      <c r="O91" s="16">
        <f t="shared" si="16"/>
        <v>40.691192865105911</v>
      </c>
      <c r="P91" s="16">
        <f t="shared" si="16"/>
        <v>0</v>
      </c>
      <c r="Q91" s="15">
        <v>1</v>
      </c>
      <c r="R91" s="15">
        <v>1</v>
      </c>
      <c r="S91" s="17"/>
      <c r="T91" s="17">
        <v>12197</v>
      </c>
      <c r="U91" s="17">
        <v>2100</v>
      </c>
      <c r="V91" s="17">
        <v>1</v>
      </c>
      <c r="W91" s="17">
        <v>0.6</v>
      </c>
      <c r="X91" s="17">
        <v>1.5</v>
      </c>
      <c r="Y91" s="16">
        <f t="shared" si="11"/>
        <v>0</v>
      </c>
      <c r="Z91" s="75">
        <f t="shared" si="12"/>
        <v>496310.4793756968</v>
      </c>
      <c r="AA91" s="16">
        <f t="shared" si="13"/>
        <v>0</v>
      </c>
      <c r="AB91" s="75">
        <f t="shared" si="14"/>
        <v>297.78628762541803</v>
      </c>
      <c r="AC91" s="75">
        <f t="shared" si="15"/>
        <v>297.78628762541803</v>
      </c>
      <c r="AD91" s="17">
        <v>40</v>
      </c>
      <c r="AE91" s="17">
        <v>40</v>
      </c>
      <c r="AF91" s="17">
        <v>150</v>
      </c>
      <c r="AG91" s="17"/>
      <c r="AH91" s="75">
        <f t="shared" si="10"/>
        <v>527.78628762541803</v>
      </c>
      <c r="AI91" s="17"/>
    </row>
    <row r="92" spans="1:35" ht="26.4" x14ac:dyDescent="0.7">
      <c r="A92" s="17">
        <v>88</v>
      </c>
      <c r="B92" s="17">
        <v>46</v>
      </c>
      <c r="C92" s="17" t="s">
        <v>567</v>
      </c>
      <c r="D92" s="17" t="s">
        <v>33</v>
      </c>
      <c r="E92" s="17" t="s">
        <v>452</v>
      </c>
      <c r="F92" s="17" t="s">
        <v>34</v>
      </c>
      <c r="G92" s="17"/>
      <c r="H92" s="17"/>
      <c r="I92" s="17"/>
      <c r="J92" s="17">
        <v>676</v>
      </c>
      <c r="K92" s="17">
        <v>26</v>
      </c>
      <c r="L92" s="17">
        <v>26</v>
      </c>
      <c r="M92" s="16">
        <f t="shared" si="9"/>
        <v>676</v>
      </c>
      <c r="N92" s="17"/>
      <c r="O92" s="16">
        <f t="shared" si="16"/>
        <v>62.80193236714976</v>
      </c>
      <c r="P92" s="16">
        <f t="shared" si="16"/>
        <v>0</v>
      </c>
      <c r="Q92" s="15">
        <v>1</v>
      </c>
      <c r="R92" s="15">
        <v>1</v>
      </c>
      <c r="S92" s="17"/>
      <c r="T92" s="17">
        <v>21296</v>
      </c>
      <c r="U92" s="17">
        <v>2100</v>
      </c>
      <c r="V92" s="17">
        <v>1</v>
      </c>
      <c r="W92" s="17">
        <v>1.2</v>
      </c>
      <c r="X92" s="17">
        <v>1.5</v>
      </c>
      <c r="Y92" s="16">
        <f t="shared" si="11"/>
        <v>0</v>
      </c>
      <c r="Z92" s="75">
        <f t="shared" si="12"/>
        <v>1337429.9516908212</v>
      </c>
      <c r="AA92" s="16">
        <f t="shared" si="13"/>
        <v>0</v>
      </c>
      <c r="AB92" s="75">
        <f t="shared" si="14"/>
        <v>1604.9159420289855</v>
      </c>
      <c r="AC92" s="75">
        <f t="shared" si="15"/>
        <v>1604.9159420289855</v>
      </c>
      <c r="AD92" s="17">
        <v>40</v>
      </c>
      <c r="AE92" s="17">
        <v>40</v>
      </c>
      <c r="AF92" s="17"/>
      <c r="AG92" s="17"/>
      <c r="AH92" s="75">
        <f t="shared" si="10"/>
        <v>1684.9159420289855</v>
      </c>
      <c r="AI92" s="17"/>
    </row>
    <row r="93" spans="1:35" ht="26.4" x14ac:dyDescent="0.7">
      <c r="A93" s="17">
        <v>89</v>
      </c>
      <c r="B93" s="17">
        <v>47</v>
      </c>
      <c r="C93" s="17" t="s">
        <v>295</v>
      </c>
      <c r="D93" s="17" t="s">
        <v>33</v>
      </c>
      <c r="E93" s="17" t="s">
        <v>453</v>
      </c>
      <c r="F93" s="17" t="s">
        <v>34</v>
      </c>
      <c r="G93" s="17"/>
      <c r="H93" s="17"/>
      <c r="I93" s="17"/>
      <c r="J93" s="17">
        <v>960</v>
      </c>
      <c r="K93" s="17">
        <v>32</v>
      </c>
      <c r="L93" s="17">
        <v>30</v>
      </c>
      <c r="M93" s="16">
        <f t="shared" si="9"/>
        <v>960</v>
      </c>
      <c r="N93" s="17"/>
      <c r="O93" s="16">
        <f t="shared" si="16"/>
        <v>89.186176142697889</v>
      </c>
      <c r="P93" s="16">
        <f t="shared" si="16"/>
        <v>0</v>
      </c>
      <c r="Q93" s="15">
        <v>1</v>
      </c>
      <c r="R93" s="15">
        <v>1</v>
      </c>
      <c r="S93" s="17"/>
      <c r="T93" s="17">
        <v>12197</v>
      </c>
      <c r="U93" s="17">
        <v>2100</v>
      </c>
      <c r="V93" s="17">
        <v>1</v>
      </c>
      <c r="W93" s="17">
        <v>0.6</v>
      </c>
      <c r="X93" s="17">
        <v>1.5</v>
      </c>
      <c r="Y93" s="16">
        <f t="shared" si="11"/>
        <v>0</v>
      </c>
      <c r="Z93" s="75">
        <f t="shared" si="12"/>
        <v>1087803.7904124861</v>
      </c>
      <c r="AA93" s="16">
        <f t="shared" si="13"/>
        <v>0</v>
      </c>
      <c r="AB93" s="75">
        <f t="shared" si="14"/>
        <v>652.68227424749159</v>
      </c>
      <c r="AC93" s="75">
        <f t="shared" si="15"/>
        <v>652.68227424749159</v>
      </c>
      <c r="AD93" s="17">
        <v>40</v>
      </c>
      <c r="AE93" s="17">
        <v>40</v>
      </c>
      <c r="AF93" s="17">
        <v>150</v>
      </c>
      <c r="AG93" s="17"/>
      <c r="AH93" s="75">
        <f t="shared" si="10"/>
        <v>882.68227424749159</v>
      </c>
      <c r="AI93" s="17"/>
    </row>
    <row r="94" spans="1:35" ht="26.4" x14ac:dyDescent="0.7">
      <c r="A94" s="17">
        <v>90</v>
      </c>
      <c r="B94" s="17">
        <v>48</v>
      </c>
      <c r="C94" s="17" t="s">
        <v>567</v>
      </c>
      <c r="D94" s="17" t="s">
        <v>33</v>
      </c>
      <c r="E94" s="17" t="s">
        <v>454</v>
      </c>
      <c r="F94" s="17" t="s">
        <v>34</v>
      </c>
      <c r="G94" s="17"/>
      <c r="H94" s="17"/>
      <c r="I94" s="17"/>
      <c r="J94" s="17">
        <v>552</v>
      </c>
      <c r="K94" s="17">
        <v>24</v>
      </c>
      <c r="L94" s="17">
        <v>23</v>
      </c>
      <c r="M94" s="16">
        <f t="shared" si="9"/>
        <v>552</v>
      </c>
      <c r="N94" s="17"/>
      <c r="O94" s="16">
        <f t="shared" si="16"/>
        <v>51.282051282051285</v>
      </c>
      <c r="P94" s="16">
        <f t="shared" si="16"/>
        <v>0</v>
      </c>
      <c r="Q94" s="15">
        <v>1</v>
      </c>
      <c r="R94" s="15">
        <v>1</v>
      </c>
      <c r="S94" s="17"/>
      <c r="T94" s="17">
        <v>21296</v>
      </c>
      <c r="U94" s="17">
        <v>2100</v>
      </c>
      <c r="V94" s="17">
        <v>1</v>
      </c>
      <c r="W94" s="17">
        <v>1.2</v>
      </c>
      <c r="X94" s="17">
        <v>1.5</v>
      </c>
      <c r="Y94" s="16">
        <f t="shared" si="11"/>
        <v>0</v>
      </c>
      <c r="Z94" s="75">
        <f t="shared" si="12"/>
        <v>1092102.5641025642</v>
      </c>
      <c r="AA94" s="16">
        <f t="shared" si="13"/>
        <v>0</v>
      </c>
      <c r="AB94" s="75">
        <f t="shared" si="14"/>
        <v>1310.523076923077</v>
      </c>
      <c r="AC94" s="75">
        <f t="shared" si="15"/>
        <v>1310.523076923077</v>
      </c>
      <c r="AD94" s="17">
        <v>40</v>
      </c>
      <c r="AE94" s="17">
        <v>40</v>
      </c>
      <c r="AF94" s="17"/>
      <c r="AG94" s="17"/>
      <c r="AH94" s="75">
        <f t="shared" si="10"/>
        <v>1390.523076923077</v>
      </c>
      <c r="AI94" s="17"/>
    </row>
    <row r="95" spans="1:35" ht="26.4" x14ac:dyDescent="0.7">
      <c r="A95" s="17">
        <v>91</v>
      </c>
      <c r="B95" s="17">
        <v>48</v>
      </c>
      <c r="C95" s="17" t="s">
        <v>567</v>
      </c>
      <c r="D95" s="17" t="s">
        <v>33</v>
      </c>
      <c r="E95" s="17" t="s">
        <v>454</v>
      </c>
      <c r="F95" s="17" t="s">
        <v>34</v>
      </c>
      <c r="G95" s="17"/>
      <c r="H95" s="17"/>
      <c r="I95" s="17"/>
      <c r="J95" s="17">
        <v>48</v>
      </c>
      <c r="K95" s="17">
        <v>8</v>
      </c>
      <c r="L95" s="17">
        <v>6</v>
      </c>
      <c r="M95" s="16">
        <f t="shared" si="9"/>
        <v>48</v>
      </c>
      <c r="N95" s="17"/>
      <c r="O95" s="16">
        <f t="shared" si="16"/>
        <v>4.4593088071348941</v>
      </c>
      <c r="P95" s="16">
        <f t="shared" si="16"/>
        <v>0</v>
      </c>
      <c r="Q95" s="15">
        <v>1</v>
      </c>
      <c r="R95" s="15">
        <v>1</v>
      </c>
      <c r="S95" s="17"/>
      <c r="T95" s="17">
        <v>21296</v>
      </c>
      <c r="U95" s="17">
        <v>2100</v>
      </c>
      <c r="V95" s="17">
        <v>1</v>
      </c>
      <c r="W95" s="17">
        <v>1.2</v>
      </c>
      <c r="X95" s="17">
        <v>1.5</v>
      </c>
      <c r="Y95" s="16">
        <f t="shared" si="11"/>
        <v>0</v>
      </c>
      <c r="Z95" s="75">
        <f t="shared" si="12"/>
        <v>94965.440356744701</v>
      </c>
      <c r="AA95" s="16">
        <f t="shared" si="13"/>
        <v>0</v>
      </c>
      <c r="AB95" s="75">
        <f t="shared" si="14"/>
        <v>113.95852842809363</v>
      </c>
      <c r="AC95" s="75">
        <f t="shared" si="15"/>
        <v>113.95852842809363</v>
      </c>
      <c r="AD95" s="17"/>
      <c r="AE95" s="17"/>
      <c r="AF95" s="17"/>
      <c r="AG95" s="17"/>
      <c r="AH95" s="75">
        <f t="shared" si="10"/>
        <v>113.95852842809363</v>
      </c>
      <c r="AI95" s="17"/>
    </row>
    <row r="96" spans="1:35" ht="26.4" x14ac:dyDescent="0.7">
      <c r="A96" s="17">
        <v>92</v>
      </c>
      <c r="B96" s="17">
        <v>48</v>
      </c>
      <c r="C96" s="17" t="s">
        <v>24</v>
      </c>
      <c r="D96" s="17" t="s">
        <v>33</v>
      </c>
      <c r="E96" s="17" t="s">
        <v>454</v>
      </c>
      <c r="F96" s="17" t="s">
        <v>34</v>
      </c>
      <c r="G96" s="17"/>
      <c r="H96" s="17"/>
      <c r="I96" s="17"/>
      <c r="J96" s="17">
        <v>170</v>
      </c>
      <c r="K96" s="17"/>
      <c r="L96" s="17"/>
      <c r="M96" s="16">
        <f t="shared" si="9"/>
        <v>0</v>
      </c>
      <c r="N96" s="17">
        <v>170</v>
      </c>
      <c r="O96" s="16">
        <f t="shared" si="16"/>
        <v>0</v>
      </c>
      <c r="P96" s="16">
        <f t="shared" si="16"/>
        <v>15.793385358602752</v>
      </c>
      <c r="Q96" s="15">
        <v>1</v>
      </c>
      <c r="R96" s="15">
        <v>1</v>
      </c>
      <c r="S96" s="17"/>
      <c r="T96" s="17"/>
      <c r="U96" s="17">
        <v>2100</v>
      </c>
      <c r="V96" s="17">
        <v>1</v>
      </c>
      <c r="W96" s="17"/>
      <c r="X96" s="17">
        <v>1.5</v>
      </c>
      <c r="Y96" s="16">
        <f t="shared" si="11"/>
        <v>33166.109253065777</v>
      </c>
      <c r="Z96" s="75">
        <f t="shared" si="12"/>
        <v>0</v>
      </c>
      <c r="AA96" s="16">
        <f t="shared" si="13"/>
        <v>49.749163879598669</v>
      </c>
      <c r="AB96" s="75">
        <f t="shared" si="14"/>
        <v>0</v>
      </c>
      <c r="AC96" s="75">
        <f t="shared" si="15"/>
        <v>49.749163879598669</v>
      </c>
      <c r="AD96" s="17"/>
      <c r="AE96" s="17"/>
      <c r="AF96" s="17"/>
      <c r="AG96" s="17"/>
      <c r="AH96" s="75">
        <f t="shared" si="10"/>
        <v>49.749163879598669</v>
      </c>
      <c r="AI96" s="17"/>
    </row>
    <row r="97" spans="1:35" ht="26.4" x14ac:dyDescent="0.7">
      <c r="A97" s="17">
        <v>93</v>
      </c>
      <c r="B97" s="17">
        <v>49</v>
      </c>
      <c r="C97" s="17" t="s">
        <v>567</v>
      </c>
      <c r="D97" s="17" t="s">
        <v>33</v>
      </c>
      <c r="E97" s="17" t="s">
        <v>455</v>
      </c>
      <c r="F97" s="17" t="s">
        <v>34</v>
      </c>
      <c r="G97" s="17"/>
      <c r="H97" s="17"/>
      <c r="I97" s="17"/>
      <c r="J97" s="17">
        <v>600</v>
      </c>
      <c r="K97" s="17">
        <v>30</v>
      </c>
      <c r="L97" s="17">
        <v>20</v>
      </c>
      <c r="M97" s="16">
        <f t="shared" si="9"/>
        <v>600</v>
      </c>
      <c r="N97" s="17"/>
      <c r="O97" s="16">
        <f t="shared" si="16"/>
        <v>55.74136008918618</v>
      </c>
      <c r="P97" s="16">
        <f t="shared" si="16"/>
        <v>0</v>
      </c>
      <c r="Q97" s="15">
        <v>1</v>
      </c>
      <c r="R97" s="15">
        <v>1</v>
      </c>
      <c r="S97" s="17"/>
      <c r="T97" s="17">
        <v>21296</v>
      </c>
      <c r="U97" s="17">
        <v>2100</v>
      </c>
      <c r="V97" s="17">
        <v>1</v>
      </c>
      <c r="W97" s="17">
        <v>1.2</v>
      </c>
      <c r="X97" s="17">
        <v>1.5</v>
      </c>
      <c r="Y97" s="16">
        <f t="shared" si="11"/>
        <v>0</v>
      </c>
      <c r="Z97" s="75">
        <f t="shared" si="12"/>
        <v>1187068.0044593089</v>
      </c>
      <c r="AA97" s="16">
        <f t="shared" si="13"/>
        <v>0</v>
      </c>
      <c r="AB97" s="75">
        <f t="shared" si="14"/>
        <v>1424.4816053511709</v>
      </c>
      <c r="AC97" s="75">
        <f t="shared" si="15"/>
        <v>1424.4816053511709</v>
      </c>
      <c r="AD97" s="17">
        <v>40</v>
      </c>
      <c r="AE97" s="17">
        <v>40</v>
      </c>
      <c r="AF97" s="17">
        <v>150</v>
      </c>
      <c r="AG97" s="17"/>
      <c r="AH97" s="75">
        <f t="shared" si="10"/>
        <v>1654.4816053511709</v>
      </c>
      <c r="AI97" s="17"/>
    </row>
    <row r="98" spans="1:35" ht="26.4" x14ac:dyDescent="0.7">
      <c r="A98" s="17">
        <v>94</v>
      </c>
      <c r="B98" s="17" t="s">
        <v>456</v>
      </c>
      <c r="C98" s="17" t="s">
        <v>295</v>
      </c>
      <c r="D98" s="17" t="s">
        <v>33</v>
      </c>
      <c r="E98" s="17" t="s">
        <v>457</v>
      </c>
      <c r="F98" s="17" t="s">
        <v>34</v>
      </c>
      <c r="G98" s="17"/>
      <c r="H98" s="17"/>
      <c r="I98" s="17"/>
      <c r="J98" s="17">
        <v>338</v>
      </c>
      <c r="K98" s="17">
        <v>26</v>
      </c>
      <c r="L98" s="17">
        <v>13</v>
      </c>
      <c r="M98" s="16">
        <f t="shared" si="9"/>
        <v>338</v>
      </c>
      <c r="N98" s="17"/>
      <c r="O98" s="16">
        <f t="shared" si="16"/>
        <v>31.40096618357488</v>
      </c>
      <c r="P98" s="16">
        <f t="shared" si="16"/>
        <v>0</v>
      </c>
      <c r="Q98" s="15">
        <v>1</v>
      </c>
      <c r="R98" s="15">
        <v>1</v>
      </c>
      <c r="S98" s="17"/>
      <c r="T98" s="17">
        <v>12197</v>
      </c>
      <c r="U98" s="17">
        <v>2100</v>
      </c>
      <c r="V98" s="17">
        <v>1</v>
      </c>
      <c r="W98" s="17">
        <v>0.6</v>
      </c>
      <c r="X98" s="17">
        <v>1.5</v>
      </c>
      <c r="Y98" s="16">
        <f t="shared" si="11"/>
        <v>0</v>
      </c>
      <c r="Z98" s="75">
        <f t="shared" si="12"/>
        <v>382997.58454106282</v>
      </c>
      <c r="AA98" s="16">
        <f t="shared" si="13"/>
        <v>0</v>
      </c>
      <c r="AB98" s="75">
        <f t="shared" si="14"/>
        <v>229.79855072463769</v>
      </c>
      <c r="AC98" s="75">
        <f t="shared" si="15"/>
        <v>229.79855072463769</v>
      </c>
      <c r="AD98" s="17">
        <v>40</v>
      </c>
      <c r="AE98" s="17">
        <v>40</v>
      </c>
      <c r="AF98" s="17">
        <v>150</v>
      </c>
      <c r="AG98" s="17"/>
      <c r="AH98" s="75">
        <f t="shared" si="10"/>
        <v>459.79855072463772</v>
      </c>
      <c r="AI98" s="17"/>
    </row>
    <row r="99" spans="1:35" ht="26.4" x14ac:dyDescent="0.7">
      <c r="A99" s="17">
        <v>95</v>
      </c>
      <c r="B99" s="17" t="s">
        <v>459</v>
      </c>
      <c r="C99" s="17" t="s">
        <v>295</v>
      </c>
      <c r="D99" s="17" t="s">
        <v>33</v>
      </c>
      <c r="E99" s="17" t="s">
        <v>458</v>
      </c>
      <c r="F99" s="17" t="s">
        <v>34</v>
      </c>
      <c r="G99" s="17"/>
      <c r="H99" s="17"/>
      <c r="I99" s="17"/>
      <c r="J99" s="17">
        <v>338</v>
      </c>
      <c r="K99" s="17">
        <v>26</v>
      </c>
      <c r="L99" s="17">
        <v>13</v>
      </c>
      <c r="M99" s="16">
        <f t="shared" si="9"/>
        <v>338</v>
      </c>
      <c r="N99" s="17"/>
      <c r="O99" s="16">
        <f t="shared" si="16"/>
        <v>31.40096618357488</v>
      </c>
      <c r="P99" s="16">
        <f t="shared" si="16"/>
        <v>0</v>
      </c>
      <c r="Q99" s="15">
        <v>1</v>
      </c>
      <c r="R99" s="15">
        <v>1</v>
      </c>
      <c r="S99" s="17"/>
      <c r="T99" s="17">
        <v>12197</v>
      </c>
      <c r="U99" s="17">
        <v>2100</v>
      </c>
      <c r="V99" s="17">
        <v>1</v>
      </c>
      <c r="W99" s="17">
        <v>0.6</v>
      </c>
      <c r="X99" s="17">
        <v>1.5</v>
      </c>
      <c r="Y99" s="16">
        <f t="shared" si="11"/>
        <v>0</v>
      </c>
      <c r="Z99" s="75">
        <f t="shared" si="12"/>
        <v>382997.58454106282</v>
      </c>
      <c r="AA99" s="16">
        <f t="shared" si="13"/>
        <v>0</v>
      </c>
      <c r="AB99" s="75">
        <f t="shared" si="14"/>
        <v>229.79855072463769</v>
      </c>
      <c r="AC99" s="75">
        <f t="shared" si="15"/>
        <v>229.79855072463769</v>
      </c>
      <c r="AD99" s="17">
        <v>40</v>
      </c>
      <c r="AE99" s="17">
        <v>40</v>
      </c>
      <c r="AF99" s="17"/>
      <c r="AG99" s="17">
        <v>800</v>
      </c>
      <c r="AH99" s="75">
        <f t="shared" si="10"/>
        <v>1109.7985507246376</v>
      </c>
      <c r="AI99" s="17"/>
    </row>
    <row r="100" spans="1:35" ht="26.4" x14ac:dyDescent="0.7">
      <c r="A100" s="17">
        <v>96</v>
      </c>
      <c r="B100" s="17">
        <v>51</v>
      </c>
      <c r="C100" s="17" t="s">
        <v>566</v>
      </c>
      <c r="D100" s="17" t="s">
        <v>33</v>
      </c>
      <c r="E100" s="17" t="s">
        <v>460</v>
      </c>
      <c r="F100" s="17" t="s">
        <v>34</v>
      </c>
      <c r="G100" s="17"/>
      <c r="H100" s="17"/>
      <c r="I100" s="17"/>
      <c r="J100" s="17">
        <v>744</v>
      </c>
      <c r="K100" s="17">
        <v>31</v>
      </c>
      <c r="L100" s="17">
        <v>24</v>
      </c>
      <c r="M100" s="16">
        <f t="shared" si="9"/>
        <v>744</v>
      </c>
      <c r="N100" s="17"/>
      <c r="O100" s="16">
        <f t="shared" si="16"/>
        <v>69.119286510590868</v>
      </c>
      <c r="P100" s="16">
        <f t="shared" si="16"/>
        <v>0</v>
      </c>
      <c r="Q100" s="15">
        <v>1</v>
      </c>
      <c r="R100" s="15">
        <v>1</v>
      </c>
      <c r="S100" s="17"/>
      <c r="T100" s="17">
        <v>17279</v>
      </c>
      <c r="U100" s="17">
        <v>2100</v>
      </c>
      <c r="V100" s="17">
        <v>1</v>
      </c>
      <c r="W100" s="17">
        <v>0.75</v>
      </c>
      <c r="X100" s="17">
        <v>1.5</v>
      </c>
      <c r="Y100" s="16">
        <f t="shared" si="11"/>
        <v>0</v>
      </c>
      <c r="Z100" s="75">
        <f t="shared" si="12"/>
        <v>1194312.1516164995</v>
      </c>
      <c r="AA100" s="16">
        <f t="shared" si="13"/>
        <v>0</v>
      </c>
      <c r="AB100" s="75">
        <f t="shared" si="14"/>
        <v>895.73411371237455</v>
      </c>
      <c r="AC100" s="75">
        <f t="shared" si="15"/>
        <v>895.73411371237455</v>
      </c>
      <c r="AD100" s="17">
        <v>40</v>
      </c>
      <c r="AE100" s="17">
        <v>40</v>
      </c>
      <c r="AF100" s="17">
        <v>150</v>
      </c>
      <c r="AG100" s="17"/>
      <c r="AH100" s="75">
        <f t="shared" si="10"/>
        <v>1125.7341137123744</v>
      </c>
      <c r="AI100" s="17"/>
    </row>
    <row r="101" spans="1:35" ht="26.4" x14ac:dyDescent="0.7">
      <c r="A101" s="17">
        <v>97</v>
      </c>
      <c r="B101" s="17">
        <v>52</v>
      </c>
      <c r="C101" s="17" t="s">
        <v>295</v>
      </c>
      <c r="D101" s="17" t="s">
        <v>33</v>
      </c>
      <c r="E101" s="17" t="s">
        <v>461</v>
      </c>
      <c r="F101" s="17" t="s">
        <v>34</v>
      </c>
      <c r="G101" s="17"/>
      <c r="H101" s="17"/>
      <c r="I101" s="17"/>
      <c r="J101" s="17">
        <v>696</v>
      </c>
      <c r="K101" s="17">
        <v>29</v>
      </c>
      <c r="L101" s="17">
        <v>24</v>
      </c>
      <c r="M101" s="16">
        <f t="shared" si="9"/>
        <v>696</v>
      </c>
      <c r="N101" s="17"/>
      <c r="O101" s="16">
        <f t="shared" si="16"/>
        <v>64.659977703455965</v>
      </c>
      <c r="P101" s="16">
        <f t="shared" si="16"/>
        <v>0</v>
      </c>
      <c r="Q101" s="15">
        <v>1</v>
      </c>
      <c r="R101" s="15">
        <v>1</v>
      </c>
      <c r="S101" s="17"/>
      <c r="T101" s="17">
        <v>12197</v>
      </c>
      <c r="U101" s="17">
        <v>2100</v>
      </c>
      <c r="V101" s="17">
        <v>1</v>
      </c>
      <c r="W101" s="17">
        <v>0.6</v>
      </c>
      <c r="X101" s="17">
        <v>1.5</v>
      </c>
      <c r="Y101" s="16">
        <f t="shared" si="11"/>
        <v>0</v>
      </c>
      <c r="Z101" s="75">
        <f t="shared" si="12"/>
        <v>788657.74804905243</v>
      </c>
      <c r="AA101" s="16">
        <f t="shared" si="13"/>
        <v>0</v>
      </c>
      <c r="AB101" s="75">
        <f t="shared" si="14"/>
        <v>473.19464882943146</v>
      </c>
      <c r="AC101" s="75">
        <f t="shared" si="15"/>
        <v>473.19464882943146</v>
      </c>
      <c r="AD101" s="17">
        <v>40</v>
      </c>
      <c r="AE101" s="17">
        <v>40</v>
      </c>
      <c r="AF101" s="17"/>
      <c r="AG101" s="17">
        <v>800</v>
      </c>
      <c r="AH101" s="75">
        <f t="shared" si="10"/>
        <v>1353.1946488294316</v>
      </c>
      <c r="AI101" s="17"/>
    </row>
    <row r="102" spans="1:35" ht="26.4" x14ac:dyDescent="0.7">
      <c r="A102" s="17">
        <v>98</v>
      </c>
      <c r="B102" s="17">
        <v>53</v>
      </c>
      <c r="C102" s="17" t="s">
        <v>567</v>
      </c>
      <c r="D102" s="17" t="s">
        <v>33</v>
      </c>
      <c r="E102" s="17" t="s">
        <v>462</v>
      </c>
      <c r="F102" s="17" t="s">
        <v>34</v>
      </c>
      <c r="G102" s="17"/>
      <c r="H102" s="17"/>
      <c r="I102" s="17"/>
      <c r="J102" s="17">
        <v>736</v>
      </c>
      <c r="K102" s="17">
        <v>32</v>
      </c>
      <c r="L102" s="17">
        <v>23</v>
      </c>
      <c r="M102" s="16">
        <f t="shared" si="9"/>
        <v>736</v>
      </c>
      <c r="N102" s="17"/>
      <c r="O102" s="16">
        <f t="shared" si="16"/>
        <v>68.376068376068375</v>
      </c>
      <c r="P102" s="16">
        <f t="shared" si="16"/>
        <v>0</v>
      </c>
      <c r="Q102" s="15">
        <v>1</v>
      </c>
      <c r="R102" s="15">
        <v>1</v>
      </c>
      <c r="S102" s="17"/>
      <c r="T102" s="17">
        <v>21297</v>
      </c>
      <c r="U102" s="17">
        <v>2100</v>
      </c>
      <c r="V102" s="17">
        <v>1</v>
      </c>
      <c r="W102" s="17">
        <v>1.2</v>
      </c>
      <c r="X102" s="17">
        <v>1.5</v>
      </c>
      <c r="Y102" s="16">
        <f t="shared" si="11"/>
        <v>0</v>
      </c>
      <c r="Z102" s="75">
        <f t="shared" si="12"/>
        <v>1456205.1282051282</v>
      </c>
      <c r="AA102" s="16">
        <f t="shared" si="13"/>
        <v>0</v>
      </c>
      <c r="AB102" s="75">
        <f t="shared" si="14"/>
        <v>1747.4461538461537</v>
      </c>
      <c r="AC102" s="75">
        <f t="shared" si="15"/>
        <v>1747.4461538461537</v>
      </c>
      <c r="AD102" s="17">
        <v>40</v>
      </c>
      <c r="AE102" s="17">
        <v>40</v>
      </c>
      <c r="AF102" s="17"/>
      <c r="AG102" s="17">
        <v>800</v>
      </c>
      <c r="AH102" s="75">
        <f t="shared" si="10"/>
        <v>2627.4461538461537</v>
      </c>
      <c r="AI102" s="17"/>
    </row>
    <row r="103" spans="1:35" ht="26.4" x14ac:dyDescent="0.7">
      <c r="A103" s="17">
        <v>99</v>
      </c>
      <c r="B103" s="17">
        <v>54</v>
      </c>
      <c r="C103" s="17" t="s">
        <v>566</v>
      </c>
      <c r="D103" s="17" t="s">
        <v>33</v>
      </c>
      <c r="E103" s="17" t="s">
        <v>463</v>
      </c>
      <c r="F103" s="17" t="s">
        <v>34</v>
      </c>
      <c r="G103" s="17"/>
      <c r="H103" s="17"/>
      <c r="I103" s="17"/>
      <c r="J103" s="17">
        <v>114</v>
      </c>
      <c r="K103" s="17">
        <v>19</v>
      </c>
      <c r="L103" s="17">
        <v>6</v>
      </c>
      <c r="M103" s="16">
        <f t="shared" si="9"/>
        <v>114</v>
      </c>
      <c r="N103" s="17"/>
      <c r="O103" s="16">
        <f t="shared" si="16"/>
        <v>10.590858416945375</v>
      </c>
      <c r="P103" s="16">
        <f t="shared" si="16"/>
        <v>0</v>
      </c>
      <c r="Q103" s="15">
        <v>1</v>
      </c>
      <c r="R103" s="15">
        <v>1</v>
      </c>
      <c r="S103" s="17"/>
      <c r="T103" s="17">
        <v>17279</v>
      </c>
      <c r="U103" s="17">
        <v>2100</v>
      </c>
      <c r="V103" s="17">
        <v>1</v>
      </c>
      <c r="W103" s="17">
        <v>0.75</v>
      </c>
      <c r="X103" s="17">
        <v>1.5</v>
      </c>
      <c r="Y103" s="16">
        <f t="shared" si="11"/>
        <v>0</v>
      </c>
      <c r="Z103" s="75">
        <f t="shared" si="12"/>
        <v>182999.44258639912</v>
      </c>
      <c r="AA103" s="16">
        <f t="shared" si="13"/>
        <v>0</v>
      </c>
      <c r="AB103" s="75">
        <f t="shared" si="14"/>
        <v>137.24958193979933</v>
      </c>
      <c r="AC103" s="75">
        <f t="shared" si="15"/>
        <v>137.24958193979933</v>
      </c>
      <c r="AD103" s="17">
        <v>40</v>
      </c>
      <c r="AE103" s="17">
        <v>40</v>
      </c>
      <c r="AF103" s="17">
        <v>150</v>
      </c>
      <c r="AG103" s="17"/>
      <c r="AH103" s="75">
        <f t="shared" si="10"/>
        <v>367.24958193979933</v>
      </c>
      <c r="AI103" s="17"/>
    </row>
    <row r="104" spans="1:35" ht="26.4" x14ac:dyDescent="0.7">
      <c r="A104" s="17">
        <v>100</v>
      </c>
      <c r="B104" s="17">
        <v>55</v>
      </c>
      <c r="C104" s="17" t="s">
        <v>567</v>
      </c>
      <c r="D104" s="17" t="s">
        <v>33</v>
      </c>
      <c r="E104" s="17" t="s">
        <v>464</v>
      </c>
      <c r="F104" s="17" t="s">
        <v>34</v>
      </c>
      <c r="G104" s="17"/>
      <c r="H104" s="17"/>
      <c r="I104" s="17"/>
      <c r="J104" s="17">
        <v>231</v>
      </c>
      <c r="K104" s="17">
        <v>21</v>
      </c>
      <c r="L104" s="17">
        <v>11</v>
      </c>
      <c r="M104" s="16">
        <f t="shared" si="9"/>
        <v>231</v>
      </c>
      <c r="N104" s="17"/>
      <c r="O104" s="16">
        <f t="shared" si="16"/>
        <v>21.460423634336678</v>
      </c>
      <c r="P104" s="16">
        <f t="shared" si="16"/>
        <v>0</v>
      </c>
      <c r="Q104" s="15">
        <v>1</v>
      </c>
      <c r="R104" s="15">
        <v>1</v>
      </c>
      <c r="S104" s="17"/>
      <c r="T104" s="17">
        <v>21296</v>
      </c>
      <c r="U104" s="17">
        <v>2100</v>
      </c>
      <c r="V104" s="17">
        <v>1</v>
      </c>
      <c r="W104" s="17">
        <v>1.2</v>
      </c>
      <c r="X104" s="17">
        <v>1.5</v>
      </c>
      <c r="Y104" s="16">
        <f t="shared" si="11"/>
        <v>0</v>
      </c>
      <c r="Z104" s="75">
        <f t="shared" si="12"/>
        <v>457021.1817168339</v>
      </c>
      <c r="AA104" s="16">
        <f t="shared" si="13"/>
        <v>0</v>
      </c>
      <c r="AB104" s="75">
        <f t="shared" si="14"/>
        <v>548.42541806020063</v>
      </c>
      <c r="AC104" s="75">
        <f t="shared" si="15"/>
        <v>548.42541806020063</v>
      </c>
      <c r="AD104" s="17">
        <v>40</v>
      </c>
      <c r="AE104" s="17">
        <v>40</v>
      </c>
      <c r="AF104" s="17">
        <v>150</v>
      </c>
      <c r="AG104" s="17"/>
      <c r="AH104" s="75">
        <f t="shared" si="10"/>
        <v>778.42541806020063</v>
      </c>
      <c r="AI104" s="17"/>
    </row>
    <row r="105" spans="1:35" ht="26.4" x14ac:dyDescent="0.7">
      <c r="A105" s="17">
        <v>101</v>
      </c>
      <c r="B105" s="17">
        <v>56</v>
      </c>
      <c r="C105" s="17" t="s">
        <v>24</v>
      </c>
      <c r="D105" s="17" t="s">
        <v>33</v>
      </c>
      <c r="E105" s="17" t="s">
        <v>465</v>
      </c>
      <c r="F105" s="17" t="s">
        <v>34</v>
      </c>
      <c r="G105" s="17"/>
      <c r="H105" s="17"/>
      <c r="I105" s="17"/>
      <c r="J105" s="17">
        <v>378</v>
      </c>
      <c r="K105" s="17"/>
      <c r="L105" s="17"/>
      <c r="M105" s="16">
        <f t="shared" si="9"/>
        <v>0</v>
      </c>
      <c r="N105" s="17">
        <v>378</v>
      </c>
      <c r="O105" s="16">
        <f t="shared" si="16"/>
        <v>0</v>
      </c>
      <c r="P105" s="16">
        <f t="shared" si="16"/>
        <v>35.11705685618729</v>
      </c>
      <c r="Q105" s="15">
        <v>1</v>
      </c>
      <c r="R105" s="15">
        <v>1</v>
      </c>
      <c r="S105" s="17"/>
      <c r="T105" s="17"/>
      <c r="U105" s="17">
        <v>2100</v>
      </c>
      <c r="V105" s="17">
        <v>1</v>
      </c>
      <c r="W105" s="17"/>
      <c r="X105" s="17">
        <v>1.5</v>
      </c>
      <c r="Y105" s="16">
        <f t="shared" si="11"/>
        <v>73745.819397993313</v>
      </c>
      <c r="Z105" s="75">
        <f t="shared" si="12"/>
        <v>0</v>
      </c>
      <c r="AA105" s="16">
        <f t="shared" si="13"/>
        <v>110.61872909698997</v>
      </c>
      <c r="AB105" s="75">
        <f t="shared" si="14"/>
        <v>0</v>
      </c>
      <c r="AC105" s="75">
        <f t="shared" si="15"/>
        <v>110.61872909698997</v>
      </c>
      <c r="AD105" s="17"/>
      <c r="AE105" s="17"/>
      <c r="AF105" s="17"/>
      <c r="AG105" s="17"/>
      <c r="AH105" s="75">
        <f t="shared" si="10"/>
        <v>110.61872909698997</v>
      </c>
      <c r="AI105" s="17"/>
    </row>
    <row r="106" spans="1:35" ht="26.4" x14ac:dyDescent="0.7">
      <c r="A106" s="17">
        <v>102</v>
      </c>
      <c r="B106" s="17">
        <v>57</v>
      </c>
      <c r="C106" s="17" t="s">
        <v>567</v>
      </c>
      <c r="D106" s="17" t="s">
        <v>33</v>
      </c>
      <c r="E106" s="17" t="s">
        <v>466</v>
      </c>
      <c r="F106" s="17" t="s">
        <v>34</v>
      </c>
      <c r="G106" s="17"/>
      <c r="H106" s="17"/>
      <c r="I106" s="17"/>
      <c r="J106" s="17">
        <v>522</v>
      </c>
      <c r="K106" s="17">
        <v>29</v>
      </c>
      <c r="L106" s="17">
        <v>18</v>
      </c>
      <c r="M106" s="16">
        <f t="shared" si="9"/>
        <v>522</v>
      </c>
      <c r="N106" s="17"/>
      <c r="O106" s="16">
        <f t="shared" si="16"/>
        <v>48.494983277591977</v>
      </c>
      <c r="P106" s="16">
        <f t="shared" si="16"/>
        <v>0</v>
      </c>
      <c r="Q106" s="15">
        <v>1</v>
      </c>
      <c r="R106" s="15">
        <v>1</v>
      </c>
      <c r="S106" s="17"/>
      <c r="T106" s="17">
        <v>21296</v>
      </c>
      <c r="U106" s="17">
        <v>2100</v>
      </c>
      <c r="V106" s="17">
        <v>1</v>
      </c>
      <c r="W106" s="17">
        <v>1.2</v>
      </c>
      <c r="X106" s="17">
        <v>1.5</v>
      </c>
      <c r="Y106" s="16">
        <f t="shared" si="11"/>
        <v>0</v>
      </c>
      <c r="Z106" s="75">
        <f t="shared" si="12"/>
        <v>1032749.1638795987</v>
      </c>
      <c r="AA106" s="16">
        <f t="shared" si="13"/>
        <v>0</v>
      </c>
      <c r="AB106" s="75">
        <f t="shared" si="14"/>
        <v>1239.2989966555185</v>
      </c>
      <c r="AC106" s="75">
        <f t="shared" si="15"/>
        <v>1239.2989966555185</v>
      </c>
      <c r="AD106" s="17">
        <v>40</v>
      </c>
      <c r="AE106" s="17">
        <v>40</v>
      </c>
      <c r="AF106" s="17">
        <v>150</v>
      </c>
      <c r="AG106" s="17"/>
      <c r="AH106" s="75">
        <f t="shared" si="10"/>
        <v>1469.2989966555185</v>
      </c>
      <c r="AI106" s="17"/>
    </row>
    <row r="107" spans="1:35" ht="26.4" x14ac:dyDescent="0.7">
      <c r="A107" s="17">
        <v>103</v>
      </c>
      <c r="B107" s="17" t="s">
        <v>467</v>
      </c>
      <c r="C107" s="17" t="s">
        <v>567</v>
      </c>
      <c r="D107" s="17" t="s">
        <v>33</v>
      </c>
      <c r="E107" s="17" t="s">
        <v>468</v>
      </c>
      <c r="F107" s="17" t="s">
        <v>34</v>
      </c>
      <c r="G107" s="17"/>
      <c r="H107" s="17"/>
      <c r="I107" s="17"/>
      <c r="J107" s="17">
        <v>312</v>
      </c>
      <c r="K107" s="17">
        <v>26</v>
      </c>
      <c r="L107" s="17">
        <v>12</v>
      </c>
      <c r="M107" s="16">
        <f t="shared" si="9"/>
        <v>312</v>
      </c>
      <c r="N107" s="17"/>
      <c r="O107" s="16">
        <f t="shared" si="16"/>
        <v>28.985507246376812</v>
      </c>
      <c r="P107" s="16">
        <f t="shared" si="16"/>
        <v>0</v>
      </c>
      <c r="Q107" s="15">
        <v>1</v>
      </c>
      <c r="R107" s="15">
        <v>1</v>
      </c>
      <c r="S107" s="17"/>
      <c r="T107" s="17">
        <v>21296</v>
      </c>
      <c r="U107" s="17">
        <v>2100</v>
      </c>
      <c r="V107" s="17">
        <v>1</v>
      </c>
      <c r="W107" s="17">
        <v>1.2</v>
      </c>
      <c r="X107" s="17">
        <v>1.5</v>
      </c>
      <c r="Y107" s="16">
        <f t="shared" si="11"/>
        <v>0</v>
      </c>
      <c r="Z107" s="75">
        <f t="shared" si="12"/>
        <v>617275.36231884058</v>
      </c>
      <c r="AA107" s="16">
        <f t="shared" si="13"/>
        <v>0</v>
      </c>
      <c r="AB107" s="75">
        <f t="shared" si="14"/>
        <v>740.73043478260865</v>
      </c>
      <c r="AC107" s="75">
        <f t="shared" si="15"/>
        <v>740.73043478260865</v>
      </c>
      <c r="AD107" s="17">
        <v>40</v>
      </c>
      <c r="AE107" s="17">
        <v>40</v>
      </c>
      <c r="AF107" s="17"/>
      <c r="AG107" s="17">
        <v>800</v>
      </c>
      <c r="AH107" s="75">
        <f t="shared" si="10"/>
        <v>1620.7304347826087</v>
      </c>
      <c r="AI107" s="17"/>
    </row>
    <row r="108" spans="1:35" ht="26.4" x14ac:dyDescent="0.7">
      <c r="A108" s="17">
        <v>104</v>
      </c>
      <c r="B108" s="17" t="s">
        <v>469</v>
      </c>
      <c r="C108" s="17" t="s">
        <v>567</v>
      </c>
      <c r="D108" s="17" t="s">
        <v>33</v>
      </c>
      <c r="E108" s="17" t="s">
        <v>470</v>
      </c>
      <c r="F108" s="17" t="s">
        <v>34</v>
      </c>
      <c r="G108" s="17"/>
      <c r="H108" s="17"/>
      <c r="I108" s="17"/>
      <c r="J108" s="17">
        <v>312</v>
      </c>
      <c r="K108" s="17">
        <v>26</v>
      </c>
      <c r="L108" s="17">
        <v>12</v>
      </c>
      <c r="M108" s="16">
        <f t="shared" si="9"/>
        <v>312</v>
      </c>
      <c r="N108" s="17"/>
      <c r="O108" s="16">
        <f t="shared" si="16"/>
        <v>28.985507246376812</v>
      </c>
      <c r="P108" s="16">
        <f t="shared" si="16"/>
        <v>0</v>
      </c>
      <c r="Q108" s="15">
        <v>1</v>
      </c>
      <c r="R108" s="15">
        <v>1</v>
      </c>
      <c r="S108" s="17"/>
      <c r="T108" s="17">
        <v>21296</v>
      </c>
      <c r="U108" s="17">
        <v>2100</v>
      </c>
      <c r="V108" s="17">
        <v>1</v>
      </c>
      <c r="W108" s="17">
        <v>1.2</v>
      </c>
      <c r="X108" s="17">
        <v>1.5</v>
      </c>
      <c r="Y108" s="16">
        <f t="shared" si="11"/>
        <v>0</v>
      </c>
      <c r="Z108" s="75">
        <f t="shared" si="12"/>
        <v>617275.36231884058</v>
      </c>
      <c r="AA108" s="16">
        <f t="shared" si="13"/>
        <v>0</v>
      </c>
      <c r="AB108" s="75">
        <f t="shared" si="14"/>
        <v>740.73043478260865</v>
      </c>
      <c r="AC108" s="75">
        <f t="shared" si="15"/>
        <v>740.73043478260865</v>
      </c>
      <c r="AD108" s="17">
        <v>40</v>
      </c>
      <c r="AE108" s="17">
        <v>40</v>
      </c>
      <c r="AF108" s="17">
        <v>150</v>
      </c>
      <c r="AG108" s="17"/>
      <c r="AH108" s="75">
        <f t="shared" si="10"/>
        <v>970.73043478260865</v>
      </c>
      <c r="AI108" s="17"/>
    </row>
    <row r="109" spans="1:35" ht="26.4" x14ac:dyDescent="0.7">
      <c r="A109" s="17">
        <v>105</v>
      </c>
      <c r="B109" s="17">
        <v>59</v>
      </c>
      <c r="C109" s="17" t="s">
        <v>573</v>
      </c>
      <c r="D109" s="17" t="s">
        <v>33</v>
      </c>
      <c r="E109" s="17" t="s">
        <v>471</v>
      </c>
      <c r="F109" s="17" t="s">
        <v>34</v>
      </c>
      <c r="G109" s="17"/>
      <c r="H109" s="17"/>
      <c r="I109" s="17"/>
      <c r="J109" s="17">
        <v>341</v>
      </c>
      <c r="K109" s="17">
        <v>31</v>
      </c>
      <c r="L109" s="17">
        <v>11</v>
      </c>
      <c r="M109" s="16">
        <f t="shared" si="9"/>
        <v>341</v>
      </c>
      <c r="N109" s="17"/>
      <c r="O109" s="16">
        <f t="shared" si="16"/>
        <v>31.679672984020812</v>
      </c>
      <c r="P109" s="16">
        <f t="shared" si="16"/>
        <v>0</v>
      </c>
      <c r="Q109" s="15">
        <v>1</v>
      </c>
      <c r="R109" s="15">
        <v>1</v>
      </c>
      <c r="S109" s="17"/>
      <c r="T109" s="17">
        <v>7826</v>
      </c>
      <c r="U109" s="17">
        <v>2100</v>
      </c>
      <c r="V109" s="17">
        <v>1</v>
      </c>
      <c r="W109" s="17">
        <v>0.3</v>
      </c>
      <c r="X109" s="17">
        <v>1.5</v>
      </c>
      <c r="Y109" s="16">
        <f t="shared" si="11"/>
        <v>0</v>
      </c>
      <c r="Z109" s="75">
        <f t="shared" si="12"/>
        <v>247925.12077294686</v>
      </c>
      <c r="AA109" s="16">
        <f t="shared" si="13"/>
        <v>0</v>
      </c>
      <c r="AB109" s="75">
        <f t="shared" si="14"/>
        <v>74.377536231884051</v>
      </c>
      <c r="AC109" s="75">
        <f t="shared" si="15"/>
        <v>74.377536231884051</v>
      </c>
      <c r="AD109" s="17">
        <v>40</v>
      </c>
      <c r="AE109" s="17">
        <v>40</v>
      </c>
      <c r="AF109" s="17"/>
      <c r="AG109" s="17"/>
      <c r="AH109" s="75">
        <f t="shared" si="10"/>
        <v>154.37753623188405</v>
      </c>
      <c r="AI109" s="17"/>
    </row>
    <row r="110" spans="1:35" ht="26.4" x14ac:dyDescent="0.7">
      <c r="A110" s="17">
        <v>106</v>
      </c>
      <c r="B110" s="17">
        <v>60</v>
      </c>
      <c r="C110" s="17" t="s">
        <v>567</v>
      </c>
      <c r="D110" s="17" t="s">
        <v>33</v>
      </c>
      <c r="E110" s="17" t="s">
        <v>472</v>
      </c>
      <c r="F110" s="17" t="s">
        <v>34</v>
      </c>
      <c r="G110" s="17"/>
      <c r="H110" s="17"/>
      <c r="I110" s="17"/>
      <c r="J110" s="17">
        <v>456</v>
      </c>
      <c r="K110" s="17">
        <v>38</v>
      </c>
      <c r="L110" s="17">
        <v>12</v>
      </c>
      <c r="M110" s="16">
        <f t="shared" si="9"/>
        <v>456</v>
      </c>
      <c r="N110" s="17"/>
      <c r="O110" s="16">
        <f t="shared" si="16"/>
        <v>42.3634336677815</v>
      </c>
      <c r="P110" s="16">
        <f t="shared" si="16"/>
        <v>0</v>
      </c>
      <c r="Q110" s="15">
        <v>1</v>
      </c>
      <c r="R110" s="15">
        <v>1</v>
      </c>
      <c r="S110" s="17"/>
      <c r="T110" s="17">
        <v>21296</v>
      </c>
      <c r="U110" s="17">
        <v>2100</v>
      </c>
      <c r="V110" s="17">
        <v>1</v>
      </c>
      <c r="W110" s="17">
        <v>1.2</v>
      </c>
      <c r="X110" s="17">
        <v>1.5</v>
      </c>
      <c r="Y110" s="16">
        <f t="shared" si="11"/>
        <v>0</v>
      </c>
      <c r="Z110" s="75">
        <f t="shared" si="12"/>
        <v>902171.68338907487</v>
      </c>
      <c r="AA110" s="16">
        <f t="shared" si="13"/>
        <v>0</v>
      </c>
      <c r="AB110" s="75">
        <f t="shared" si="14"/>
        <v>1082.6060200668896</v>
      </c>
      <c r="AC110" s="75">
        <f t="shared" si="15"/>
        <v>1082.6060200668896</v>
      </c>
      <c r="AD110" s="17">
        <v>40</v>
      </c>
      <c r="AE110" s="17">
        <v>40</v>
      </c>
      <c r="AF110" s="17"/>
      <c r="AG110" s="17">
        <v>800</v>
      </c>
      <c r="AH110" s="75">
        <f t="shared" si="10"/>
        <v>1962.6060200668896</v>
      </c>
      <c r="AI110" s="17"/>
    </row>
    <row r="111" spans="1:35" ht="26.4" x14ac:dyDescent="0.7">
      <c r="A111" s="17">
        <v>107</v>
      </c>
      <c r="B111" s="17">
        <v>61</v>
      </c>
      <c r="C111" s="17" t="s">
        <v>567</v>
      </c>
      <c r="D111" s="17" t="s">
        <v>33</v>
      </c>
      <c r="E111" s="17" t="s">
        <v>473</v>
      </c>
      <c r="F111" s="17" t="s">
        <v>34</v>
      </c>
      <c r="G111" s="17"/>
      <c r="H111" s="17"/>
      <c r="I111" s="17"/>
      <c r="J111" s="17">
        <v>546</v>
      </c>
      <c r="K111" s="17">
        <v>26</v>
      </c>
      <c r="L111" s="17">
        <v>21</v>
      </c>
      <c r="M111" s="16">
        <f t="shared" si="9"/>
        <v>546</v>
      </c>
      <c r="N111" s="17"/>
      <c r="O111" s="16">
        <f t="shared" si="16"/>
        <v>50.724637681159422</v>
      </c>
      <c r="P111" s="16">
        <f t="shared" si="16"/>
        <v>0</v>
      </c>
      <c r="Q111" s="15">
        <v>1</v>
      </c>
      <c r="R111" s="15">
        <v>1</v>
      </c>
      <c r="S111" s="17"/>
      <c r="T111" s="17">
        <v>21296</v>
      </c>
      <c r="U111" s="17">
        <v>2100</v>
      </c>
      <c r="V111" s="17">
        <v>1</v>
      </c>
      <c r="W111" s="17">
        <v>1.2</v>
      </c>
      <c r="X111" s="17">
        <v>1.5</v>
      </c>
      <c r="Y111" s="16">
        <f t="shared" si="11"/>
        <v>0</v>
      </c>
      <c r="Z111" s="75">
        <f t="shared" si="12"/>
        <v>1080231.884057971</v>
      </c>
      <c r="AA111" s="16">
        <f t="shared" si="13"/>
        <v>0</v>
      </c>
      <c r="AB111" s="75">
        <f t="shared" si="14"/>
        <v>1296.2782608695652</v>
      </c>
      <c r="AC111" s="75">
        <f t="shared" si="15"/>
        <v>1296.2782608695652</v>
      </c>
      <c r="AD111" s="17">
        <v>40</v>
      </c>
      <c r="AE111" s="17">
        <v>40</v>
      </c>
      <c r="AF111" s="17"/>
      <c r="AG111" s="17"/>
      <c r="AH111" s="75">
        <f t="shared" si="10"/>
        <v>1376.2782608695652</v>
      </c>
      <c r="AI111" s="17"/>
    </row>
    <row r="112" spans="1:35" ht="26.4" x14ac:dyDescent="0.7">
      <c r="A112" s="17">
        <v>108</v>
      </c>
      <c r="B112" s="17">
        <v>62</v>
      </c>
      <c r="C112" s="17" t="s">
        <v>567</v>
      </c>
      <c r="D112" s="17" t="s">
        <v>33</v>
      </c>
      <c r="E112" s="17" t="s">
        <v>474</v>
      </c>
      <c r="F112" s="17" t="s">
        <v>34</v>
      </c>
      <c r="G112" s="17"/>
      <c r="H112" s="17"/>
      <c r="I112" s="17"/>
      <c r="J112" s="17">
        <v>414</v>
      </c>
      <c r="K112" s="17">
        <v>23</v>
      </c>
      <c r="L112" s="17">
        <v>18</v>
      </c>
      <c r="M112" s="16">
        <f t="shared" si="9"/>
        <v>414</v>
      </c>
      <c r="N112" s="17"/>
      <c r="O112" s="16">
        <f t="shared" si="16"/>
        <v>38.461538461538467</v>
      </c>
      <c r="P112" s="16">
        <f t="shared" si="16"/>
        <v>0</v>
      </c>
      <c r="Q112" s="15">
        <v>1</v>
      </c>
      <c r="R112" s="15">
        <v>1</v>
      </c>
      <c r="S112" s="17"/>
      <c r="T112" s="17">
        <v>21296</v>
      </c>
      <c r="U112" s="17">
        <v>2100</v>
      </c>
      <c r="V112" s="17">
        <v>1</v>
      </c>
      <c r="W112" s="17">
        <v>1.2</v>
      </c>
      <c r="X112" s="17">
        <v>1.5</v>
      </c>
      <c r="Y112" s="16">
        <f t="shared" si="11"/>
        <v>0</v>
      </c>
      <c r="Z112" s="75">
        <f t="shared" si="12"/>
        <v>819076.92307692324</v>
      </c>
      <c r="AA112" s="16">
        <f t="shared" si="13"/>
        <v>0</v>
      </c>
      <c r="AB112" s="75">
        <f t="shared" si="14"/>
        <v>982.8923076923079</v>
      </c>
      <c r="AC112" s="75">
        <f t="shared" si="15"/>
        <v>982.8923076923079</v>
      </c>
      <c r="AD112" s="17">
        <v>40</v>
      </c>
      <c r="AE112" s="17">
        <v>40</v>
      </c>
      <c r="AF112" s="17"/>
      <c r="AG112" s="17">
        <v>800</v>
      </c>
      <c r="AH112" s="75">
        <f t="shared" si="10"/>
        <v>1862.8923076923079</v>
      </c>
      <c r="AI112" s="17"/>
    </row>
    <row r="113" spans="1:35" ht="26.4" x14ac:dyDescent="0.7">
      <c r="A113" s="17">
        <v>109</v>
      </c>
      <c r="B113" s="17">
        <v>63</v>
      </c>
      <c r="C113" s="17" t="s">
        <v>567</v>
      </c>
      <c r="D113" s="17" t="s">
        <v>33</v>
      </c>
      <c r="E113" s="17" t="s">
        <v>475</v>
      </c>
      <c r="F113" s="17" t="s">
        <v>34</v>
      </c>
      <c r="G113" s="17"/>
      <c r="H113" s="17"/>
      <c r="I113" s="17"/>
      <c r="J113" s="17">
        <v>484</v>
      </c>
      <c r="K113" s="17">
        <v>22</v>
      </c>
      <c r="L113" s="17">
        <v>22</v>
      </c>
      <c r="M113" s="16">
        <f t="shared" si="9"/>
        <v>484</v>
      </c>
      <c r="N113" s="17"/>
      <c r="O113" s="16">
        <f t="shared" si="16"/>
        <v>44.964697138610184</v>
      </c>
      <c r="P113" s="16">
        <f t="shared" si="16"/>
        <v>0</v>
      </c>
      <c r="Q113" s="15">
        <v>1</v>
      </c>
      <c r="R113" s="15">
        <v>1</v>
      </c>
      <c r="S113" s="17"/>
      <c r="T113" s="17">
        <v>21296</v>
      </c>
      <c r="U113" s="17">
        <v>2100</v>
      </c>
      <c r="V113" s="17">
        <v>1</v>
      </c>
      <c r="W113" s="17">
        <v>1.2</v>
      </c>
      <c r="X113" s="17">
        <v>1.5</v>
      </c>
      <c r="Y113" s="16">
        <f t="shared" si="11"/>
        <v>0</v>
      </c>
      <c r="Z113" s="75">
        <f t="shared" si="12"/>
        <v>957568.19026384247</v>
      </c>
      <c r="AA113" s="16">
        <f t="shared" si="13"/>
        <v>0</v>
      </c>
      <c r="AB113" s="75">
        <f t="shared" si="14"/>
        <v>1149.0818283166111</v>
      </c>
      <c r="AC113" s="75">
        <f t="shared" si="15"/>
        <v>1149.0818283166111</v>
      </c>
      <c r="AD113" s="17">
        <v>40</v>
      </c>
      <c r="AE113" s="17">
        <v>40</v>
      </c>
      <c r="AF113" s="17"/>
      <c r="AG113" s="17">
        <v>800</v>
      </c>
      <c r="AH113" s="75">
        <f t="shared" si="10"/>
        <v>2029.0818283166111</v>
      </c>
      <c r="AI113" s="17"/>
    </row>
    <row r="114" spans="1:35" ht="26.4" x14ac:dyDescent="0.7">
      <c r="A114" s="17">
        <v>110</v>
      </c>
      <c r="B114" s="17">
        <v>63</v>
      </c>
      <c r="C114" s="17" t="s">
        <v>567</v>
      </c>
      <c r="D114" s="17" t="s">
        <v>33</v>
      </c>
      <c r="E114" s="17" t="s">
        <v>475</v>
      </c>
      <c r="F114" s="17" t="s">
        <v>34</v>
      </c>
      <c r="G114" s="17"/>
      <c r="H114" s="17"/>
      <c r="I114" s="17"/>
      <c r="J114" s="17">
        <v>36</v>
      </c>
      <c r="K114" s="17">
        <v>9</v>
      </c>
      <c r="L114" s="17">
        <v>4</v>
      </c>
      <c r="M114" s="16">
        <f t="shared" si="9"/>
        <v>36</v>
      </c>
      <c r="N114" s="17"/>
      <c r="O114" s="16">
        <f t="shared" si="16"/>
        <v>3.3444816053511706</v>
      </c>
      <c r="P114" s="16">
        <f t="shared" si="16"/>
        <v>0</v>
      </c>
      <c r="Q114" s="15">
        <v>1</v>
      </c>
      <c r="R114" s="15">
        <v>1</v>
      </c>
      <c r="S114" s="17"/>
      <c r="T114" s="17">
        <v>21296</v>
      </c>
      <c r="U114" s="17">
        <v>2100</v>
      </c>
      <c r="V114" s="17">
        <v>1</v>
      </c>
      <c r="W114" s="17">
        <v>1.2</v>
      </c>
      <c r="X114" s="17">
        <v>1.5</v>
      </c>
      <c r="Y114" s="16">
        <f t="shared" si="11"/>
        <v>0</v>
      </c>
      <c r="Z114" s="75">
        <f t="shared" si="12"/>
        <v>71224.080267558529</v>
      </c>
      <c r="AA114" s="16">
        <f t="shared" si="13"/>
        <v>0</v>
      </c>
      <c r="AB114" s="75">
        <f t="shared" si="14"/>
        <v>85.468896321070233</v>
      </c>
      <c r="AC114" s="75">
        <f t="shared" si="15"/>
        <v>85.468896321070233</v>
      </c>
      <c r="AD114" s="17"/>
      <c r="AE114" s="17"/>
      <c r="AF114" s="17"/>
      <c r="AG114" s="17"/>
      <c r="AH114" s="75">
        <f t="shared" si="10"/>
        <v>85.468896321070233</v>
      </c>
      <c r="AI114" s="17"/>
    </row>
    <row r="115" spans="1:35" ht="26.4" x14ac:dyDescent="0.7">
      <c r="A115" s="17">
        <v>111</v>
      </c>
      <c r="B115" s="17">
        <v>64</v>
      </c>
      <c r="C115" s="17" t="s">
        <v>567</v>
      </c>
      <c r="D115" s="17" t="s">
        <v>33</v>
      </c>
      <c r="E115" s="17" t="s">
        <v>476</v>
      </c>
      <c r="F115" s="17" t="s">
        <v>34</v>
      </c>
      <c r="G115" s="17"/>
      <c r="H115" s="17"/>
      <c r="I115" s="17"/>
      <c r="J115" s="17">
        <v>276</v>
      </c>
      <c r="K115" s="17">
        <v>23</v>
      </c>
      <c r="L115" s="17">
        <v>12</v>
      </c>
      <c r="M115" s="16">
        <f t="shared" si="9"/>
        <v>276</v>
      </c>
      <c r="N115" s="17"/>
      <c r="O115" s="16">
        <f t="shared" si="16"/>
        <v>25.641025641025642</v>
      </c>
      <c r="P115" s="16">
        <f t="shared" si="16"/>
        <v>0</v>
      </c>
      <c r="Q115" s="15">
        <v>1</v>
      </c>
      <c r="R115" s="15">
        <v>1</v>
      </c>
      <c r="S115" s="17"/>
      <c r="T115" s="17">
        <v>21296</v>
      </c>
      <c r="U115" s="17">
        <v>2100</v>
      </c>
      <c r="V115" s="17">
        <v>1</v>
      </c>
      <c r="W115" s="17">
        <v>1.2</v>
      </c>
      <c r="X115" s="17">
        <v>1.5</v>
      </c>
      <c r="Y115" s="16">
        <f t="shared" si="11"/>
        <v>0</v>
      </c>
      <c r="Z115" s="75">
        <f t="shared" si="12"/>
        <v>546051.28205128212</v>
      </c>
      <c r="AA115" s="16">
        <f t="shared" si="13"/>
        <v>0</v>
      </c>
      <c r="AB115" s="75">
        <f t="shared" si="14"/>
        <v>655.26153846153852</v>
      </c>
      <c r="AC115" s="75">
        <f t="shared" si="15"/>
        <v>655.26153846153852</v>
      </c>
      <c r="AD115" s="17">
        <v>40</v>
      </c>
      <c r="AE115" s="17">
        <v>40</v>
      </c>
      <c r="AF115" s="17"/>
      <c r="AG115" s="17">
        <v>800</v>
      </c>
      <c r="AH115" s="75">
        <f t="shared" si="10"/>
        <v>1535.2615384615385</v>
      </c>
      <c r="AI115" s="17"/>
    </row>
    <row r="116" spans="1:35" ht="26.4" x14ac:dyDescent="0.7">
      <c r="A116" s="17">
        <v>112</v>
      </c>
      <c r="B116" s="17" t="s">
        <v>477</v>
      </c>
      <c r="C116" s="17" t="s">
        <v>567</v>
      </c>
      <c r="D116" s="17" t="s">
        <v>33</v>
      </c>
      <c r="E116" s="17" t="s">
        <v>478</v>
      </c>
      <c r="F116" s="17" t="s">
        <v>34</v>
      </c>
      <c r="G116" s="17"/>
      <c r="H116" s="17"/>
      <c r="I116" s="17"/>
      <c r="J116" s="17">
        <v>462</v>
      </c>
      <c r="K116" s="17">
        <v>22</v>
      </c>
      <c r="L116" s="17">
        <v>21</v>
      </c>
      <c r="M116" s="16">
        <f t="shared" si="9"/>
        <v>462</v>
      </c>
      <c r="N116" s="17"/>
      <c r="O116" s="16">
        <f t="shared" si="16"/>
        <v>42.920847268673356</v>
      </c>
      <c r="P116" s="16">
        <f t="shared" si="16"/>
        <v>0</v>
      </c>
      <c r="Q116" s="15">
        <v>1</v>
      </c>
      <c r="R116" s="15">
        <v>1</v>
      </c>
      <c r="S116" s="17"/>
      <c r="T116" s="17">
        <v>21296</v>
      </c>
      <c r="U116" s="17">
        <v>2100</v>
      </c>
      <c r="V116" s="17">
        <v>1</v>
      </c>
      <c r="W116" s="17">
        <v>1.2</v>
      </c>
      <c r="X116" s="17">
        <v>1.5</v>
      </c>
      <c r="Y116" s="16">
        <f t="shared" si="11"/>
        <v>0</v>
      </c>
      <c r="Z116" s="75">
        <f t="shared" si="12"/>
        <v>914042.36343366781</v>
      </c>
      <c r="AA116" s="16">
        <f t="shared" si="13"/>
        <v>0</v>
      </c>
      <c r="AB116" s="75">
        <f t="shared" si="14"/>
        <v>1096.8508361204013</v>
      </c>
      <c r="AC116" s="75">
        <f t="shared" si="15"/>
        <v>1096.8508361204013</v>
      </c>
      <c r="AD116" s="17">
        <v>40</v>
      </c>
      <c r="AE116" s="17">
        <v>40</v>
      </c>
      <c r="AF116" s="17">
        <v>150</v>
      </c>
      <c r="AG116" s="17"/>
      <c r="AH116" s="75">
        <f t="shared" si="10"/>
        <v>1326.8508361204013</v>
      </c>
      <c r="AI116" s="17"/>
    </row>
    <row r="117" spans="1:35" ht="26.4" x14ac:dyDescent="0.7">
      <c r="A117" s="17">
        <v>113</v>
      </c>
      <c r="B117" s="17" t="s">
        <v>477</v>
      </c>
      <c r="C117" s="17" t="s">
        <v>567</v>
      </c>
      <c r="D117" s="17" t="s">
        <v>33</v>
      </c>
      <c r="E117" s="17" t="s">
        <v>478</v>
      </c>
      <c r="F117" s="17" t="s">
        <v>34</v>
      </c>
      <c r="G117" s="17"/>
      <c r="H117" s="17"/>
      <c r="I117" s="17"/>
      <c r="J117" s="17">
        <v>310</v>
      </c>
      <c r="K117" s="17">
        <v>31</v>
      </c>
      <c r="L117" s="17">
        <v>10</v>
      </c>
      <c r="M117" s="16">
        <f t="shared" si="9"/>
        <v>310</v>
      </c>
      <c r="N117" s="17"/>
      <c r="O117" s="16">
        <f t="shared" si="16"/>
        <v>28.799702712746193</v>
      </c>
      <c r="P117" s="16">
        <f t="shared" si="16"/>
        <v>0</v>
      </c>
      <c r="Q117" s="15">
        <v>1</v>
      </c>
      <c r="R117" s="15">
        <v>1</v>
      </c>
      <c r="S117" s="17"/>
      <c r="T117" s="17">
        <v>21296</v>
      </c>
      <c r="U117" s="17">
        <v>2100</v>
      </c>
      <c r="V117" s="17">
        <v>1</v>
      </c>
      <c r="W117" s="17">
        <v>1.2</v>
      </c>
      <c r="X117" s="17">
        <v>1.5</v>
      </c>
      <c r="Y117" s="16">
        <f t="shared" si="11"/>
        <v>0</v>
      </c>
      <c r="Z117" s="75">
        <f t="shared" si="12"/>
        <v>613318.46897064289</v>
      </c>
      <c r="AA117" s="16">
        <f t="shared" si="13"/>
        <v>0</v>
      </c>
      <c r="AB117" s="75">
        <f t="shared" si="14"/>
        <v>735.98216276477149</v>
      </c>
      <c r="AC117" s="75">
        <f t="shared" si="15"/>
        <v>735.98216276477149</v>
      </c>
      <c r="AD117" s="17"/>
      <c r="AE117" s="17"/>
      <c r="AF117" s="17"/>
      <c r="AG117" s="17"/>
      <c r="AH117" s="75">
        <f t="shared" si="10"/>
        <v>735.98216276477149</v>
      </c>
      <c r="AI117" s="17"/>
    </row>
    <row r="118" spans="1:35" ht="26.4" x14ac:dyDescent="0.7">
      <c r="A118" s="17">
        <v>114</v>
      </c>
      <c r="B118" s="17" t="s">
        <v>479</v>
      </c>
      <c r="C118" s="17" t="s">
        <v>24</v>
      </c>
      <c r="D118" s="17" t="s">
        <v>33</v>
      </c>
      <c r="E118" s="17" t="s">
        <v>480</v>
      </c>
      <c r="F118" s="17" t="s">
        <v>34</v>
      </c>
      <c r="G118" s="17"/>
      <c r="H118" s="17"/>
      <c r="I118" s="17"/>
      <c r="J118" s="17">
        <v>375</v>
      </c>
      <c r="K118" s="17"/>
      <c r="L118" s="17"/>
      <c r="M118" s="16">
        <f t="shared" si="9"/>
        <v>0</v>
      </c>
      <c r="N118" s="17">
        <v>375</v>
      </c>
      <c r="O118" s="16">
        <f t="shared" si="16"/>
        <v>0</v>
      </c>
      <c r="P118" s="16">
        <f t="shared" si="16"/>
        <v>34.838350055741365</v>
      </c>
      <c r="Q118" s="15">
        <v>1</v>
      </c>
      <c r="R118" s="15">
        <v>1</v>
      </c>
      <c r="S118" s="17"/>
      <c r="T118" s="17"/>
      <c r="U118" s="17">
        <v>2100</v>
      </c>
      <c r="V118" s="17">
        <v>1</v>
      </c>
      <c r="W118" s="17"/>
      <c r="X118" s="17">
        <v>1.5</v>
      </c>
      <c r="Y118" s="16">
        <f t="shared" si="11"/>
        <v>73160.535117056861</v>
      </c>
      <c r="Z118" s="75">
        <f t="shared" si="12"/>
        <v>0</v>
      </c>
      <c r="AA118" s="16">
        <f t="shared" si="13"/>
        <v>109.74080267558529</v>
      </c>
      <c r="AB118" s="75">
        <f t="shared" si="14"/>
        <v>0</v>
      </c>
      <c r="AC118" s="75">
        <f t="shared" si="15"/>
        <v>109.74080267558529</v>
      </c>
      <c r="AD118" s="17"/>
      <c r="AE118" s="17"/>
      <c r="AF118" s="17"/>
      <c r="AG118" s="17"/>
      <c r="AH118" s="75">
        <f t="shared" si="10"/>
        <v>109.74080267558529</v>
      </c>
      <c r="AI118" s="17"/>
    </row>
    <row r="119" spans="1:35" ht="26.4" x14ac:dyDescent="0.7">
      <c r="A119" s="17">
        <v>115</v>
      </c>
      <c r="B119" s="17" t="s">
        <v>481</v>
      </c>
      <c r="C119" s="17" t="s">
        <v>567</v>
      </c>
      <c r="D119" s="17" t="s">
        <v>33</v>
      </c>
      <c r="E119" s="17" t="s">
        <v>482</v>
      </c>
      <c r="F119" s="17" t="s">
        <v>34</v>
      </c>
      <c r="G119" s="17"/>
      <c r="H119" s="17"/>
      <c r="I119" s="17"/>
      <c r="J119" s="17">
        <v>768</v>
      </c>
      <c r="K119" s="17">
        <v>32</v>
      </c>
      <c r="L119" s="17">
        <v>24</v>
      </c>
      <c r="M119" s="16">
        <f t="shared" si="9"/>
        <v>768</v>
      </c>
      <c r="N119" s="17"/>
      <c r="O119" s="16">
        <f t="shared" si="16"/>
        <v>71.348940914158305</v>
      </c>
      <c r="P119" s="16">
        <f t="shared" si="16"/>
        <v>0</v>
      </c>
      <c r="Q119" s="15">
        <v>1</v>
      </c>
      <c r="R119" s="15">
        <v>1</v>
      </c>
      <c r="S119" s="17"/>
      <c r="T119" s="17">
        <v>21296</v>
      </c>
      <c r="U119" s="17">
        <v>2100</v>
      </c>
      <c r="V119" s="17">
        <v>1</v>
      </c>
      <c r="W119" s="17">
        <v>1.2</v>
      </c>
      <c r="X119" s="17">
        <v>1.5</v>
      </c>
      <c r="Y119" s="16">
        <f t="shared" si="11"/>
        <v>0</v>
      </c>
      <c r="Z119" s="75">
        <f t="shared" si="12"/>
        <v>1519447.0457079152</v>
      </c>
      <c r="AA119" s="16">
        <f t="shared" si="13"/>
        <v>0</v>
      </c>
      <c r="AB119" s="75">
        <f t="shared" si="14"/>
        <v>1823.3364548494981</v>
      </c>
      <c r="AC119" s="75">
        <f t="shared" si="15"/>
        <v>1823.3364548494981</v>
      </c>
      <c r="AD119" s="17">
        <v>40</v>
      </c>
      <c r="AE119" s="17">
        <v>40</v>
      </c>
      <c r="AF119" s="17"/>
      <c r="AG119" s="17">
        <v>800</v>
      </c>
      <c r="AH119" s="75">
        <f t="shared" si="10"/>
        <v>2703.3364548494983</v>
      </c>
      <c r="AI119" s="17"/>
    </row>
    <row r="120" spans="1:35" ht="26.4" x14ac:dyDescent="0.7">
      <c r="A120" s="17">
        <v>116</v>
      </c>
      <c r="B120" s="17" t="s">
        <v>483</v>
      </c>
      <c r="C120" s="17" t="s">
        <v>567</v>
      </c>
      <c r="D120" s="17" t="s">
        <v>33</v>
      </c>
      <c r="E120" s="17" t="s">
        <v>484</v>
      </c>
      <c r="F120" s="17" t="s">
        <v>34</v>
      </c>
      <c r="G120" s="17"/>
      <c r="H120" s="17"/>
      <c r="I120" s="17"/>
      <c r="J120" s="17">
        <v>704</v>
      </c>
      <c r="K120" s="17">
        <v>44</v>
      </c>
      <c r="L120" s="17">
        <v>16</v>
      </c>
      <c r="M120" s="16">
        <f t="shared" si="9"/>
        <v>704</v>
      </c>
      <c r="N120" s="17"/>
      <c r="O120" s="16">
        <f t="shared" si="16"/>
        <v>65.403195837978444</v>
      </c>
      <c r="P120" s="16">
        <f t="shared" si="16"/>
        <v>0</v>
      </c>
      <c r="Q120" s="15">
        <v>1</v>
      </c>
      <c r="R120" s="15">
        <v>1</v>
      </c>
      <c r="S120" s="17"/>
      <c r="T120" s="17">
        <v>21296</v>
      </c>
      <c r="U120" s="17">
        <v>2100</v>
      </c>
      <c r="V120" s="17">
        <v>1</v>
      </c>
      <c r="W120" s="17">
        <v>1.2</v>
      </c>
      <c r="X120" s="17">
        <v>1.5</v>
      </c>
      <c r="Y120" s="16">
        <f t="shared" si="11"/>
        <v>0</v>
      </c>
      <c r="Z120" s="75">
        <f t="shared" si="12"/>
        <v>1392826.458565589</v>
      </c>
      <c r="AA120" s="16">
        <f t="shared" si="13"/>
        <v>0</v>
      </c>
      <c r="AB120" s="75">
        <f t="shared" si="14"/>
        <v>1671.3917502787069</v>
      </c>
      <c r="AC120" s="75">
        <f t="shared" si="15"/>
        <v>1671.3917502787069</v>
      </c>
      <c r="AD120" s="17">
        <v>40</v>
      </c>
      <c r="AE120" s="17">
        <v>40</v>
      </c>
      <c r="AF120" s="17"/>
      <c r="AG120" s="17">
        <v>800</v>
      </c>
      <c r="AH120" s="75">
        <f t="shared" si="10"/>
        <v>2551.3917502787071</v>
      </c>
      <c r="AI120" s="17"/>
    </row>
    <row r="121" spans="1:35" s="4" customFormat="1" ht="26.4" x14ac:dyDescent="0.7">
      <c r="A121" s="17">
        <v>117</v>
      </c>
      <c r="B121" s="17">
        <v>67</v>
      </c>
      <c r="C121" s="17" t="s">
        <v>567</v>
      </c>
      <c r="D121" s="17" t="s">
        <v>33</v>
      </c>
      <c r="E121" s="17" t="s">
        <v>485</v>
      </c>
      <c r="F121" s="17" t="s">
        <v>34</v>
      </c>
      <c r="G121" s="17"/>
      <c r="H121" s="17"/>
      <c r="I121" s="17"/>
      <c r="J121" s="17">
        <v>1088</v>
      </c>
      <c r="K121" s="17">
        <v>34</v>
      </c>
      <c r="L121" s="17">
        <v>32</v>
      </c>
      <c r="M121" s="16">
        <f t="shared" si="9"/>
        <v>1088</v>
      </c>
      <c r="N121" s="17"/>
      <c r="O121" s="16">
        <f t="shared" si="16"/>
        <v>101.07766629505761</v>
      </c>
      <c r="P121" s="16">
        <f t="shared" si="16"/>
        <v>0</v>
      </c>
      <c r="Q121" s="15">
        <v>1</v>
      </c>
      <c r="R121" s="15">
        <v>1</v>
      </c>
      <c r="S121" s="17"/>
      <c r="T121" s="17">
        <v>21296</v>
      </c>
      <c r="U121" s="17">
        <v>2100</v>
      </c>
      <c r="V121" s="17">
        <v>1</v>
      </c>
      <c r="W121" s="17">
        <v>1.2</v>
      </c>
      <c r="X121" s="17">
        <v>1.5</v>
      </c>
      <c r="Y121" s="16">
        <f t="shared" si="11"/>
        <v>0</v>
      </c>
      <c r="Z121" s="75">
        <f t="shared" si="12"/>
        <v>2152549.981419547</v>
      </c>
      <c r="AA121" s="16">
        <f t="shared" si="13"/>
        <v>0</v>
      </c>
      <c r="AB121" s="75">
        <f t="shared" si="14"/>
        <v>2583.0599777034563</v>
      </c>
      <c r="AC121" s="75">
        <f t="shared" si="15"/>
        <v>2583.0599777034563</v>
      </c>
      <c r="AD121" s="17">
        <v>40</v>
      </c>
      <c r="AE121" s="17">
        <v>40</v>
      </c>
      <c r="AF121" s="17">
        <v>150</v>
      </c>
      <c r="AG121" s="17"/>
      <c r="AH121" s="75">
        <f t="shared" si="10"/>
        <v>2813.0599777034563</v>
      </c>
      <c r="AI121" s="17"/>
    </row>
    <row r="122" spans="1:35" s="4" customFormat="1" ht="26.4" x14ac:dyDescent="0.7">
      <c r="A122" s="17">
        <v>118</v>
      </c>
      <c r="B122" s="17">
        <v>68</v>
      </c>
      <c r="C122" s="17" t="s">
        <v>566</v>
      </c>
      <c r="D122" s="17" t="s">
        <v>33</v>
      </c>
      <c r="E122" s="17" t="s">
        <v>486</v>
      </c>
      <c r="F122" s="17" t="s">
        <v>34</v>
      </c>
      <c r="G122" s="17"/>
      <c r="H122" s="17"/>
      <c r="I122" s="17"/>
      <c r="J122" s="17">
        <v>144</v>
      </c>
      <c r="K122" s="17">
        <v>18</v>
      </c>
      <c r="L122" s="17">
        <v>8</v>
      </c>
      <c r="M122" s="16">
        <f t="shared" si="9"/>
        <v>144</v>
      </c>
      <c r="N122" s="17"/>
      <c r="O122" s="16">
        <f t="shared" si="16"/>
        <v>13.377926421404682</v>
      </c>
      <c r="P122" s="16">
        <f t="shared" si="16"/>
        <v>0</v>
      </c>
      <c r="Q122" s="15">
        <v>1</v>
      </c>
      <c r="R122" s="15">
        <v>1</v>
      </c>
      <c r="S122" s="17"/>
      <c r="T122" s="17">
        <v>17279</v>
      </c>
      <c r="U122" s="17">
        <v>2100</v>
      </c>
      <c r="V122" s="17">
        <v>1</v>
      </c>
      <c r="W122" s="17">
        <v>0.75</v>
      </c>
      <c r="X122" s="17">
        <v>1.5</v>
      </c>
      <c r="Y122" s="16">
        <f t="shared" si="11"/>
        <v>0</v>
      </c>
      <c r="Z122" s="75">
        <f t="shared" si="12"/>
        <v>231157.19063545149</v>
      </c>
      <c r="AA122" s="16">
        <f t="shared" si="13"/>
        <v>0</v>
      </c>
      <c r="AB122" s="75">
        <f t="shared" si="14"/>
        <v>173.36789297658862</v>
      </c>
      <c r="AC122" s="75">
        <f t="shared" si="15"/>
        <v>173.36789297658862</v>
      </c>
      <c r="AD122" s="17">
        <v>40</v>
      </c>
      <c r="AE122" s="17">
        <v>40</v>
      </c>
      <c r="AF122" s="17"/>
      <c r="AG122" s="17">
        <v>800</v>
      </c>
      <c r="AH122" s="75">
        <f t="shared" si="10"/>
        <v>1053.3678929765886</v>
      </c>
      <c r="AI122" s="17"/>
    </row>
    <row r="123" spans="1:35" s="4" customFormat="1" ht="26.4" x14ac:dyDescent="0.7">
      <c r="A123" s="17">
        <v>119</v>
      </c>
      <c r="B123" s="17">
        <v>68</v>
      </c>
      <c r="C123" s="17" t="s">
        <v>567</v>
      </c>
      <c r="D123" s="17" t="s">
        <v>33</v>
      </c>
      <c r="E123" s="17" t="s">
        <v>486</v>
      </c>
      <c r="F123" s="17" t="s">
        <v>34</v>
      </c>
      <c r="G123" s="17"/>
      <c r="H123" s="17"/>
      <c r="I123" s="17"/>
      <c r="J123" s="17">
        <v>504</v>
      </c>
      <c r="K123" s="17">
        <v>24</v>
      </c>
      <c r="L123" s="17">
        <v>21</v>
      </c>
      <c r="M123" s="16">
        <f t="shared" si="9"/>
        <v>504</v>
      </c>
      <c r="N123" s="17"/>
      <c r="O123" s="16">
        <f t="shared" si="16"/>
        <v>46.822742474916389</v>
      </c>
      <c r="P123" s="16">
        <f t="shared" si="16"/>
        <v>0</v>
      </c>
      <c r="Q123" s="15">
        <v>1</v>
      </c>
      <c r="R123" s="15">
        <v>1</v>
      </c>
      <c r="S123" s="17"/>
      <c r="T123" s="17">
        <v>21296</v>
      </c>
      <c r="U123" s="17">
        <v>2100</v>
      </c>
      <c r="V123" s="17">
        <v>1</v>
      </c>
      <c r="W123" s="17">
        <v>1.2</v>
      </c>
      <c r="X123" s="17">
        <v>1.5</v>
      </c>
      <c r="Y123" s="16">
        <f t="shared" si="11"/>
        <v>0</v>
      </c>
      <c r="Z123" s="75">
        <f t="shared" si="12"/>
        <v>997137.12374581944</v>
      </c>
      <c r="AA123" s="16">
        <f t="shared" si="13"/>
        <v>0</v>
      </c>
      <c r="AB123" s="75">
        <f t="shared" si="14"/>
        <v>1196.5645484949832</v>
      </c>
      <c r="AC123" s="75">
        <f t="shared" si="15"/>
        <v>1196.5645484949832</v>
      </c>
      <c r="AD123" s="17"/>
      <c r="AE123" s="17"/>
      <c r="AF123" s="17"/>
      <c r="AG123" s="17"/>
      <c r="AH123" s="75">
        <f t="shared" si="10"/>
        <v>1196.5645484949832</v>
      </c>
      <c r="AI123" s="17"/>
    </row>
    <row r="124" spans="1:35" s="4" customFormat="1" ht="26.4" x14ac:dyDescent="0.7">
      <c r="A124" s="17">
        <v>120</v>
      </c>
      <c r="B124" s="17">
        <v>69</v>
      </c>
      <c r="C124" s="17" t="s">
        <v>567</v>
      </c>
      <c r="D124" s="17" t="s">
        <v>33</v>
      </c>
      <c r="E124" s="17" t="s">
        <v>487</v>
      </c>
      <c r="F124" s="17" t="s">
        <v>34</v>
      </c>
      <c r="G124" s="17"/>
      <c r="H124" s="17"/>
      <c r="I124" s="17"/>
      <c r="J124" s="17">
        <v>408</v>
      </c>
      <c r="K124" s="17">
        <v>24</v>
      </c>
      <c r="L124" s="17">
        <v>17</v>
      </c>
      <c r="M124" s="16">
        <f t="shared" si="9"/>
        <v>408</v>
      </c>
      <c r="N124" s="17"/>
      <c r="O124" s="16">
        <f t="shared" si="16"/>
        <v>37.904124860646604</v>
      </c>
      <c r="P124" s="16">
        <f t="shared" si="16"/>
        <v>0</v>
      </c>
      <c r="Q124" s="15">
        <v>1</v>
      </c>
      <c r="R124" s="15">
        <v>1</v>
      </c>
      <c r="S124" s="17"/>
      <c r="T124" s="17">
        <v>21296</v>
      </c>
      <c r="U124" s="17">
        <v>2100</v>
      </c>
      <c r="V124" s="17">
        <v>1</v>
      </c>
      <c r="W124" s="17">
        <v>1.2</v>
      </c>
      <c r="X124" s="17">
        <v>1.5</v>
      </c>
      <c r="Y124" s="16">
        <f t="shared" si="11"/>
        <v>0</v>
      </c>
      <c r="Z124" s="75">
        <f t="shared" si="12"/>
        <v>807206.24303233007</v>
      </c>
      <c r="AA124" s="16">
        <f t="shared" si="13"/>
        <v>0</v>
      </c>
      <c r="AB124" s="75">
        <f t="shared" si="14"/>
        <v>968.64749163879605</v>
      </c>
      <c r="AC124" s="75">
        <f t="shared" si="15"/>
        <v>968.64749163879605</v>
      </c>
      <c r="AD124" s="17">
        <v>40</v>
      </c>
      <c r="AE124" s="17">
        <v>40</v>
      </c>
      <c r="AF124" s="17"/>
      <c r="AG124" s="17">
        <v>800</v>
      </c>
      <c r="AH124" s="75">
        <f t="shared" si="10"/>
        <v>1848.6474916387961</v>
      </c>
      <c r="AI124" s="17"/>
    </row>
    <row r="125" spans="1:35" s="4" customFormat="1" ht="26.4" x14ac:dyDescent="0.7">
      <c r="A125" s="17">
        <v>121</v>
      </c>
      <c r="B125" s="17">
        <v>70</v>
      </c>
      <c r="C125" s="17" t="s">
        <v>566</v>
      </c>
      <c r="D125" s="17" t="s">
        <v>33</v>
      </c>
      <c r="E125" s="17" t="s">
        <v>488</v>
      </c>
      <c r="F125" s="17" t="s">
        <v>34</v>
      </c>
      <c r="G125" s="17"/>
      <c r="H125" s="17"/>
      <c r="I125" s="17"/>
      <c r="J125" s="17">
        <v>544</v>
      </c>
      <c r="K125" s="17">
        <v>34</v>
      </c>
      <c r="L125" s="17">
        <v>16</v>
      </c>
      <c r="M125" s="16">
        <f t="shared" si="9"/>
        <v>544</v>
      </c>
      <c r="N125" s="17"/>
      <c r="O125" s="16">
        <f t="shared" si="16"/>
        <v>50.538833147528806</v>
      </c>
      <c r="P125" s="16">
        <f t="shared" si="16"/>
        <v>0</v>
      </c>
      <c r="Q125" s="15">
        <v>1</v>
      </c>
      <c r="R125" s="15">
        <v>1</v>
      </c>
      <c r="S125" s="17"/>
      <c r="T125" s="17">
        <v>17279</v>
      </c>
      <c r="U125" s="17">
        <v>2100</v>
      </c>
      <c r="V125" s="17">
        <v>1</v>
      </c>
      <c r="W125" s="17">
        <v>0.75</v>
      </c>
      <c r="X125" s="17">
        <v>1.5</v>
      </c>
      <c r="Y125" s="16">
        <f t="shared" si="11"/>
        <v>0</v>
      </c>
      <c r="Z125" s="75">
        <f t="shared" si="12"/>
        <v>873260.49795615021</v>
      </c>
      <c r="AA125" s="16">
        <f t="shared" si="13"/>
        <v>0</v>
      </c>
      <c r="AB125" s="75">
        <f t="shared" si="14"/>
        <v>654.94537346711263</v>
      </c>
      <c r="AC125" s="75">
        <f t="shared" si="15"/>
        <v>654.94537346711263</v>
      </c>
      <c r="AD125" s="17">
        <v>40</v>
      </c>
      <c r="AE125" s="17">
        <v>40</v>
      </c>
      <c r="AF125" s="17"/>
      <c r="AG125" s="17">
        <v>800</v>
      </c>
      <c r="AH125" s="75">
        <f t="shared" si="10"/>
        <v>1534.9453734671126</v>
      </c>
      <c r="AI125" s="17"/>
    </row>
    <row r="126" spans="1:35" s="4" customFormat="1" ht="26.4" x14ac:dyDescent="0.7">
      <c r="A126" s="17">
        <v>122</v>
      </c>
      <c r="B126" s="17">
        <v>71</v>
      </c>
      <c r="C126" s="17" t="s">
        <v>567</v>
      </c>
      <c r="D126" s="17" t="s">
        <v>33</v>
      </c>
      <c r="E126" s="17" t="s">
        <v>476</v>
      </c>
      <c r="F126" s="17" t="s">
        <v>34</v>
      </c>
      <c r="G126" s="17"/>
      <c r="H126" s="17"/>
      <c r="I126" s="17"/>
      <c r="J126" s="17">
        <v>228</v>
      </c>
      <c r="K126" s="17">
        <v>12</v>
      </c>
      <c r="L126" s="17">
        <v>19</v>
      </c>
      <c r="M126" s="16">
        <f t="shared" si="9"/>
        <v>228</v>
      </c>
      <c r="N126" s="17"/>
      <c r="O126" s="16">
        <f t="shared" si="16"/>
        <v>21.18171683389075</v>
      </c>
      <c r="P126" s="16">
        <f t="shared" si="16"/>
        <v>0</v>
      </c>
      <c r="Q126" s="15">
        <v>1</v>
      </c>
      <c r="R126" s="15">
        <v>1</v>
      </c>
      <c r="S126" s="17"/>
      <c r="T126" s="17">
        <v>21296</v>
      </c>
      <c r="U126" s="17">
        <v>2100</v>
      </c>
      <c r="V126" s="17">
        <v>1</v>
      </c>
      <c r="W126" s="17">
        <v>1.2</v>
      </c>
      <c r="X126" s="17">
        <v>1.5</v>
      </c>
      <c r="Y126" s="16">
        <f t="shared" si="11"/>
        <v>0</v>
      </c>
      <c r="Z126" s="75">
        <f t="shared" si="12"/>
        <v>451085.84169453743</v>
      </c>
      <c r="AA126" s="16">
        <f t="shared" si="13"/>
        <v>0</v>
      </c>
      <c r="AB126" s="75">
        <f t="shared" si="14"/>
        <v>541.30301003344482</v>
      </c>
      <c r="AC126" s="75">
        <f t="shared" si="15"/>
        <v>541.30301003344482</v>
      </c>
      <c r="AD126" s="17">
        <v>40</v>
      </c>
      <c r="AE126" s="17">
        <v>40</v>
      </c>
      <c r="AF126" s="17"/>
      <c r="AG126" s="17"/>
      <c r="AH126" s="75">
        <f t="shared" si="10"/>
        <v>621.30301003344482</v>
      </c>
      <c r="AI126" s="17"/>
    </row>
    <row r="127" spans="1:35" s="4" customFormat="1" ht="26.4" x14ac:dyDescent="0.7">
      <c r="A127" s="17">
        <v>123</v>
      </c>
      <c r="B127" s="17">
        <v>71</v>
      </c>
      <c r="C127" s="17" t="s">
        <v>567</v>
      </c>
      <c r="D127" s="17" t="s">
        <v>33</v>
      </c>
      <c r="E127" s="17" t="s">
        <v>476</v>
      </c>
      <c r="F127" s="17" t="s">
        <v>34</v>
      </c>
      <c r="G127" s="17"/>
      <c r="H127" s="17"/>
      <c r="I127" s="17"/>
      <c r="J127" s="17">
        <v>308</v>
      </c>
      <c r="K127" s="17">
        <v>28</v>
      </c>
      <c r="L127" s="17">
        <v>11</v>
      </c>
      <c r="M127" s="16">
        <f t="shared" si="9"/>
        <v>308</v>
      </c>
      <c r="N127" s="17"/>
      <c r="O127" s="16">
        <f t="shared" si="16"/>
        <v>28.613898179115573</v>
      </c>
      <c r="P127" s="16">
        <f t="shared" si="16"/>
        <v>0</v>
      </c>
      <c r="Q127" s="15">
        <v>1</v>
      </c>
      <c r="R127" s="15">
        <v>1</v>
      </c>
      <c r="S127" s="17"/>
      <c r="T127" s="17">
        <v>21296</v>
      </c>
      <c r="U127" s="17">
        <v>2100</v>
      </c>
      <c r="V127" s="17">
        <v>1</v>
      </c>
      <c r="W127" s="17">
        <v>1.2</v>
      </c>
      <c r="X127" s="17">
        <v>1.5</v>
      </c>
      <c r="Y127" s="16">
        <f t="shared" si="11"/>
        <v>0</v>
      </c>
      <c r="Z127" s="75">
        <f t="shared" si="12"/>
        <v>609361.57562244521</v>
      </c>
      <c r="AA127" s="16">
        <f t="shared" si="13"/>
        <v>0</v>
      </c>
      <c r="AB127" s="75">
        <f t="shared" si="14"/>
        <v>731.23389074693421</v>
      </c>
      <c r="AC127" s="75">
        <f t="shared" si="15"/>
        <v>731.23389074693421</v>
      </c>
      <c r="AD127" s="17"/>
      <c r="AE127" s="17"/>
      <c r="AF127" s="17"/>
      <c r="AG127" s="17"/>
      <c r="AH127" s="75">
        <f t="shared" si="10"/>
        <v>731.23389074693421</v>
      </c>
      <c r="AI127" s="17"/>
    </row>
    <row r="128" spans="1:35" s="4" customFormat="1" ht="26.4" x14ac:dyDescent="0.7">
      <c r="A128" s="17">
        <v>124</v>
      </c>
      <c r="B128" s="17">
        <v>72</v>
      </c>
      <c r="C128" s="17" t="s">
        <v>567</v>
      </c>
      <c r="D128" s="17" t="s">
        <v>33</v>
      </c>
      <c r="E128" s="17" t="s">
        <v>489</v>
      </c>
      <c r="F128" s="17" t="s">
        <v>34</v>
      </c>
      <c r="G128" s="17"/>
      <c r="H128" s="17"/>
      <c r="I128" s="17"/>
      <c r="J128" s="17">
        <v>720</v>
      </c>
      <c r="K128" s="17">
        <v>30</v>
      </c>
      <c r="L128" s="17">
        <v>24</v>
      </c>
      <c r="M128" s="16">
        <f t="shared" si="9"/>
        <v>720</v>
      </c>
      <c r="N128" s="17"/>
      <c r="O128" s="16">
        <f t="shared" si="16"/>
        <v>66.889632107023417</v>
      </c>
      <c r="P128" s="16">
        <f t="shared" si="16"/>
        <v>0</v>
      </c>
      <c r="Q128" s="15">
        <v>1</v>
      </c>
      <c r="R128" s="15">
        <v>1</v>
      </c>
      <c r="S128" s="17"/>
      <c r="T128" s="17">
        <v>21296</v>
      </c>
      <c r="U128" s="17">
        <v>2100</v>
      </c>
      <c r="V128" s="17">
        <v>1</v>
      </c>
      <c r="W128" s="17">
        <v>1.2</v>
      </c>
      <c r="X128" s="17">
        <v>1.5</v>
      </c>
      <c r="Y128" s="16">
        <f t="shared" si="11"/>
        <v>0</v>
      </c>
      <c r="Z128" s="75">
        <f t="shared" si="12"/>
        <v>1424481.6053511708</v>
      </c>
      <c r="AA128" s="16">
        <f t="shared" si="13"/>
        <v>0</v>
      </c>
      <c r="AB128" s="75">
        <f t="shared" si="14"/>
        <v>1709.3779264214047</v>
      </c>
      <c r="AC128" s="75">
        <f t="shared" si="15"/>
        <v>1709.3779264214047</v>
      </c>
      <c r="AD128" s="17">
        <v>40</v>
      </c>
      <c r="AE128" s="17">
        <v>40</v>
      </c>
      <c r="AF128" s="17"/>
      <c r="AG128" s="17">
        <v>800</v>
      </c>
      <c r="AH128" s="75">
        <f t="shared" si="10"/>
        <v>2589.3779264214045</v>
      </c>
      <c r="AI128" s="17"/>
    </row>
    <row r="129" spans="1:35" s="4" customFormat="1" ht="26.4" x14ac:dyDescent="0.7">
      <c r="A129" s="17">
        <v>125</v>
      </c>
      <c r="B129" s="17">
        <v>73</v>
      </c>
      <c r="C129" s="17" t="s">
        <v>567</v>
      </c>
      <c r="D129" s="17" t="s">
        <v>33</v>
      </c>
      <c r="E129" s="17" t="s">
        <v>490</v>
      </c>
      <c r="F129" s="17" t="s">
        <v>34</v>
      </c>
      <c r="G129" s="17"/>
      <c r="H129" s="17"/>
      <c r="I129" s="17"/>
      <c r="J129" s="17">
        <v>276</v>
      </c>
      <c r="K129" s="17">
        <v>23</v>
      </c>
      <c r="L129" s="17">
        <v>12</v>
      </c>
      <c r="M129" s="16">
        <f t="shared" si="9"/>
        <v>276</v>
      </c>
      <c r="N129" s="17"/>
      <c r="O129" s="16">
        <f t="shared" si="16"/>
        <v>25.641025641025642</v>
      </c>
      <c r="P129" s="16">
        <f t="shared" si="16"/>
        <v>0</v>
      </c>
      <c r="Q129" s="15">
        <v>1</v>
      </c>
      <c r="R129" s="15">
        <v>1</v>
      </c>
      <c r="S129" s="17"/>
      <c r="T129" s="17">
        <v>21296</v>
      </c>
      <c r="U129" s="17">
        <v>2100</v>
      </c>
      <c r="V129" s="17">
        <v>1</v>
      </c>
      <c r="W129" s="17">
        <v>1.2</v>
      </c>
      <c r="X129" s="17">
        <v>1.5</v>
      </c>
      <c r="Y129" s="16">
        <f t="shared" si="11"/>
        <v>0</v>
      </c>
      <c r="Z129" s="75">
        <f t="shared" si="12"/>
        <v>546051.28205128212</v>
      </c>
      <c r="AA129" s="16">
        <f t="shared" si="13"/>
        <v>0</v>
      </c>
      <c r="AB129" s="75">
        <f t="shared" si="14"/>
        <v>655.26153846153852</v>
      </c>
      <c r="AC129" s="75">
        <f t="shared" si="15"/>
        <v>655.26153846153852</v>
      </c>
      <c r="AD129" s="17">
        <v>40</v>
      </c>
      <c r="AE129" s="17">
        <v>40</v>
      </c>
      <c r="AF129" s="17"/>
      <c r="AG129" s="17">
        <v>800</v>
      </c>
      <c r="AH129" s="75">
        <f t="shared" si="10"/>
        <v>1535.2615384615385</v>
      </c>
      <c r="AI129" s="17"/>
    </row>
    <row r="130" spans="1:35" s="4" customFormat="1" ht="26.4" x14ac:dyDescent="0.7">
      <c r="A130" s="17">
        <v>126</v>
      </c>
      <c r="B130" s="17">
        <v>73</v>
      </c>
      <c r="C130" s="17" t="s">
        <v>567</v>
      </c>
      <c r="D130" s="17" t="s">
        <v>33</v>
      </c>
      <c r="E130" s="17" t="s">
        <v>490</v>
      </c>
      <c r="F130" s="17" t="s">
        <v>34</v>
      </c>
      <c r="G130" s="17"/>
      <c r="H130" s="17"/>
      <c r="I130" s="17"/>
      <c r="J130" s="17">
        <v>240</v>
      </c>
      <c r="K130" s="17">
        <v>20</v>
      </c>
      <c r="L130" s="17">
        <v>12</v>
      </c>
      <c r="M130" s="16">
        <f t="shared" ref="M130:M178" si="17">K130*L130</f>
        <v>240</v>
      </c>
      <c r="N130" s="17"/>
      <c r="O130" s="16">
        <f t="shared" si="16"/>
        <v>22.296544035674472</v>
      </c>
      <c r="P130" s="16">
        <f t="shared" si="16"/>
        <v>0</v>
      </c>
      <c r="Q130" s="15">
        <v>1</v>
      </c>
      <c r="R130" s="15">
        <v>1</v>
      </c>
      <c r="S130" s="17"/>
      <c r="T130" s="17">
        <v>21296</v>
      </c>
      <c r="U130" s="17">
        <v>2100</v>
      </c>
      <c r="V130" s="17">
        <v>1</v>
      </c>
      <c r="W130" s="17">
        <v>1.2</v>
      </c>
      <c r="X130" s="17">
        <v>1.5</v>
      </c>
      <c r="Y130" s="16">
        <f t="shared" si="11"/>
        <v>0</v>
      </c>
      <c r="Z130" s="75">
        <f t="shared" si="12"/>
        <v>474827.20178372355</v>
      </c>
      <c r="AA130" s="16">
        <f t="shared" si="13"/>
        <v>0</v>
      </c>
      <c r="AB130" s="75">
        <f t="shared" si="14"/>
        <v>569.79264214046827</v>
      </c>
      <c r="AC130" s="75">
        <f t="shared" si="15"/>
        <v>569.79264214046827</v>
      </c>
      <c r="AD130" s="17"/>
      <c r="AE130" s="17"/>
      <c r="AF130" s="17"/>
      <c r="AG130" s="17"/>
      <c r="AH130" s="75">
        <f t="shared" si="10"/>
        <v>569.79264214046827</v>
      </c>
      <c r="AI130" s="17"/>
    </row>
    <row r="131" spans="1:35" s="4" customFormat="1" ht="26.4" x14ac:dyDescent="0.7">
      <c r="A131" s="17">
        <v>127</v>
      </c>
      <c r="B131" s="17">
        <v>74</v>
      </c>
      <c r="C131" s="17" t="s">
        <v>567</v>
      </c>
      <c r="D131" s="17" t="s">
        <v>33</v>
      </c>
      <c r="E131" s="17" t="s">
        <v>491</v>
      </c>
      <c r="F131" s="17" t="s">
        <v>34</v>
      </c>
      <c r="G131" s="17"/>
      <c r="H131" s="17"/>
      <c r="I131" s="17"/>
      <c r="J131" s="17">
        <v>297</v>
      </c>
      <c r="K131" s="17">
        <v>27</v>
      </c>
      <c r="L131" s="17">
        <v>11</v>
      </c>
      <c r="M131" s="16">
        <f t="shared" si="17"/>
        <v>297</v>
      </c>
      <c r="N131" s="17"/>
      <c r="O131" s="16">
        <f t="shared" si="16"/>
        <v>27.591973244147159</v>
      </c>
      <c r="P131" s="16">
        <f t="shared" si="16"/>
        <v>0</v>
      </c>
      <c r="Q131" s="15">
        <v>1</v>
      </c>
      <c r="R131" s="15">
        <v>1</v>
      </c>
      <c r="S131" s="17"/>
      <c r="T131" s="17">
        <v>21296</v>
      </c>
      <c r="U131" s="17">
        <v>2100</v>
      </c>
      <c r="V131" s="17">
        <v>1</v>
      </c>
      <c r="W131" s="17">
        <v>1.2</v>
      </c>
      <c r="X131" s="17">
        <v>1.5</v>
      </c>
      <c r="Y131" s="16">
        <f t="shared" si="11"/>
        <v>0</v>
      </c>
      <c r="Z131" s="75">
        <f t="shared" si="12"/>
        <v>587598.66220735793</v>
      </c>
      <c r="AA131" s="16">
        <f t="shared" si="13"/>
        <v>0</v>
      </c>
      <c r="AB131" s="75">
        <f t="shared" si="14"/>
        <v>705.11839464882951</v>
      </c>
      <c r="AC131" s="75">
        <f t="shared" si="15"/>
        <v>705.11839464882951</v>
      </c>
      <c r="AD131" s="17">
        <v>40</v>
      </c>
      <c r="AE131" s="17">
        <v>40</v>
      </c>
      <c r="AF131" s="17">
        <v>150</v>
      </c>
      <c r="AG131" s="17"/>
      <c r="AH131" s="75">
        <f t="shared" si="10"/>
        <v>935.11839464882951</v>
      </c>
      <c r="AI131" s="17"/>
    </row>
    <row r="132" spans="1:35" s="4" customFormat="1" ht="26.4" x14ac:dyDescent="0.7">
      <c r="A132" s="17">
        <v>128</v>
      </c>
      <c r="B132" s="17">
        <v>75</v>
      </c>
      <c r="C132" s="17" t="s">
        <v>567</v>
      </c>
      <c r="D132" s="17" t="s">
        <v>33</v>
      </c>
      <c r="E132" s="17" t="s">
        <v>492</v>
      </c>
      <c r="F132" s="17" t="s">
        <v>34</v>
      </c>
      <c r="G132" s="17"/>
      <c r="H132" s="17"/>
      <c r="I132" s="17"/>
      <c r="J132" s="17">
        <v>396</v>
      </c>
      <c r="K132" s="17">
        <v>33</v>
      </c>
      <c r="L132" s="17">
        <v>12</v>
      </c>
      <c r="M132" s="16">
        <f t="shared" si="17"/>
        <v>396</v>
      </c>
      <c r="N132" s="17"/>
      <c r="O132" s="16">
        <f t="shared" si="16"/>
        <v>36.789297658862878</v>
      </c>
      <c r="P132" s="16">
        <f t="shared" si="16"/>
        <v>0</v>
      </c>
      <c r="Q132" s="15">
        <v>1</v>
      </c>
      <c r="R132" s="15">
        <v>1</v>
      </c>
      <c r="S132" s="17"/>
      <c r="T132" s="17">
        <v>21296</v>
      </c>
      <c r="U132" s="17">
        <v>2100</v>
      </c>
      <c r="V132" s="17">
        <v>1</v>
      </c>
      <c r="W132" s="17">
        <v>1.2</v>
      </c>
      <c r="X132" s="17">
        <v>1.5</v>
      </c>
      <c r="Y132" s="16">
        <f t="shared" si="11"/>
        <v>0</v>
      </c>
      <c r="Z132" s="75">
        <f t="shared" si="12"/>
        <v>783464.88294314384</v>
      </c>
      <c r="AA132" s="16">
        <f t="shared" si="13"/>
        <v>0</v>
      </c>
      <c r="AB132" s="75">
        <f t="shared" si="14"/>
        <v>940.1578595317726</v>
      </c>
      <c r="AC132" s="75">
        <f t="shared" si="15"/>
        <v>940.1578595317726</v>
      </c>
      <c r="AD132" s="17">
        <v>40</v>
      </c>
      <c r="AE132" s="17">
        <v>40</v>
      </c>
      <c r="AF132" s="17">
        <v>150</v>
      </c>
      <c r="AG132" s="17"/>
      <c r="AH132" s="75">
        <f t="shared" ref="AH132:AH186" si="18">SUM(AC132:AG132)</f>
        <v>1170.1578595317726</v>
      </c>
      <c r="AI132" s="17"/>
    </row>
    <row r="133" spans="1:35" s="4" customFormat="1" ht="26.4" x14ac:dyDescent="0.7">
      <c r="A133" s="17">
        <v>129</v>
      </c>
      <c r="B133" s="17">
        <v>76</v>
      </c>
      <c r="C133" s="17" t="s">
        <v>566</v>
      </c>
      <c r="D133" s="17" t="s">
        <v>33</v>
      </c>
      <c r="E133" s="17" t="s">
        <v>493</v>
      </c>
      <c r="F133" s="17" t="s">
        <v>34</v>
      </c>
      <c r="G133" s="17"/>
      <c r="H133" s="17"/>
      <c r="I133" s="17"/>
      <c r="J133" s="17">
        <v>144</v>
      </c>
      <c r="K133" s="17">
        <v>12</v>
      </c>
      <c r="L133" s="17">
        <v>12</v>
      </c>
      <c r="M133" s="16">
        <f t="shared" si="17"/>
        <v>144</v>
      </c>
      <c r="N133" s="17"/>
      <c r="O133" s="16">
        <f t="shared" si="16"/>
        <v>13.377926421404682</v>
      </c>
      <c r="P133" s="16">
        <f t="shared" si="16"/>
        <v>0</v>
      </c>
      <c r="Q133" s="15">
        <v>1</v>
      </c>
      <c r="R133" s="15">
        <v>1</v>
      </c>
      <c r="S133" s="17"/>
      <c r="T133" s="17">
        <v>17279</v>
      </c>
      <c r="U133" s="17">
        <v>2100</v>
      </c>
      <c r="V133" s="17">
        <v>1</v>
      </c>
      <c r="W133" s="17">
        <v>0.75</v>
      </c>
      <c r="X133" s="17">
        <v>1.5</v>
      </c>
      <c r="Y133" s="16">
        <f t="shared" ref="Y133:Y186" si="19">MAX(P133*U133)</f>
        <v>0</v>
      </c>
      <c r="Z133" s="75">
        <f t="shared" ref="Z133:Z186" si="20">MAX(O133*T133)*V133</f>
        <v>231157.19063545149</v>
      </c>
      <c r="AA133" s="16">
        <f t="shared" ref="AA133:AA186" si="21">MAX(Y133*X133/1000)</f>
        <v>0</v>
      </c>
      <c r="AB133" s="75">
        <f t="shared" ref="AB133:AB186" si="22">MAX(Z133*W133/1000)</f>
        <v>173.36789297658862</v>
      </c>
      <c r="AC133" s="75">
        <f t="shared" ref="AC133:AC186" si="23">SUM(AA133:AB133)</f>
        <v>173.36789297658862</v>
      </c>
      <c r="AD133" s="17">
        <v>40</v>
      </c>
      <c r="AE133" s="17">
        <v>40</v>
      </c>
      <c r="AF133" s="17"/>
      <c r="AG133" s="17">
        <v>800</v>
      </c>
      <c r="AH133" s="75">
        <f t="shared" si="18"/>
        <v>1053.3678929765886</v>
      </c>
      <c r="AI133" s="17"/>
    </row>
    <row r="134" spans="1:35" s="4" customFormat="1" ht="26.4" x14ac:dyDescent="0.7">
      <c r="A134" s="17">
        <v>130</v>
      </c>
      <c r="B134" s="17">
        <v>76</v>
      </c>
      <c r="C134" s="17" t="s">
        <v>567</v>
      </c>
      <c r="D134" s="17" t="s">
        <v>33</v>
      </c>
      <c r="E134" s="17" t="s">
        <v>493</v>
      </c>
      <c r="F134" s="17" t="s">
        <v>34</v>
      </c>
      <c r="G134" s="17"/>
      <c r="H134" s="17"/>
      <c r="I134" s="17"/>
      <c r="J134" s="17">
        <v>360</v>
      </c>
      <c r="K134" s="17">
        <v>30</v>
      </c>
      <c r="L134" s="17">
        <v>12</v>
      </c>
      <c r="M134" s="16">
        <f t="shared" si="17"/>
        <v>360</v>
      </c>
      <c r="N134" s="17"/>
      <c r="O134" s="16">
        <f t="shared" si="16"/>
        <v>33.444816053511708</v>
      </c>
      <c r="P134" s="16">
        <f t="shared" si="16"/>
        <v>0</v>
      </c>
      <c r="Q134" s="15">
        <v>1</v>
      </c>
      <c r="R134" s="15">
        <v>1</v>
      </c>
      <c r="S134" s="17"/>
      <c r="T134" s="17">
        <v>21296</v>
      </c>
      <c r="U134" s="17">
        <v>2100</v>
      </c>
      <c r="V134" s="17">
        <v>1</v>
      </c>
      <c r="W134" s="17">
        <v>1.2</v>
      </c>
      <c r="X134" s="17">
        <v>1.5</v>
      </c>
      <c r="Y134" s="16">
        <f t="shared" si="19"/>
        <v>0</v>
      </c>
      <c r="Z134" s="75">
        <f t="shared" si="20"/>
        <v>712240.80267558538</v>
      </c>
      <c r="AA134" s="16">
        <f t="shared" si="21"/>
        <v>0</v>
      </c>
      <c r="AB134" s="75">
        <f t="shared" si="22"/>
        <v>854.68896321070235</v>
      </c>
      <c r="AC134" s="75">
        <f t="shared" si="23"/>
        <v>854.68896321070235</v>
      </c>
      <c r="AD134" s="17"/>
      <c r="AE134" s="17"/>
      <c r="AF134" s="17"/>
      <c r="AG134" s="17"/>
      <c r="AH134" s="75">
        <f t="shared" si="18"/>
        <v>854.68896321070235</v>
      </c>
      <c r="AI134" s="17"/>
    </row>
    <row r="135" spans="1:35" s="4" customFormat="1" ht="26.4" x14ac:dyDescent="0.7">
      <c r="A135" s="17">
        <v>131</v>
      </c>
      <c r="B135" s="17" t="s">
        <v>354</v>
      </c>
      <c r="C135" s="17" t="s">
        <v>567</v>
      </c>
      <c r="D135" s="17" t="s">
        <v>33</v>
      </c>
      <c r="E135" s="17" t="s">
        <v>494</v>
      </c>
      <c r="F135" s="17" t="s">
        <v>34</v>
      </c>
      <c r="G135" s="17"/>
      <c r="H135" s="17"/>
      <c r="I135" s="17"/>
      <c r="J135" s="17">
        <v>375</v>
      </c>
      <c r="K135" s="17">
        <v>25</v>
      </c>
      <c r="L135" s="17">
        <v>15</v>
      </c>
      <c r="M135" s="16">
        <f t="shared" si="17"/>
        <v>375</v>
      </c>
      <c r="N135" s="17"/>
      <c r="O135" s="16">
        <f t="shared" si="16"/>
        <v>34.838350055741365</v>
      </c>
      <c r="P135" s="16">
        <f t="shared" si="16"/>
        <v>0</v>
      </c>
      <c r="Q135" s="15">
        <v>1</v>
      </c>
      <c r="R135" s="15">
        <v>1</v>
      </c>
      <c r="S135" s="17"/>
      <c r="T135" s="17">
        <v>21296</v>
      </c>
      <c r="U135" s="17">
        <v>2100</v>
      </c>
      <c r="V135" s="17">
        <v>1</v>
      </c>
      <c r="W135" s="17">
        <v>1.2</v>
      </c>
      <c r="X135" s="17">
        <v>1.5</v>
      </c>
      <c r="Y135" s="16">
        <f t="shared" si="19"/>
        <v>0</v>
      </c>
      <c r="Z135" s="75">
        <f t="shared" si="20"/>
        <v>741917.50278706814</v>
      </c>
      <c r="AA135" s="16">
        <f t="shared" si="21"/>
        <v>0</v>
      </c>
      <c r="AB135" s="75">
        <f t="shared" si="22"/>
        <v>890.30100334448173</v>
      </c>
      <c r="AC135" s="75">
        <f t="shared" si="23"/>
        <v>890.30100334448173</v>
      </c>
      <c r="AD135" s="17">
        <v>40</v>
      </c>
      <c r="AE135" s="17">
        <v>40</v>
      </c>
      <c r="AF135" s="17"/>
      <c r="AG135" s="17">
        <v>800</v>
      </c>
      <c r="AH135" s="75">
        <f t="shared" si="18"/>
        <v>1770.3010033444816</v>
      </c>
      <c r="AI135" s="17"/>
    </row>
    <row r="136" spans="1:35" s="4" customFormat="1" ht="26.4" x14ac:dyDescent="0.7">
      <c r="A136" s="17">
        <v>132</v>
      </c>
      <c r="B136" s="17" t="s">
        <v>495</v>
      </c>
      <c r="C136" s="17" t="s">
        <v>567</v>
      </c>
      <c r="D136" s="17" t="s">
        <v>33</v>
      </c>
      <c r="E136" s="17" t="s">
        <v>496</v>
      </c>
      <c r="F136" s="17" t="s">
        <v>34</v>
      </c>
      <c r="G136" s="17"/>
      <c r="H136" s="17"/>
      <c r="I136" s="17"/>
      <c r="J136" s="17">
        <v>250</v>
      </c>
      <c r="K136" s="17">
        <v>25</v>
      </c>
      <c r="L136" s="17">
        <v>10</v>
      </c>
      <c r="M136" s="16">
        <f t="shared" si="17"/>
        <v>250</v>
      </c>
      <c r="N136" s="17"/>
      <c r="O136" s="16">
        <f t="shared" si="16"/>
        <v>23.225566703827575</v>
      </c>
      <c r="P136" s="16">
        <f t="shared" si="16"/>
        <v>0</v>
      </c>
      <c r="Q136" s="15">
        <v>1</v>
      </c>
      <c r="R136" s="15">
        <v>1</v>
      </c>
      <c r="S136" s="17"/>
      <c r="T136" s="17">
        <v>21296</v>
      </c>
      <c r="U136" s="17">
        <v>2100</v>
      </c>
      <c r="V136" s="17">
        <v>1</v>
      </c>
      <c r="W136" s="17">
        <v>1.2</v>
      </c>
      <c r="X136" s="17">
        <v>1.5</v>
      </c>
      <c r="Y136" s="16">
        <f t="shared" si="19"/>
        <v>0</v>
      </c>
      <c r="Z136" s="75">
        <f t="shared" si="20"/>
        <v>494611.66852471203</v>
      </c>
      <c r="AA136" s="16">
        <f t="shared" si="21"/>
        <v>0</v>
      </c>
      <c r="AB136" s="75">
        <f t="shared" si="22"/>
        <v>593.53400222965445</v>
      </c>
      <c r="AC136" s="75">
        <f t="shared" si="23"/>
        <v>593.53400222965445</v>
      </c>
      <c r="AD136" s="17">
        <v>40</v>
      </c>
      <c r="AE136" s="17">
        <v>40</v>
      </c>
      <c r="AF136" s="17"/>
      <c r="AG136" s="17">
        <v>800</v>
      </c>
      <c r="AH136" s="75">
        <f t="shared" si="18"/>
        <v>1473.5340022296546</v>
      </c>
      <c r="AI136" s="17"/>
    </row>
    <row r="137" spans="1:35" s="4" customFormat="1" ht="26.4" x14ac:dyDescent="0.7">
      <c r="A137" s="17">
        <v>133</v>
      </c>
      <c r="B137" s="17">
        <v>78</v>
      </c>
      <c r="C137" s="17" t="s">
        <v>566</v>
      </c>
      <c r="D137" s="17" t="s">
        <v>33</v>
      </c>
      <c r="E137" s="17" t="s">
        <v>497</v>
      </c>
      <c r="F137" s="17" t="s">
        <v>34</v>
      </c>
      <c r="G137" s="17"/>
      <c r="H137" s="17"/>
      <c r="I137" s="17"/>
      <c r="J137" s="17">
        <v>140</v>
      </c>
      <c r="K137" s="17">
        <v>20</v>
      </c>
      <c r="L137" s="17">
        <v>7</v>
      </c>
      <c r="M137" s="16">
        <f t="shared" si="17"/>
        <v>140</v>
      </c>
      <c r="N137" s="17"/>
      <c r="O137" s="16">
        <f t="shared" si="16"/>
        <v>13.006317354143443</v>
      </c>
      <c r="P137" s="16">
        <f t="shared" si="16"/>
        <v>0</v>
      </c>
      <c r="Q137" s="15">
        <v>1</v>
      </c>
      <c r="R137" s="15">
        <v>1</v>
      </c>
      <c r="S137" s="17"/>
      <c r="T137" s="17">
        <v>17279</v>
      </c>
      <c r="U137" s="17">
        <v>2100</v>
      </c>
      <c r="V137" s="17">
        <v>1</v>
      </c>
      <c r="W137" s="17">
        <v>0.75</v>
      </c>
      <c r="X137" s="17">
        <v>1.5</v>
      </c>
      <c r="Y137" s="16">
        <f t="shared" si="19"/>
        <v>0</v>
      </c>
      <c r="Z137" s="75">
        <f t="shared" si="20"/>
        <v>224736.15756224454</v>
      </c>
      <c r="AA137" s="16">
        <f t="shared" si="21"/>
        <v>0</v>
      </c>
      <c r="AB137" s="75">
        <f t="shared" si="22"/>
        <v>168.55211817168339</v>
      </c>
      <c r="AC137" s="75">
        <f t="shared" si="23"/>
        <v>168.55211817168339</v>
      </c>
      <c r="AD137" s="17">
        <v>40</v>
      </c>
      <c r="AE137" s="17">
        <v>40</v>
      </c>
      <c r="AF137" s="17">
        <v>150</v>
      </c>
      <c r="AG137" s="17"/>
      <c r="AH137" s="75">
        <f t="shared" si="18"/>
        <v>398.55211817168339</v>
      </c>
      <c r="AI137" s="17"/>
    </row>
    <row r="138" spans="1:35" s="4" customFormat="1" ht="26.4" x14ac:dyDescent="0.7">
      <c r="A138" s="17">
        <v>134</v>
      </c>
      <c r="B138" s="17">
        <v>78</v>
      </c>
      <c r="C138" s="17" t="s">
        <v>567</v>
      </c>
      <c r="D138" s="17" t="s">
        <v>33</v>
      </c>
      <c r="E138" s="17" t="s">
        <v>497</v>
      </c>
      <c r="F138" s="17" t="s">
        <v>34</v>
      </c>
      <c r="G138" s="17"/>
      <c r="H138" s="17"/>
      <c r="I138" s="17"/>
      <c r="J138" s="17">
        <v>260</v>
      </c>
      <c r="K138" s="17">
        <v>20</v>
      </c>
      <c r="L138" s="17">
        <v>13</v>
      </c>
      <c r="M138" s="16">
        <f t="shared" si="17"/>
        <v>260</v>
      </c>
      <c r="N138" s="17"/>
      <c r="O138" s="16">
        <f t="shared" si="16"/>
        <v>24.154589371980677</v>
      </c>
      <c r="P138" s="16">
        <f t="shared" si="16"/>
        <v>0</v>
      </c>
      <c r="Q138" s="15">
        <v>1</v>
      </c>
      <c r="R138" s="15">
        <v>1</v>
      </c>
      <c r="S138" s="17"/>
      <c r="T138" s="17">
        <v>21296</v>
      </c>
      <c r="U138" s="17">
        <v>2100</v>
      </c>
      <c r="V138" s="17">
        <v>1</v>
      </c>
      <c r="W138" s="17">
        <v>1.2</v>
      </c>
      <c r="X138" s="17">
        <v>1.5</v>
      </c>
      <c r="Y138" s="16">
        <f t="shared" si="19"/>
        <v>0</v>
      </c>
      <c r="Z138" s="75">
        <f t="shared" si="20"/>
        <v>514396.13526570052</v>
      </c>
      <c r="AA138" s="16">
        <f t="shared" si="21"/>
        <v>0</v>
      </c>
      <c r="AB138" s="75">
        <f t="shared" si="22"/>
        <v>617.27536231884062</v>
      </c>
      <c r="AC138" s="75">
        <f t="shared" si="23"/>
        <v>617.27536231884062</v>
      </c>
      <c r="AD138" s="17"/>
      <c r="AE138" s="17"/>
      <c r="AF138" s="17"/>
      <c r="AG138" s="17"/>
      <c r="AH138" s="75">
        <f t="shared" si="18"/>
        <v>617.27536231884062</v>
      </c>
      <c r="AI138" s="17"/>
    </row>
    <row r="139" spans="1:35" s="4" customFormat="1" ht="26.4" x14ac:dyDescent="0.7">
      <c r="A139" s="17">
        <v>135</v>
      </c>
      <c r="B139" s="17">
        <v>79</v>
      </c>
      <c r="C139" s="17" t="s">
        <v>573</v>
      </c>
      <c r="D139" s="17" t="s">
        <v>33</v>
      </c>
      <c r="E139" s="17" t="s">
        <v>498</v>
      </c>
      <c r="F139" s="17" t="s">
        <v>34</v>
      </c>
      <c r="G139" s="17"/>
      <c r="H139" s="17"/>
      <c r="I139" s="17"/>
      <c r="J139" s="17">
        <v>198</v>
      </c>
      <c r="K139" s="17">
        <v>18</v>
      </c>
      <c r="L139" s="17">
        <v>11</v>
      </c>
      <c r="M139" s="16">
        <f t="shared" si="17"/>
        <v>198</v>
      </c>
      <c r="N139" s="17"/>
      <c r="O139" s="16">
        <f t="shared" si="16"/>
        <v>18.394648829431439</v>
      </c>
      <c r="P139" s="16">
        <f t="shared" si="16"/>
        <v>0</v>
      </c>
      <c r="Q139" s="15">
        <v>1</v>
      </c>
      <c r="R139" s="15">
        <v>1</v>
      </c>
      <c r="S139" s="17"/>
      <c r="T139" s="17">
        <v>7826</v>
      </c>
      <c r="U139" s="17">
        <v>2100</v>
      </c>
      <c r="V139" s="17">
        <v>1</v>
      </c>
      <c r="W139" s="17">
        <v>0.3</v>
      </c>
      <c r="X139" s="17">
        <v>1.5</v>
      </c>
      <c r="Y139" s="16">
        <f t="shared" si="19"/>
        <v>0</v>
      </c>
      <c r="Z139" s="75">
        <f t="shared" si="20"/>
        <v>143956.52173913043</v>
      </c>
      <c r="AA139" s="16">
        <f t="shared" si="21"/>
        <v>0</v>
      </c>
      <c r="AB139" s="75">
        <f t="shared" si="22"/>
        <v>43.186956521739127</v>
      </c>
      <c r="AC139" s="75">
        <f t="shared" si="23"/>
        <v>43.186956521739127</v>
      </c>
      <c r="AD139" s="17">
        <v>40</v>
      </c>
      <c r="AE139" s="17">
        <v>40</v>
      </c>
      <c r="AF139" s="17">
        <v>150</v>
      </c>
      <c r="AG139" s="17"/>
      <c r="AH139" s="75">
        <f t="shared" si="18"/>
        <v>273.18695652173915</v>
      </c>
      <c r="AI139" s="17"/>
    </row>
    <row r="140" spans="1:35" s="4" customFormat="1" ht="26.4" x14ac:dyDescent="0.7">
      <c r="A140" s="17">
        <v>136</v>
      </c>
      <c r="B140" s="17">
        <v>80</v>
      </c>
      <c r="C140" s="17" t="s">
        <v>566</v>
      </c>
      <c r="D140" s="17" t="s">
        <v>33</v>
      </c>
      <c r="E140" s="17" t="s">
        <v>499</v>
      </c>
      <c r="F140" s="17" t="s">
        <v>34</v>
      </c>
      <c r="G140" s="17"/>
      <c r="H140" s="17"/>
      <c r="I140" s="17"/>
      <c r="J140" s="17">
        <v>340</v>
      </c>
      <c r="K140" s="17">
        <v>20</v>
      </c>
      <c r="L140" s="17">
        <v>17</v>
      </c>
      <c r="M140" s="16">
        <f t="shared" si="17"/>
        <v>340</v>
      </c>
      <c r="N140" s="17"/>
      <c r="O140" s="16">
        <f t="shared" si="16"/>
        <v>31.586770717205503</v>
      </c>
      <c r="P140" s="16">
        <f t="shared" si="16"/>
        <v>0</v>
      </c>
      <c r="Q140" s="15">
        <v>1</v>
      </c>
      <c r="R140" s="15">
        <v>1</v>
      </c>
      <c r="S140" s="17"/>
      <c r="T140" s="17">
        <v>17279</v>
      </c>
      <c r="U140" s="17">
        <v>2100</v>
      </c>
      <c r="V140" s="17">
        <v>1</v>
      </c>
      <c r="W140" s="17">
        <v>0.75</v>
      </c>
      <c r="X140" s="17">
        <v>1.5</v>
      </c>
      <c r="Y140" s="16">
        <f t="shared" si="19"/>
        <v>0</v>
      </c>
      <c r="Z140" s="75">
        <f t="shared" si="20"/>
        <v>545787.81122259388</v>
      </c>
      <c r="AA140" s="16">
        <f t="shared" si="21"/>
        <v>0</v>
      </c>
      <c r="AB140" s="75">
        <f t="shared" si="22"/>
        <v>409.34085841694542</v>
      </c>
      <c r="AC140" s="75">
        <f t="shared" si="23"/>
        <v>409.34085841694542</v>
      </c>
      <c r="AD140" s="17">
        <v>40</v>
      </c>
      <c r="AE140" s="17">
        <v>40</v>
      </c>
      <c r="AF140" s="17"/>
      <c r="AG140" s="17">
        <v>800</v>
      </c>
      <c r="AH140" s="75">
        <f t="shared" si="18"/>
        <v>1289.3408584169454</v>
      </c>
      <c r="AI140" s="17"/>
    </row>
    <row r="141" spans="1:35" s="4" customFormat="1" ht="26.4" x14ac:dyDescent="0.7">
      <c r="A141" s="17">
        <v>137</v>
      </c>
      <c r="B141" s="17">
        <v>80</v>
      </c>
      <c r="C141" s="17" t="s">
        <v>567</v>
      </c>
      <c r="D141" s="17" t="s">
        <v>33</v>
      </c>
      <c r="E141" s="17" t="s">
        <v>499</v>
      </c>
      <c r="F141" s="17" t="s">
        <v>34</v>
      </c>
      <c r="G141" s="17"/>
      <c r="H141" s="17"/>
      <c r="I141" s="17"/>
      <c r="J141" s="17">
        <v>240</v>
      </c>
      <c r="K141" s="17">
        <v>20</v>
      </c>
      <c r="L141" s="17">
        <v>12</v>
      </c>
      <c r="M141" s="16">
        <f t="shared" si="17"/>
        <v>240</v>
      </c>
      <c r="N141" s="17"/>
      <c r="O141" s="16">
        <f t="shared" si="16"/>
        <v>22.296544035674472</v>
      </c>
      <c r="P141" s="16">
        <f t="shared" si="16"/>
        <v>0</v>
      </c>
      <c r="Q141" s="15">
        <v>1</v>
      </c>
      <c r="R141" s="15">
        <v>1</v>
      </c>
      <c r="S141" s="17"/>
      <c r="T141" s="17">
        <v>21296</v>
      </c>
      <c r="U141" s="17">
        <v>2100</v>
      </c>
      <c r="V141" s="17">
        <v>1</v>
      </c>
      <c r="W141" s="17">
        <v>1.2</v>
      </c>
      <c r="X141" s="17">
        <v>1.5</v>
      </c>
      <c r="Y141" s="16">
        <f t="shared" si="19"/>
        <v>0</v>
      </c>
      <c r="Z141" s="75">
        <f t="shared" si="20"/>
        <v>474827.20178372355</v>
      </c>
      <c r="AA141" s="16">
        <f t="shared" si="21"/>
        <v>0</v>
      </c>
      <c r="AB141" s="75">
        <f t="shared" si="22"/>
        <v>569.79264214046827</v>
      </c>
      <c r="AC141" s="75">
        <f t="shared" si="23"/>
        <v>569.79264214046827</v>
      </c>
      <c r="AD141" s="17"/>
      <c r="AE141" s="17"/>
      <c r="AF141" s="17"/>
      <c r="AG141" s="17"/>
      <c r="AH141" s="75">
        <f t="shared" si="18"/>
        <v>569.79264214046827</v>
      </c>
      <c r="AI141" s="17"/>
    </row>
    <row r="142" spans="1:35" s="4" customFormat="1" ht="26.4" x14ac:dyDescent="0.7">
      <c r="A142" s="17">
        <v>138</v>
      </c>
      <c r="B142" s="17">
        <v>80</v>
      </c>
      <c r="C142" s="17" t="s">
        <v>567</v>
      </c>
      <c r="D142" s="17" t="s">
        <v>33</v>
      </c>
      <c r="E142" s="17" t="s">
        <v>499</v>
      </c>
      <c r="F142" s="17" t="s">
        <v>34</v>
      </c>
      <c r="G142" s="17"/>
      <c r="H142" s="17"/>
      <c r="I142" s="17"/>
      <c r="J142" s="17">
        <v>60</v>
      </c>
      <c r="K142" s="17">
        <v>10</v>
      </c>
      <c r="L142" s="17">
        <v>6</v>
      </c>
      <c r="M142" s="16">
        <f t="shared" si="17"/>
        <v>60</v>
      </c>
      <c r="N142" s="17"/>
      <c r="O142" s="16">
        <f t="shared" si="16"/>
        <v>5.574136008918618</v>
      </c>
      <c r="P142" s="16">
        <f t="shared" si="16"/>
        <v>0</v>
      </c>
      <c r="Q142" s="15">
        <v>1</v>
      </c>
      <c r="R142" s="15">
        <v>1</v>
      </c>
      <c r="S142" s="17"/>
      <c r="T142" s="17">
        <v>21296</v>
      </c>
      <c r="U142" s="17">
        <v>2100</v>
      </c>
      <c r="V142" s="17">
        <v>1</v>
      </c>
      <c r="W142" s="17">
        <v>1.2</v>
      </c>
      <c r="X142" s="17">
        <v>1.5</v>
      </c>
      <c r="Y142" s="16">
        <f t="shared" si="19"/>
        <v>0</v>
      </c>
      <c r="Z142" s="75">
        <f t="shared" si="20"/>
        <v>118706.80044593089</v>
      </c>
      <c r="AA142" s="16">
        <f t="shared" si="21"/>
        <v>0</v>
      </c>
      <c r="AB142" s="75">
        <f t="shared" si="22"/>
        <v>142.44816053511707</v>
      </c>
      <c r="AC142" s="75">
        <f t="shared" si="23"/>
        <v>142.44816053511707</v>
      </c>
      <c r="AD142" s="17"/>
      <c r="AE142" s="17"/>
      <c r="AF142" s="17"/>
      <c r="AG142" s="17"/>
      <c r="AH142" s="75">
        <f t="shared" si="18"/>
        <v>142.44816053511707</v>
      </c>
      <c r="AI142" s="17"/>
    </row>
    <row r="143" spans="1:35" s="4" customFormat="1" ht="26.4" x14ac:dyDescent="0.7">
      <c r="A143" s="17">
        <v>139</v>
      </c>
      <c r="B143" s="17">
        <v>81</v>
      </c>
      <c r="C143" s="17" t="s">
        <v>567</v>
      </c>
      <c r="D143" s="17" t="s">
        <v>33</v>
      </c>
      <c r="E143" s="17" t="s">
        <v>500</v>
      </c>
      <c r="F143" s="17" t="s">
        <v>34</v>
      </c>
      <c r="G143" s="17"/>
      <c r="H143" s="17"/>
      <c r="I143" s="17"/>
      <c r="J143" s="17">
        <v>168</v>
      </c>
      <c r="K143" s="17">
        <v>21</v>
      </c>
      <c r="L143" s="17">
        <v>8</v>
      </c>
      <c r="M143" s="16">
        <f t="shared" si="17"/>
        <v>168</v>
      </c>
      <c r="N143" s="17"/>
      <c r="O143" s="16">
        <f t="shared" si="16"/>
        <v>15.60758082497213</v>
      </c>
      <c r="P143" s="16">
        <f t="shared" si="16"/>
        <v>0</v>
      </c>
      <c r="Q143" s="15">
        <v>1</v>
      </c>
      <c r="R143" s="15">
        <v>1</v>
      </c>
      <c r="S143" s="17"/>
      <c r="T143" s="17">
        <v>21296</v>
      </c>
      <c r="U143" s="17">
        <v>2100</v>
      </c>
      <c r="V143" s="17">
        <v>1</v>
      </c>
      <c r="W143" s="17">
        <v>1.2</v>
      </c>
      <c r="X143" s="17">
        <v>1.5</v>
      </c>
      <c r="Y143" s="16">
        <f t="shared" si="19"/>
        <v>0</v>
      </c>
      <c r="Z143" s="75">
        <f t="shared" si="20"/>
        <v>332379.04124860646</v>
      </c>
      <c r="AA143" s="16">
        <f t="shared" si="21"/>
        <v>0</v>
      </c>
      <c r="AB143" s="75">
        <f t="shared" si="22"/>
        <v>398.85484949832778</v>
      </c>
      <c r="AC143" s="75">
        <f t="shared" si="23"/>
        <v>398.85484949832778</v>
      </c>
      <c r="AD143" s="17">
        <v>40</v>
      </c>
      <c r="AE143" s="17">
        <v>40</v>
      </c>
      <c r="AF143" s="17"/>
      <c r="AG143" s="17">
        <v>800</v>
      </c>
      <c r="AH143" s="75">
        <f t="shared" si="18"/>
        <v>1278.8548494983279</v>
      </c>
      <c r="AI143" s="17"/>
    </row>
    <row r="144" spans="1:35" s="4" customFormat="1" ht="26.4" x14ac:dyDescent="0.7">
      <c r="A144" s="17">
        <v>140</v>
      </c>
      <c r="B144" s="17">
        <v>81</v>
      </c>
      <c r="C144" s="17" t="s">
        <v>567</v>
      </c>
      <c r="D144" s="17" t="s">
        <v>33</v>
      </c>
      <c r="E144" s="17" t="s">
        <v>500</v>
      </c>
      <c r="F144" s="17" t="s">
        <v>34</v>
      </c>
      <c r="G144" s="17"/>
      <c r="H144" s="17"/>
      <c r="I144" s="17"/>
      <c r="J144" s="17">
        <v>667</v>
      </c>
      <c r="K144" s="17">
        <v>29</v>
      </c>
      <c r="L144" s="17">
        <v>23</v>
      </c>
      <c r="M144" s="16">
        <f t="shared" si="17"/>
        <v>667</v>
      </c>
      <c r="N144" s="17"/>
      <c r="O144" s="16">
        <f t="shared" si="16"/>
        <v>61.965811965811973</v>
      </c>
      <c r="P144" s="16">
        <f t="shared" si="16"/>
        <v>0</v>
      </c>
      <c r="Q144" s="15">
        <v>1</v>
      </c>
      <c r="R144" s="15">
        <v>1</v>
      </c>
      <c r="S144" s="17"/>
      <c r="T144" s="17">
        <v>21296</v>
      </c>
      <c r="U144" s="17">
        <v>2100</v>
      </c>
      <c r="V144" s="17">
        <v>1</v>
      </c>
      <c r="W144" s="17">
        <v>1.2</v>
      </c>
      <c r="X144" s="17">
        <v>1.5</v>
      </c>
      <c r="Y144" s="16">
        <f t="shared" si="19"/>
        <v>0</v>
      </c>
      <c r="Z144" s="75">
        <f t="shared" si="20"/>
        <v>1319623.9316239317</v>
      </c>
      <c r="AA144" s="16">
        <f t="shared" si="21"/>
        <v>0</v>
      </c>
      <c r="AB144" s="75">
        <f t="shared" si="22"/>
        <v>1583.5487179487179</v>
      </c>
      <c r="AC144" s="75">
        <f t="shared" si="23"/>
        <v>1583.5487179487179</v>
      </c>
      <c r="AD144" s="17"/>
      <c r="AE144" s="17"/>
      <c r="AF144" s="17"/>
      <c r="AG144" s="17"/>
      <c r="AH144" s="75">
        <f t="shared" si="18"/>
        <v>1583.5487179487179</v>
      </c>
      <c r="AI144" s="17"/>
    </row>
    <row r="145" spans="1:35" s="4" customFormat="1" ht="26.4" x14ac:dyDescent="0.7">
      <c r="A145" s="17">
        <v>141</v>
      </c>
      <c r="B145" s="17">
        <v>82</v>
      </c>
      <c r="C145" s="17" t="s">
        <v>566</v>
      </c>
      <c r="D145" s="17" t="s">
        <v>33</v>
      </c>
      <c r="E145" s="17" t="s">
        <v>501</v>
      </c>
      <c r="F145" s="17" t="s">
        <v>34</v>
      </c>
      <c r="G145" s="17"/>
      <c r="H145" s="17"/>
      <c r="I145" s="17"/>
      <c r="J145" s="17">
        <v>243</v>
      </c>
      <c r="K145" s="17">
        <v>27</v>
      </c>
      <c r="L145" s="17">
        <v>9</v>
      </c>
      <c r="M145" s="16">
        <f t="shared" si="17"/>
        <v>243</v>
      </c>
      <c r="N145" s="17"/>
      <c r="O145" s="16">
        <f t="shared" si="16"/>
        <v>22.575250836120404</v>
      </c>
      <c r="P145" s="16">
        <f t="shared" si="16"/>
        <v>0</v>
      </c>
      <c r="Q145" s="15">
        <v>1</v>
      </c>
      <c r="R145" s="15">
        <v>1</v>
      </c>
      <c r="S145" s="17"/>
      <c r="T145" s="17">
        <v>17279</v>
      </c>
      <c r="U145" s="17">
        <v>2100</v>
      </c>
      <c r="V145" s="17">
        <v>1</v>
      </c>
      <c r="W145" s="17">
        <v>0.75</v>
      </c>
      <c r="X145" s="17">
        <v>1.5</v>
      </c>
      <c r="Y145" s="16">
        <f t="shared" si="19"/>
        <v>0</v>
      </c>
      <c r="Z145" s="75">
        <f t="shared" si="20"/>
        <v>390077.75919732446</v>
      </c>
      <c r="AA145" s="16">
        <f t="shared" si="21"/>
        <v>0</v>
      </c>
      <c r="AB145" s="75">
        <f t="shared" si="22"/>
        <v>292.55831939799333</v>
      </c>
      <c r="AC145" s="75">
        <f t="shared" si="23"/>
        <v>292.55831939799333</v>
      </c>
      <c r="AD145" s="17">
        <v>40</v>
      </c>
      <c r="AE145" s="17">
        <v>40</v>
      </c>
      <c r="AF145" s="17"/>
      <c r="AG145" s="17">
        <v>800</v>
      </c>
      <c r="AH145" s="75">
        <f t="shared" si="18"/>
        <v>1172.5583193979933</v>
      </c>
      <c r="AI145" s="17"/>
    </row>
    <row r="146" spans="1:35" s="4" customFormat="1" ht="26.4" x14ac:dyDescent="0.7">
      <c r="A146" s="17">
        <v>142</v>
      </c>
      <c r="B146" s="17">
        <v>83</v>
      </c>
      <c r="C146" s="17" t="s">
        <v>567</v>
      </c>
      <c r="D146" s="17" t="s">
        <v>33</v>
      </c>
      <c r="E146" s="17" t="s">
        <v>502</v>
      </c>
      <c r="F146" s="17" t="s">
        <v>34</v>
      </c>
      <c r="G146" s="17"/>
      <c r="H146" s="17"/>
      <c r="I146" s="17"/>
      <c r="J146" s="17">
        <v>450</v>
      </c>
      <c r="K146" s="17">
        <v>45</v>
      </c>
      <c r="L146" s="17">
        <v>10</v>
      </c>
      <c r="M146" s="16">
        <f t="shared" si="17"/>
        <v>450</v>
      </c>
      <c r="N146" s="17"/>
      <c r="O146" s="16">
        <f t="shared" si="16"/>
        <v>41.806020066889637</v>
      </c>
      <c r="P146" s="16">
        <f t="shared" si="16"/>
        <v>0</v>
      </c>
      <c r="Q146" s="15">
        <v>1</v>
      </c>
      <c r="R146" s="15">
        <v>1</v>
      </c>
      <c r="S146" s="17"/>
      <c r="T146" s="17">
        <v>21296</v>
      </c>
      <c r="U146" s="17">
        <v>2100</v>
      </c>
      <c r="V146" s="17">
        <v>1</v>
      </c>
      <c r="W146" s="17">
        <v>1.2</v>
      </c>
      <c r="X146" s="17">
        <v>1.5</v>
      </c>
      <c r="Y146" s="16">
        <f t="shared" si="19"/>
        <v>0</v>
      </c>
      <c r="Z146" s="75">
        <f t="shared" si="20"/>
        <v>890301.00334448169</v>
      </c>
      <c r="AA146" s="16">
        <f t="shared" si="21"/>
        <v>0</v>
      </c>
      <c r="AB146" s="75">
        <f t="shared" si="22"/>
        <v>1068.3612040133778</v>
      </c>
      <c r="AC146" s="75">
        <f t="shared" si="23"/>
        <v>1068.3612040133778</v>
      </c>
      <c r="AD146" s="17">
        <v>40</v>
      </c>
      <c r="AE146" s="17">
        <v>40</v>
      </c>
      <c r="AF146" s="17"/>
      <c r="AG146" s="17">
        <v>800</v>
      </c>
      <c r="AH146" s="75">
        <f t="shared" si="18"/>
        <v>1948.3612040133778</v>
      </c>
      <c r="AI146" s="17"/>
    </row>
    <row r="147" spans="1:35" s="4" customFormat="1" ht="26.4" x14ac:dyDescent="0.7">
      <c r="A147" s="17">
        <v>143</v>
      </c>
      <c r="B147" s="17">
        <v>84</v>
      </c>
      <c r="C147" s="17" t="s">
        <v>295</v>
      </c>
      <c r="D147" s="17" t="s">
        <v>33</v>
      </c>
      <c r="E147" s="17" t="s">
        <v>503</v>
      </c>
      <c r="F147" s="17" t="s">
        <v>34</v>
      </c>
      <c r="G147" s="17"/>
      <c r="H147" s="17"/>
      <c r="I147" s="17"/>
      <c r="J147" s="17">
        <v>495</v>
      </c>
      <c r="K147" s="17">
        <v>45</v>
      </c>
      <c r="L147" s="17">
        <v>11</v>
      </c>
      <c r="M147" s="16">
        <f t="shared" si="17"/>
        <v>495</v>
      </c>
      <c r="N147" s="17"/>
      <c r="O147" s="16">
        <f t="shared" si="16"/>
        <v>45.986622073578602</v>
      </c>
      <c r="P147" s="16">
        <f t="shared" si="16"/>
        <v>0</v>
      </c>
      <c r="Q147" s="15">
        <v>1</v>
      </c>
      <c r="R147" s="15">
        <v>1</v>
      </c>
      <c r="S147" s="17"/>
      <c r="T147" s="17">
        <v>12197</v>
      </c>
      <c r="U147" s="17">
        <v>2100</v>
      </c>
      <c r="V147" s="17">
        <v>1</v>
      </c>
      <c r="W147" s="17">
        <v>0.6</v>
      </c>
      <c r="X147" s="17">
        <v>1.5</v>
      </c>
      <c r="Y147" s="16">
        <f t="shared" si="19"/>
        <v>0</v>
      </c>
      <c r="Z147" s="75">
        <f t="shared" si="20"/>
        <v>560898.82943143824</v>
      </c>
      <c r="AA147" s="16">
        <f t="shared" si="21"/>
        <v>0</v>
      </c>
      <c r="AB147" s="75">
        <f t="shared" si="22"/>
        <v>336.53929765886295</v>
      </c>
      <c r="AC147" s="75">
        <f t="shared" si="23"/>
        <v>336.53929765886295</v>
      </c>
      <c r="AD147" s="17">
        <v>40</v>
      </c>
      <c r="AE147" s="17">
        <v>40</v>
      </c>
      <c r="AF147" s="17">
        <v>150</v>
      </c>
      <c r="AG147" s="17"/>
      <c r="AH147" s="75">
        <f t="shared" si="18"/>
        <v>566.53929765886301</v>
      </c>
      <c r="AI147" s="17"/>
    </row>
    <row r="148" spans="1:35" s="4" customFormat="1" ht="26.4" x14ac:dyDescent="0.7">
      <c r="A148" s="17">
        <v>144</v>
      </c>
      <c r="B148" s="17">
        <v>85</v>
      </c>
      <c r="C148" s="17" t="s">
        <v>566</v>
      </c>
      <c r="D148" s="17" t="s">
        <v>33</v>
      </c>
      <c r="E148" s="17" t="s">
        <v>504</v>
      </c>
      <c r="F148" s="17" t="s">
        <v>34</v>
      </c>
      <c r="G148" s="17"/>
      <c r="H148" s="17"/>
      <c r="I148" s="17"/>
      <c r="J148" s="17">
        <v>704</v>
      </c>
      <c r="K148" s="17">
        <v>32</v>
      </c>
      <c r="L148" s="17">
        <v>22</v>
      </c>
      <c r="M148" s="16">
        <f t="shared" si="17"/>
        <v>704</v>
      </c>
      <c r="N148" s="17"/>
      <c r="O148" s="16">
        <f t="shared" si="16"/>
        <v>65.403195837978444</v>
      </c>
      <c r="P148" s="16">
        <f t="shared" si="16"/>
        <v>0</v>
      </c>
      <c r="Q148" s="15">
        <v>1</v>
      </c>
      <c r="R148" s="15">
        <v>1</v>
      </c>
      <c r="S148" s="17"/>
      <c r="T148" s="17">
        <v>17279</v>
      </c>
      <c r="U148" s="17">
        <v>2100</v>
      </c>
      <c r="V148" s="17">
        <v>1</v>
      </c>
      <c r="W148" s="17">
        <v>0.75</v>
      </c>
      <c r="X148" s="17">
        <v>1.5</v>
      </c>
      <c r="Y148" s="16">
        <f t="shared" si="19"/>
        <v>0</v>
      </c>
      <c r="Z148" s="75">
        <f t="shared" si="20"/>
        <v>1130101.8208844296</v>
      </c>
      <c r="AA148" s="16">
        <f t="shared" si="21"/>
        <v>0</v>
      </c>
      <c r="AB148" s="75">
        <f t="shared" si="22"/>
        <v>847.57636566332212</v>
      </c>
      <c r="AC148" s="75">
        <f t="shared" si="23"/>
        <v>847.57636566332212</v>
      </c>
      <c r="AD148" s="17">
        <v>40</v>
      </c>
      <c r="AE148" s="17">
        <v>40</v>
      </c>
      <c r="AF148" s="17"/>
      <c r="AG148" s="17">
        <v>800</v>
      </c>
      <c r="AH148" s="75">
        <f t="shared" si="18"/>
        <v>1727.5763656633221</v>
      </c>
      <c r="AI148" s="17"/>
    </row>
    <row r="149" spans="1:35" s="4" customFormat="1" ht="26.4" x14ac:dyDescent="0.7">
      <c r="A149" s="17">
        <v>145</v>
      </c>
      <c r="B149" s="17">
        <v>85</v>
      </c>
      <c r="C149" s="17" t="s">
        <v>567</v>
      </c>
      <c r="D149" s="17" t="s">
        <v>33</v>
      </c>
      <c r="E149" s="17" t="s">
        <v>504</v>
      </c>
      <c r="F149" s="17" t="s">
        <v>34</v>
      </c>
      <c r="G149" s="17"/>
      <c r="H149" s="17"/>
      <c r="I149" s="17"/>
      <c r="J149" s="17">
        <v>88</v>
      </c>
      <c r="K149" s="17">
        <v>11</v>
      </c>
      <c r="L149" s="17">
        <v>8</v>
      </c>
      <c r="M149" s="16">
        <f t="shared" si="17"/>
        <v>88</v>
      </c>
      <c r="N149" s="17"/>
      <c r="O149" s="16">
        <f t="shared" si="16"/>
        <v>8.1753994797473055</v>
      </c>
      <c r="P149" s="16">
        <f t="shared" si="16"/>
        <v>0</v>
      </c>
      <c r="Q149" s="15">
        <v>1</v>
      </c>
      <c r="R149" s="15">
        <v>1</v>
      </c>
      <c r="S149" s="17"/>
      <c r="T149" s="17">
        <v>21296</v>
      </c>
      <c r="U149" s="17">
        <v>2100</v>
      </c>
      <c r="V149" s="17">
        <v>1</v>
      </c>
      <c r="W149" s="17">
        <v>1.2</v>
      </c>
      <c r="X149" s="17">
        <v>1.5</v>
      </c>
      <c r="Y149" s="16">
        <f t="shared" si="19"/>
        <v>0</v>
      </c>
      <c r="Z149" s="75">
        <f t="shared" si="20"/>
        <v>174103.30732069863</v>
      </c>
      <c r="AA149" s="16">
        <f t="shared" si="21"/>
        <v>0</v>
      </c>
      <c r="AB149" s="75">
        <f t="shared" si="22"/>
        <v>208.92396878483837</v>
      </c>
      <c r="AC149" s="75">
        <f t="shared" si="23"/>
        <v>208.92396878483837</v>
      </c>
      <c r="AD149" s="17"/>
      <c r="AE149" s="17"/>
      <c r="AF149" s="17"/>
      <c r="AG149" s="17"/>
      <c r="AH149" s="75">
        <f t="shared" si="18"/>
        <v>208.92396878483837</v>
      </c>
      <c r="AI149" s="17"/>
    </row>
    <row r="150" spans="1:35" s="4" customFormat="1" ht="26.4" x14ac:dyDescent="0.7">
      <c r="A150" s="17">
        <v>146</v>
      </c>
      <c r="B150" s="17">
        <v>86</v>
      </c>
      <c r="C150" s="17" t="s">
        <v>567</v>
      </c>
      <c r="D150" s="17" t="s">
        <v>33</v>
      </c>
      <c r="E150" s="17" t="s">
        <v>505</v>
      </c>
      <c r="F150" s="17" t="s">
        <v>34</v>
      </c>
      <c r="G150" s="17"/>
      <c r="H150" s="17"/>
      <c r="I150" s="17"/>
      <c r="J150" s="17">
        <v>1134</v>
      </c>
      <c r="K150" s="17">
        <v>42</v>
      </c>
      <c r="L150" s="17">
        <v>27</v>
      </c>
      <c r="M150" s="16">
        <f t="shared" si="17"/>
        <v>1134</v>
      </c>
      <c r="N150" s="17"/>
      <c r="O150" s="16">
        <f t="shared" ref="O150:P186" si="24">M150/10.764</f>
        <v>105.35117056856188</v>
      </c>
      <c r="P150" s="16">
        <f t="shared" si="24"/>
        <v>0</v>
      </c>
      <c r="Q150" s="15">
        <v>1</v>
      </c>
      <c r="R150" s="15">
        <v>1</v>
      </c>
      <c r="S150" s="17"/>
      <c r="T150" s="17">
        <v>21296</v>
      </c>
      <c r="U150" s="17">
        <v>2100</v>
      </c>
      <c r="V150" s="17">
        <v>1</v>
      </c>
      <c r="W150" s="17">
        <v>1.2</v>
      </c>
      <c r="X150" s="17">
        <v>1.5</v>
      </c>
      <c r="Y150" s="16">
        <f t="shared" si="19"/>
        <v>0</v>
      </c>
      <c r="Z150" s="75">
        <f t="shared" si="20"/>
        <v>2243558.528428094</v>
      </c>
      <c r="AA150" s="16">
        <f t="shared" si="21"/>
        <v>0</v>
      </c>
      <c r="AB150" s="75">
        <f t="shared" si="22"/>
        <v>2692.2702341137128</v>
      </c>
      <c r="AC150" s="75">
        <f t="shared" si="23"/>
        <v>2692.2702341137128</v>
      </c>
      <c r="AD150" s="17">
        <v>40</v>
      </c>
      <c r="AE150" s="17">
        <v>40</v>
      </c>
      <c r="AF150" s="17"/>
      <c r="AG150" s="17">
        <v>800</v>
      </c>
      <c r="AH150" s="75">
        <f t="shared" si="18"/>
        <v>3572.2702341137128</v>
      </c>
      <c r="AI150" s="17"/>
    </row>
    <row r="151" spans="1:35" s="4" customFormat="1" ht="26.4" x14ac:dyDescent="0.7">
      <c r="A151" s="17">
        <v>147</v>
      </c>
      <c r="B151" s="17">
        <v>86</v>
      </c>
      <c r="C151" s="17" t="s">
        <v>567</v>
      </c>
      <c r="D151" s="17" t="s">
        <v>33</v>
      </c>
      <c r="E151" s="17" t="s">
        <v>505</v>
      </c>
      <c r="F151" s="17" t="s">
        <v>34</v>
      </c>
      <c r="G151" s="17"/>
      <c r="H151" s="17"/>
      <c r="I151" s="17"/>
      <c r="J151" s="17">
        <v>1092</v>
      </c>
      <c r="K151" s="17">
        <v>42</v>
      </c>
      <c r="L151" s="17">
        <v>26</v>
      </c>
      <c r="M151" s="16">
        <f t="shared" si="17"/>
        <v>1092</v>
      </c>
      <c r="N151" s="17"/>
      <c r="O151" s="16">
        <f t="shared" si="24"/>
        <v>101.44927536231884</v>
      </c>
      <c r="P151" s="16">
        <f t="shared" si="24"/>
        <v>0</v>
      </c>
      <c r="Q151" s="15">
        <v>1</v>
      </c>
      <c r="R151" s="15">
        <v>1</v>
      </c>
      <c r="S151" s="17"/>
      <c r="T151" s="17">
        <v>21296</v>
      </c>
      <c r="U151" s="17">
        <v>2100</v>
      </c>
      <c r="V151" s="17">
        <v>1</v>
      </c>
      <c r="W151" s="17">
        <v>1.2</v>
      </c>
      <c r="X151" s="17">
        <v>1.5</v>
      </c>
      <c r="Y151" s="16">
        <f t="shared" si="19"/>
        <v>0</v>
      </c>
      <c r="Z151" s="75">
        <f t="shared" si="20"/>
        <v>2160463.7681159419</v>
      </c>
      <c r="AA151" s="16">
        <f t="shared" si="21"/>
        <v>0</v>
      </c>
      <c r="AB151" s="75">
        <f t="shared" si="22"/>
        <v>2592.5565217391304</v>
      </c>
      <c r="AC151" s="75">
        <f t="shared" si="23"/>
        <v>2592.5565217391304</v>
      </c>
      <c r="AD151" s="17"/>
      <c r="AE151" s="17"/>
      <c r="AF151" s="17"/>
      <c r="AG151" s="17"/>
      <c r="AH151" s="75">
        <f t="shared" si="18"/>
        <v>2592.5565217391304</v>
      </c>
      <c r="AI151" s="17"/>
    </row>
    <row r="152" spans="1:35" s="4" customFormat="1" ht="26.4" x14ac:dyDescent="0.7">
      <c r="A152" s="17">
        <v>148</v>
      </c>
      <c r="B152" s="17">
        <v>87</v>
      </c>
      <c r="C152" s="17" t="s">
        <v>566</v>
      </c>
      <c r="D152" s="17" t="s">
        <v>33</v>
      </c>
      <c r="E152" s="17" t="s">
        <v>506</v>
      </c>
      <c r="F152" s="17" t="s">
        <v>34</v>
      </c>
      <c r="G152" s="17"/>
      <c r="H152" s="17"/>
      <c r="I152" s="17"/>
      <c r="J152" s="17">
        <v>180</v>
      </c>
      <c r="K152" s="17">
        <v>18</v>
      </c>
      <c r="L152" s="17">
        <v>10</v>
      </c>
      <c r="M152" s="16">
        <f t="shared" si="17"/>
        <v>180</v>
      </c>
      <c r="N152" s="17"/>
      <c r="O152" s="16">
        <f t="shared" si="24"/>
        <v>16.722408026755854</v>
      </c>
      <c r="P152" s="16">
        <f t="shared" si="24"/>
        <v>0</v>
      </c>
      <c r="Q152" s="15">
        <v>1</v>
      </c>
      <c r="R152" s="15">
        <v>1</v>
      </c>
      <c r="S152" s="17"/>
      <c r="T152" s="17">
        <v>17279</v>
      </c>
      <c r="U152" s="17">
        <v>2100</v>
      </c>
      <c r="V152" s="17">
        <v>1</v>
      </c>
      <c r="W152" s="17">
        <v>0.75</v>
      </c>
      <c r="X152" s="17">
        <v>1.5</v>
      </c>
      <c r="Y152" s="16">
        <f t="shared" si="19"/>
        <v>0</v>
      </c>
      <c r="Z152" s="75">
        <f t="shared" si="20"/>
        <v>288946.48829431442</v>
      </c>
      <c r="AA152" s="16">
        <f t="shared" si="21"/>
        <v>0</v>
      </c>
      <c r="AB152" s="75">
        <f t="shared" si="22"/>
        <v>216.70986622073582</v>
      </c>
      <c r="AC152" s="75">
        <f t="shared" si="23"/>
        <v>216.70986622073582</v>
      </c>
      <c r="AD152" s="17">
        <v>40</v>
      </c>
      <c r="AE152" s="17">
        <v>40</v>
      </c>
      <c r="AF152" s="17">
        <v>150</v>
      </c>
      <c r="AG152" s="17"/>
      <c r="AH152" s="75">
        <f t="shared" si="18"/>
        <v>446.70986622073582</v>
      </c>
      <c r="AI152" s="17"/>
    </row>
    <row r="153" spans="1:35" s="4" customFormat="1" ht="26.4" x14ac:dyDescent="0.7">
      <c r="A153" s="17">
        <v>149</v>
      </c>
      <c r="B153" s="17">
        <v>87</v>
      </c>
      <c r="C153" s="17" t="s">
        <v>567</v>
      </c>
      <c r="D153" s="17" t="s">
        <v>33</v>
      </c>
      <c r="E153" s="17" t="s">
        <v>506</v>
      </c>
      <c r="F153" s="17" t="s">
        <v>34</v>
      </c>
      <c r="G153" s="17"/>
      <c r="H153" s="17"/>
      <c r="I153" s="17"/>
      <c r="J153" s="17">
        <v>308</v>
      </c>
      <c r="K153" s="17">
        <v>22</v>
      </c>
      <c r="L153" s="17">
        <v>14</v>
      </c>
      <c r="M153" s="16">
        <f t="shared" si="17"/>
        <v>308</v>
      </c>
      <c r="N153" s="17"/>
      <c r="O153" s="16">
        <f t="shared" si="24"/>
        <v>28.613898179115573</v>
      </c>
      <c r="P153" s="16">
        <f t="shared" si="24"/>
        <v>0</v>
      </c>
      <c r="Q153" s="15">
        <v>1</v>
      </c>
      <c r="R153" s="15">
        <v>1</v>
      </c>
      <c r="S153" s="17"/>
      <c r="T153" s="17">
        <v>21296</v>
      </c>
      <c r="U153" s="17">
        <v>2100</v>
      </c>
      <c r="V153" s="17">
        <v>1</v>
      </c>
      <c r="W153" s="17">
        <v>1.2</v>
      </c>
      <c r="X153" s="17">
        <v>1.5</v>
      </c>
      <c r="Y153" s="16">
        <f t="shared" si="19"/>
        <v>0</v>
      </c>
      <c r="Z153" s="75">
        <f t="shared" si="20"/>
        <v>609361.57562244521</v>
      </c>
      <c r="AA153" s="16">
        <f t="shared" si="21"/>
        <v>0</v>
      </c>
      <c r="AB153" s="75">
        <f t="shared" si="22"/>
        <v>731.23389074693421</v>
      </c>
      <c r="AC153" s="75">
        <f t="shared" si="23"/>
        <v>731.23389074693421</v>
      </c>
      <c r="AD153" s="17"/>
      <c r="AE153" s="17"/>
      <c r="AF153" s="17"/>
      <c r="AG153" s="17"/>
      <c r="AH153" s="75">
        <f t="shared" si="18"/>
        <v>731.23389074693421</v>
      </c>
      <c r="AI153" s="17"/>
    </row>
    <row r="154" spans="1:35" s="4" customFormat="1" ht="26.4" x14ac:dyDescent="0.7">
      <c r="A154" s="17">
        <v>150</v>
      </c>
      <c r="B154" s="17">
        <v>88</v>
      </c>
      <c r="C154" s="17" t="s">
        <v>567</v>
      </c>
      <c r="D154" s="17" t="s">
        <v>33</v>
      </c>
      <c r="E154" s="17" t="s">
        <v>507</v>
      </c>
      <c r="F154" s="17" t="s">
        <v>34</v>
      </c>
      <c r="G154" s="17"/>
      <c r="H154" s="17"/>
      <c r="I154" s="17"/>
      <c r="J154" s="17">
        <v>308</v>
      </c>
      <c r="K154" s="17">
        <v>22</v>
      </c>
      <c r="L154" s="17">
        <v>14</v>
      </c>
      <c r="M154" s="16">
        <f t="shared" si="17"/>
        <v>308</v>
      </c>
      <c r="N154" s="17"/>
      <c r="O154" s="16">
        <f t="shared" si="24"/>
        <v>28.613898179115573</v>
      </c>
      <c r="P154" s="16">
        <f t="shared" si="24"/>
        <v>0</v>
      </c>
      <c r="Q154" s="15">
        <v>1</v>
      </c>
      <c r="R154" s="15">
        <v>1</v>
      </c>
      <c r="S154" s="17"/>
      <c r="T154" s="17">
        <v>21296</v>
      </c>
      <c r="U154" s="17">
        <v>2100</v>
      </c>
      <c r="V154" s="17">
        <v>1</v>
      </c>
      <c r="W154" s="17">
        <v>1.2</v>
      </c>
      <c r="X154" s="17">
        <v>1.5</v>
      </c>
      <c r="Y154" s="16">
        <f t="shared" si="19"/>
        <v>0</v>
      </c>
      <c r="Z154" s="75">
        <f t="shared" si="20"/>
        <v>609361.57562244521</v>
      </c>
      <c r="AA154" s="16">
        <f t="shared" si="21"/>
        <v>0</v>
      </c>
      <c r="AB154" s="75">
        <f t="shared" si="22"/>
        <v>731.23389074693421</v>
      </c>
      <c r="AC154" s="75">
        <f t="shared" si="23"/>
        <v>731.23389074693421</v>
      </c>
      <c r="AD154" s="17">
        <v>40</v>
      </c>
      <c r="AE154" s="17">
        <v>40</v>
      </c>
      <c r="AF154" s="17">
        <v>150</v>
      </c>
      <c r="AG154" s="17"/>
      <c r="AH154" s="75">
        <f t="shared" si="18"/>
        <v>961.23389074693421</v>
      </c>
      <c r="AI154" s="17"/>
    </row>
    <row r="155" spans="1:35" s="4" customFormat="1" ht="26.4" x14ac:dyDescent="0.7">
      <c r="A155" s="17">
        <v>151</v>
      </c>
      <c r="B155" s="17">
        <v>89</v>
      </c>
      <c r="C155" s="17" t="s">
        <v>573</v>
      </c>
      <c r="D155" s="17" t="s">
        <v>33</v>
      </c>
      <c r="E155" s="17" t="s">
        <v>508</v>
      </c>
      <c r="F155" s="17" t="s">
        <v>34</v>
      </c>
      <c r="G155" s="17"/>
      <c r="H155" s="17"/>
      <c r="I155" s="17"/>
      <c r="J155" s="17">
        <v>252</v>
      </c>
      <c r="K155" s="17">
        <v>18</v>
      </c>
      <c r="L155" s="17">
        <v>14</v>
      </c>
      <c r="M155" s="16">
        <f t="shared" si="17"/>
        <v>252</v>
      </c>
      <c r="N155" s="17"/>
      <c r="O155" s="16">
        <f t="shared" si="24"/>
        <v>23.411371237458194</v>
      </c>
      <c r="P155" s="16">
        <f t="shared" si="24"/>
        <v>0</v>
      </c>
      <c r="Q155" s="15">
        <v>1</v>
      </c>
      <c r="R155" s="15">
        <v>1</v>
      </c>
      <c r="S155" s="17"/>
      <c r="T155" s="17">
        <v>7826</v>
      </c>
      <c r="U155" s="17">
        <v>2100</v>
      </c>
      <c r="V155" s="17">
        <v>1</v>
      </c>
      <c r="W155" s="17">
        <v>0.3</v>
      </c>
      <c r="X155" s="17">
        <v>1.5</v>
      </c>
      <c r="Y155" s="16">
        <f t="shared" si="19"/>
        <v>0</v>
      </c>
      <c r="Z155" s="75">
        <f t="shared" si="20"/>
        <v>183217.39130434784</v>
      </c>
      <c r="AA155" s="16">
        <f t="shared" si="21"/>
        <v>0</v>
      </c>
      <c r="AB155" s="75">
        <f t="shared" si="22"/>
        <v>54.96521739130435</v>
      </c>
      <c r="AC155" s="75">
        <f t="shared" si="23"/>
        <v>54.96521739130435</v>
      </c>
      <c r="AD155" s="17">
        <v>40</v>
      </c>
      <c r="AE155" s="17">
        <v>40</v>
      </c>
      <c r="AF155" s="17">
        <v>150</v>
      </c>
      <c r="AG155" s="17"/>
      <c r="AH155" s="75">
        <f t="shared" si="18"/>
        <v>284.96521739130435</v>
      </c>
      <c r="AI155" s="17"/>
    </row>
    <row r="156" spans="1:35" s="4" customFormat="1" ht="26.4" x14ac:dyDescent="0.7">
      <c r="A156" s="17">
        <v>152</v>
      </c>
      <c r="B156" s="17" t="s">
        <v>509</v>
      </c>
      <c r="C156" s="17" t="s">
        <v>566</v>
      </c>
      <c r="D156" s="17" t="s">
        <v>33</v>
      </c>
      <c r="E156" s="17" t="s">
        <v>511</v>
      </c>
      <c r="F156" s="17" t="s">
        <v>34</v>
      </c>
      <c r="G156" s="17"/>
      <c r="H156" s="17"/>
      <c r="I156" s="17"/>
      <c r="J156" s="17">
        <v>360</v>
      </c>
      <c r="K156" s="17">
        <v>24</v>
      </c>
      <c r="L156" s="17">
        <v>15</v>
      </c>
      <c r="M156" s="16">
        <f t="shared" si="17"/>
        <v>360</v>
      </c>
      <c r="N156" s="17"/>
      <c r="O156" s="16">
        <f t="shared" si="24"/>
        <v>33.444816053511708</v>
      </c>
      <c r="P156" s="16">
        <f t="shared" si="24"/>
        <v>0</v>
      </c>
      <c r="Q156" s="15">
        <v>1</v>
      </c>
      <c r="R156" s="15">
        <v>1</v>
      </c>
      <c r="S156" s="17"/>
      <c r="T156" s="17">
        <v>17279</v>
      </c>
      <c r="U156" s="17">
        <v>2100</v>
      </c>
      <c r="V156" s="17">
        <v>1</v>
      </c>
      <c r="W156" s="17">
        <v>0.75</v>
      </c>
      <c r="X156" s="17">
        <v>1.5</v>
      </c>
      <c r="Y156" s="16">
        <f t="shared" si="19"/>
        <v>0</v>
      </c>
      <c r="Z156" s="75">
        <f t="shared" si="20"/>
        <v>577892.97658862884</v>
      </c>
      <c r="AA156" s="16">
        <f t="shared" si="21"/>
        <v>0</v>
      </c>
      <c r="AB156" s="75">
        <f t="shared" si="22"/>
        <v>433.41973244147164</v>
      </c>
      <c r="AC156" s="75">
        <f t="shared" si="23"/>
        <v>433.41973244147164</v>
      </c>
      <c r="AD156" s="17">
        <v>40</v>
      </c>
      <c r="AE156" s="17">
        <v>40</v>
      </c>
      <c r="AF156" s="17"/>
      <c r="AG156" s="17">
        <v>800</v>
      </c>
      <c r="AH156" s="75">
        <f t="shared" si="18"/>
        <v>1313.4197324414718</v>
      </c>
      <c r="AI156" s="17"/>
    </row>
    <row r="157" spans="1:35" s="4" customFormat="1" ht="26.4" x14ac:dyDescent="0.7">
      <c r="A157" s="17">
        <v>153</v>
      </c>
      <c r="B157" s="17" t="s">
        <v>510</v>
      </c>
      <c r="C157" s="17" t="s">
        <v>566</v>
      </c>
      <c r="D157" s="17" t="s">
        <v>33</v>
      </c>
      <c r="E157" s="17" t="s">
        <v>512</v>
      </c>
      <c r="F157" s="17" t="s">
        <v>34</v>
      </c>
      <c r="G157" s="17"/>
      <c r="H157" s="17"/>
      <c r="I157" s="17"/>
      <c r="J157" s="17">
        <v>210</v>
      </c>
      <c r="K157" s="17">
        <v>14</v>
      </c>
      <c r="L157" s="17">
        <v>15</v>
      </c>
      <c r="M157" s="16">
        <f t="shared" si="17"/>
        <v>210</v>
      </c>
      <c r="N157" s="17"/>
      <c r="O157" s="16">
        <f t="shared" si="24"/>
        <v>19.509476031215161</v>
      </c>
      <c r="P157" s="16">
        <f t="shared" si="24"/>
        <v>0</v>
      </c>
      <c r="Q157" s="15">
        <v>1</v>
      </c>
      <c r="R157" s="15">
        <v>1</v>
      </c>
      <c r="S157" s="17"/>
      <c r="T157" s="17">
        <v>17279</v>
      </c>
      <c r="U157" s="17">
        <v>2100</v>
      </c>
      <c r="V157" s="17">
        <v>1</v>
      </c>
      <c r="W157" s="17">
        <v>0.75</v>
      </c>
      <c r="X157" s="17">
        <v>1.5</v>
      </c>
      <c r="Y157" s="16">
        <f t="shared" si="19"/>
        <v>0</v>
      </c>
      <c r="Z157" s="75">
        <f t="shared" si="20"/>
        <v>337104.23634336679</v>
      </c>
      <c r="AA157" s="16">
        <f t="shared" si="21"/>
        <v>0</v>
      </c>
      <c r="AB157" s="75">
        <f t="shared" si="22"/>
        <v>252.82817725752508</v>
      </c>
      <c r="AC157" s="75">
        <f t="shared" si="23"/>
        <v>252.82817725752508</v>
      </c>
      <c r="AD157" s="17">
        <v>40</v>
      </c>
      <c r="AE157" s="17">
        <v>40</v>
      </c>
      <c r="AF157" s="17">
        <v>150</v>
      </c>
      <c r="AG157" s="17"/>
      <c r="AH157" s="75">
        <f t="shared" si="18"/>
        <v>482.82817725752511</v>
      </c>
      <c r="AI157" s="17"/>
    </row>
    <row r="158" spans="1:35" s="4" customFormat="1" ht="26.4" x14ac:dyDescent="0.7">
      <c r="A158" s="17">
        <v>154</v>
      </c>
      <c r="B158" s="17" t="s">
        <v>375</v>
      </c>
      <c r="C158" s="17" t="s">
        <v>567</v>
      </c>
      <c r="D158" s="17" t="s">
        <v>33</v>
      </c>
      <c r="E158" s="17" t="s">
        <v>513</v>
      </c>
      <c r="F158" s="17" t="s">
        <v>34</v>
      </c>
      <c r="G158" s="17"/>
      <c r="H158" s="17"/>
      <c r="I158" s="17"/>
      <c r="J158" s="17">
        <v>264</v>
      </c>
      <c r="K158" s="17">
        <v>24</v>
      </c>
      <c r="L158" s="17">
        <v>11</v>
      </c>
      <c r="M158" s="16">
        <f t="shared" si="17"/>
        <v>264</v>
      </c>
      <c r="N158" s="17"/>
      <c r="O158" s="16">
        <f t="shared" si="24"/>
        <v>24.52619843924192</v>
      </c>
      <c r="P158" s="16">
        <f t="shared" si="24"/>
        <v>0</v>
      </c>
      <c r="Q158" s="15">
        <v>1</v>
      </c>
      <c r="R158" s="15">
        <v>1</v>
      </c>
      <c r="S158" s="17"/>
      <c r="T158" s="17">
        <v>21296</v>
      </c>
      <c r="U158" s="17">
        <v>2100</v>
      </c>
      <c r="V158" s="17">
        <v>1</v>
      </c>
      <c r="W158" s="17">
        <v>1.2</v>
      </c>
      <c r="X158" s="17">
        <v>1.5</v>
      </c>
      <c r="Y158" s="16">
        <f t="shared" si="19"/>
        <v>0</v>
      </c>
      <c r="Z158" s="75">
        <f t="shared" si="20"/>
        <v>522309.92196209595</v>
      </c>
      <c r="AA158" s="16">
        <f t="shared" si="21"/>
        <v>0</v>
      </c>
      <c r="AB158" s="75">
        <f t="shared" si="22"/>
        <v>626.77190635451507</v>
      </c>
      <c r="AC158" s="75">
        <f t="shared" si="23"/>
        <v>626.77190635451507</v>
      </c>
      <c r="AD158" s="17">
        <v>40</v>
      </c>
      <c r="AE158" s="17">
        <v>40</v>
      </c>
      <c r="AF158" s="17"/>
      <c r="AG158" s="17"/>
      <c r="AH158" s="75">
        <f t="shared" si="18"/>
        <v>706.77190635451507</v>
      </c>
      <c r="AI158" s="17"/>
    </row>
    <row r="159" spans="1:35" s="4" customFormat="1" ht="26.4" x14ac:dyDescent="0.7">
      <c r="A159" s="17">
        <v>155</v>
      </c>
      <c r="B159" s="17" t="s">
        <v>376</v>
      </c>
      <c r="C159" s="17" t="s">
        <v>295</v>
      </c>
      <c r="D159" s="17" t="s">
        <v>33</v>
      </c>
      <c r="E159" s="17" t="s">
        <v>514</v>
      </c>
      <c r="F159" s="17" t="s">
        <v>34</v>
      </c>
      <c r="G159" s="17"/>
      <c r="H159" s="17"/>
      <c r="I159" s="17"/>
      <c r="J159" s="17">
        <v>312</v>
      </c>
      <c r="K159" s="17">
        <v>24</v>
      </c>
      <c r="L159" s="17">
        <v>13</v>
      </c>
      <c r="M159" s="16">
        <f t="shared" si="17"/>
        <v>312</v>
      </c>
      <c r="N159" s="17"/>
      <c r="O159" s="16">
        <f t="shared" si="24"/>
        <v>28.985507246376812</v>
      </c>
      <c r="P159" s="16">
        <f t="shared" si="24"/>
        <v>0</v>
      </c>
      <c r="Q159" s="15">
        <v>1</v>
      </c>
      <c r="R159" s="15">
        <v>1</v>
      </c>
      <c r="S159" s="17"/>
      <c r="T159" s="17">
        <v>12197</v>
      </c>
      <c r="U159" s="17">
        <v>2100</v>
      </c>
      <c r="V159" s="17">
        <v>1</v>
      </c>
      <c r="W159" s="17">
        <v>0.6</v>
      </c>
      <c r="X159" s="17">
        <v>1.5</v>
      </c>
      <c r="Y159" s="16">
        <f t="shared" si="19"/>
        <v>0</v>
      </c>
      <c r="Z159" s="75">
        <f t="shared" si="20"/>
        <v>353536.23188405798</v>
      </c>
      <c r="AA159" s="16">
        <f t="shared" si="21"/>
        <v>0</v>
      </c>
      <c r="AB159" s="75">
        <f t="shared" si="22"/>
        <v>212.12173913043478</v>
      </c>
      <c r="AC159" s="75">
        <f t="shared" si="23"/>
        <v>212.12173913043478</v>
      </c>
      <c r="AD159" s="17">
        <v>40</v>
      </c>
      <c r="AE159" s="17">
        <v>40</v>
      </c>
      <c r="AF159" s="17"/>
      <c r="AG159" s="17">
        <v>800</v>
      </c>
      <c r="AH159" s="75">
        <f t="shared" si="18"/>
        <v>1092.1217391304349</v>
      </c>
      <c r="AI159" s="17"/>
    </row>
    <row r="160" spans="1:35" s="4" customFormat="1" ht="26.4" x14ac:dyDescent="0.7">
      <c r="A160" s="17">
        <v>156</v>
      </c>
      <c r="B160" s="17">
        <v>92</v>
      </c>
      <c r="C160" s="17"/>
      <c r="D160" s="17" t="s">
        <v>33</v>
      </c>
      <c r="E160" s="17" t="s">
        <v>515</v>
      </c>
      <c r="F160" s="17" t="s">
        <v>34</v>
      </c>
      <c r="G160" s="17"/>
      <c r="H160" s="17"/>
      <c r="I160" s="17"/>
      <c r="J160" s="17"/>
      <c r="K160" s="17"/>
      <c r="L160" s="17"/>
      <c r="M160" s="16">
        <f t="shared" si="17"/>
        <v>0</v>
      </c>
      <c r="N160" s="17"/>
      <c r="O160" s="16">
        <f t="shared" si="24"/>
        <v>0</v>
      </c>
      <c r="P160" s="16">
        <f t="shared" si="24"/>
        <v>0</v>
      </c>
      <c r="Q160" s="15">
        <v>1</v>
      </c>
      <c r="R160" s="15">
        <v>1</v>
      </c>
      <c r="S160" s="17"/>
      <c r="T160" s="17"/>
      <c r="U160" s="17">
        <v>2100</v>
      </c>
      <c r="V160" s="17">
        <v>1</v>
      </c>
      <c r="W160" s="17"/>
      <c r="X160" s="17">
        <v>1.5</v>
      </c>
      <c r="Y160" s="16">
        <f t="shared" si="19"/>
        <v>0</v>
      </c>
      <c r="Z160" s="75">
        <f t="shared" si="20"/>
        <v>0</v>
      </c>
      <c r="AA160" s="16">
        <f t="shared" si="21"/>
        <v>0</v>
      </c>
      <c r="AB160" s="75">
        <f t="shared" si="22"/>
        <v>0</v>
      </c>
      <c r="AC160" s="75">
        <f t="shared" si="23"/>
        <v>0</v>
      </c>
      <c r="AD160" s="17"/>
      <c r="AE160" s="17"/>
      <c r="AF160" s="17"/>
      <c r="AG160" s="17"/>
      <c r="AH160" s="75">
        <f t="shared" si="18"/>
        <v>0</v>
      </c>
      <c r="AI160" s="17"/>
    </row>
    <row r="161" spans="1:35" s="4" customFormat="1" ht="26.4" x14ac:dyDescent="0.7">
      <c r="A161" s="17">
        <v>157</v>
      </c>
      <c r="B161" s="17">
        <v>93</v>
      </c>
      <c r="C161" s="17"/>
      <c r="D161" s="17" t="s">
        <v>33</v>
      </c>
      <c r="E161" s="17" t="s">
        <v>516</v>
      </c>
      <c r="F161" s="17" t="s">
        <v>34</v>
      </c>
      <c r="G161" s="17"/>
      <c r="H161" s="17"/>
      <c r="I161" s="17"/>
      <c r="J161" s="17"/>
      <c r="K161" s="17"/>
      <c r="L161" s="17"/>
      <c r="M161" s="16">
        <f t="shared" si="17"/>
        <v>0</v>
      </c>
      <c r="N161" s="17"/>
      <c r="O161" s="16">
        <f t="shared" si="24"/>
        <v>0</v>
      </c>
      <c r="P161" s="16">
        <f t="shared" si="24"/>
        <v>0</v>
      </c>
      <c r="Q161" s="15">
        <v>1</v>
      </c>
      <c r="R161" s="15">
        <v>1</v>
      </c>
      <c r="S161" s="17"/>
      <c r="T161" s="17"/>
      <c r="U161" s="17">
        <v>2100</v>
      </c>
      <c r="V161" s="17">
        <v>1</v>
      </c>
      <c r="W161" s="17"/>
      <c r="X161" s="17">
        <v>1.5</v>
      </c>
      <c r="Y161" s="16">
        <f t="shared" si="19"/>
        <v>0</v>
      </c>
      <c r="Z161" s="75">
        <f t="shared" si="20"/>
        <v>0</v>
      </c>
      <c r="AA161" s="16">
        <f t="shared" si="21"/>
        <v>0</v>
      </c>
      <c r="AB161" s="75">
        <f t="shared" si="22"/>
        <v>0</v>
      </c>
      <c r="AC161" s="75">
        <f t="shared" si="23"/>
        <v>0</v>
      </c>
      <c r="AD161" s="17"/>
      <c r="AE161" s="17"/>
      <c r="AF161" s="17"/>
      <c r="AG161" s="17"/>
      <c r="AH161" s="75">
        <f t="shared" si="18"/>
        <v>0</v>
      </c>
      <c r="AI161" s="17"/>
    </row>
    <row r="162" spans="1:35" s="4" customFormat="1" ht="26.4" x14ac:dyDescent="0.7">
      <c r="A162" s="17">
        <v>158</v>
      </c>
      <c r="B162" s="17">
        <v>94</v>
      </c>
      <c r="C162" s="17" t="s">
        <v>573</v>
      </c>
      <c r="D162" s="17" t="s">
        <v>33</v>
      </c>
      <c r="E162" s="17" t="s">
        <v>517</v>
      </c>
      <c r="F162" s="17" t="s">
        <v>34</v>
      </c>
      <c r="G162" s="17"/>
      <c r="H162" s="17"/>
      <c r="I162" s="17"/>
      <c r="J162" s="17">
        <v>182</v>
      </c>
      <c r="K162" s="17">
        <v>13</v>
      </c>
      <c r="L162" s="17">
        <v>14</v>
      </c>
      <c r="M162" s="16">
        <f t="shared" si="17"/>
        <v>182</v>
      </c>
      <c r="N162" s="17"/>
      <c r="O162" s="16">
        <f t="shared" si="24"/>
        <v>16.908212560386474</v>
      </c>
      <c r="P162" s="16">
        <f t="shared" si="24"/>
        <v>0</v>
      </c>
      <c r="Q162" s="15">
        <v>1</v>
      </c>
      <c r="R162" s="15">
        <v>1</v>
      </c>
      <c r="S162" s="17"/>
      <c r="T162" s="17">
        <v>7826</v>
      </c>
      <c r="U162" s="17">
        <v>2100</v>
      </c>
      <c r="V162" s="17">
        <v>1</v>
      </c>
      <c r="W162" s="17">
        <v>0.3</v>
      </c>
      <c r="X162" s="17">
        <v>1.5</v>
      </c>
      <c r="Y162" s="16">
        <f t="shared" si="19"/>
        <v>0</v>
      </c>
      <c r="Z162" s="75">
        <f t="shared" si="20"/>
        <v>132323.67149758455</v>
      </c>
      <c r="AA162" s="16">
        <f t="shared" si="21"/>
        <v>0</v>
      </c>
      <c r="AB162" s="75">
        <f t="shared" si="22"/>
        <v>39.697101449275365</v>
      </c>
      <c r="AC162" s="75">
        <f t="shared" si="23"/>
        <v>39.697101449275365</v>
      </c>
      <c r="AD162" s="17">
        <v>40</v>
      </c>
      <c r="AE162" s="17">
        <v>40</v>
      </c>
      <c r="AF162" s="17">
        <v>150</v>
      </c>
      <c r="AG162" s="17"/>
      <c r="AH162" s="75">
        <f t="shared" si="18"/>
        <v>269.69710144927535</v>
      </c>
      <c r="AI162" s="17"/>
    </row>
    <row r="163" spans="1:35" s="4" customFormat="1" ht="26.4" x14ac:dyDescent="0.7">
      <c r="A163" s="17">
        <v>159</v>
      </c>
      <c r="B163" s="17">
        <v>95</v>
      </c>
      <c r="C163" s="17" t="s">
        <v>567</v>
      </c>
      <c r="D163" s="17" t="s">
        <v>33</v>
      </c>
      <c r="E163" s="17" t="s">
        <v>518</v>
      </c>
      <c r="F163" s="17" t="s">
        <v>34</v>
      </c>
      <c r="G163" s="17"/>
      <c r="H163" s="17"/>
      <c r="I163" s="17"/>
      <c r="J163" s="17">
        <v>358</v>
      </c>
      <c r="K163" s="17">
        <v>32</v>
      </c>
      <c r="L163" s="17">
        <v>19</v>
      </c>
      <c r="M163" s="16">
        <f t="shared" si="17"/>
        <v>608</v>
      </c>
      <c r="N163" s="17"/>
      <c r="O163" s="16">
        <f t="shared" si="24"/>
        <v>56.48457822370866</v>
      </c>
      <c r="P163" s="16">
        <f t="shared" si="24"/>
        <v>0</v>
      </c>
      <c r="Q163" s="15">
        <v>1</v>
      </c>
      <c r="R163" s="15">
        <v>1</v>
      </c>
      <c r="S163" s="17"/>
      <c r="T163" s="17">
        <v>21296</v>
      </c>
      <c r="U163" s="17">
        <v>2100</v>
      </c>
      <c r="V163" s="17">
        <v>1</v>
      </c>
      <c r="W163" s="17">
        <v>1.2</v>
      </c>
      <c r="X163" s="17">
        <v>1.5</v>
      </c>
      <c r="Y163" s="16">
        <f t="shared" si="19"/>
        <v>0</v>
      </c>
      <c r="Z163" s="75">
        <f t="shared" si="20"/>
        <v>1202895.5778520997</v>
      </c>
      <c r="AA163" s="16">
        <f t="shared" si="21"/>
        <v>0</v>
      </c>
      <c r="AB163" s="75">
        <f t="shared" si="22"/>
        <v>1443.4746934225195</v>
      </c>
      <c r="AC163" s="75">
        <f t="shared" si="23"/>
        <v>1443.4746934225195</v>
      </c>
      <c r="AD163" s="17">
        <v>40</v>
      </c>
      <c r="AE163" s="17">
        <v>40</v>
      </c>
      <c r="AF163" s="17"/>
      <c r="AG163" s="17">
        <v>800</v>
      </c>
      <c r="AH163" s="75">
        <f t="shared" si="18"/>
        <v>2323.4746934225195</v>
      </c>
      <c r="AI163" s="17"/>
    </row>
    <row r="164" spans="1:35" s="4" customFormat="1" ht="26.4" x14ac:dyDescent="0.7">
      <c r="A164" s="17">
        <v>160</v>
      </c>
      <c r="B164" s="17">
        <v>96</v>
      </c>
      <c r="C164" s="17" t="s">
        <v>566</v>
      </c>
      <c r="D164" s="17" t="s">
        <v>33</v>
      </c>
      <c r="E164" s="17" t="s">
        <v>519</v>
      </c>
      <c r="F164" s="17" t="s">
        <v>34</v>
      </c>
      <c r="G164" s="17"/>
      <c r="H164" s="17"/>
      <c r="I164" s="17"/>
      <c r="J164" s="17">
        <v>480</v>
      </c>
      <c r="K164" s="17">
        <v>24</v>
      </c>
      <c r="L164" s="17">
        <v>20</v>
      </c>
      <c r="M164" s="16">
        <f t="shared" si="17"/>
        <v>480</v>
      </c>
      <c r="N164" s="17"/>
      <c r="O164" s="16">
        <f t="shared" si="24"/>
        <v>44.593088071348944</v>
      </c>
      <c r="P164" s="16">
        <f t="shared" si="24"/>
        <v>0</v>
      </c>
      <c r="Q164" s="15">
        <v>1</v>
      </c>
      <c r="R164" s="15">
        <v>1</v>
      </c>
      <c r="S164" s="17"/>
      <c r="T164" s="17">
        <v>17279</v>
      </c>
      <c r="U164" s="17">
        <v>2100</v>
      </c>
      <c r="V164" s="17">
        <v>1</v>
      </c>
      <c r="W164" s="17">
        <v>0.75</v>
      </c>
      <c r="X164" s="17">
        <v>1.5</v>
      </c>
      <c r="Y164" s="16">
        <f t="shared" si="19"/>
        <v>0</v>
      </c>
      <c r="Z164" s="75">
        <f t="shared" si="20"/>
        <v>770523.96878483845</v>
      </c>
      <c r="AA164" s="16">
        <f t="shared" si="21"/>
        <v>0</v>
      </c>
      <c r="AB164" s="75">
        <f t="shared" si="22"/>
        <v>577.89297658862881</v>
      </c>
      <c r="AC164" s="75">
        <f t="shared" si="23"/>
        <v>577.89297658862881</v>
      </c>
      <c r="AD164" s="17">
        <v>40</v>
      </c>
      <c r="AE164" s="17">
        <v>40</v>
      </c>
      <c r="AF164" s="17"/>
      <c r="AG164" s="17">
        <v>800</v>
      </c>
      <c r="AH164" s="75">
        <f t="shared" si="18"/>
        <v>1457.8929765886287</v>
      </c>
      <c r="AI164" s="17"/>
    </row>
    <row r="165" spans="1:35" s="4" customFormat="1" ht="26.4" x14ac:dyDescent="0.7">
      <c r="A165" s="17"/>
      <c r="B165" s="17">
        <v>96</v>
      </c>
      <c r="C165" s="17" t="s">
        <v>567</v>
      </c>
      <c r="D165" s="17" t="s">
        <v>33</v>
      </c>
      <c r="E165" s="17" t="s">
        <v>519</v>
      </c>
      <c r="F165" s="17" t="s">
        <v>34</v>
      </c>
      <c r="G165" s="17"/>
      <c r="H165" s="17"/>
      <c r="I165" s="17"/>
      <c r="J165" s="17">
        <v>63</v>
      </c>
      <c r="K165" s="17">
        <v>9</v>
      </c>
      <c r="L165" s="17">
        <v>7</v>
      </c>
      <c r="M165" s="16">
        <f t="shared" si="17"/>
        <v>63</v>
      </c>
      <c r="N165" s="17"/>
      <c r="O165" s="16">
        <f t="shared" si="24"/>
        <v>5.8528428093645486</v>
      </c>
      <c r="P165" s="16"/>
      <c r="Q165" s="15">
        <v>1</v>
      </c>
      <c r="R165" s="15">
        <v>1</v>
      </c>
      <c r="S165" s="17"/>
      <c r="T165" s="17">
        <v>21296</v>
      </c>
      <c r="U165" s="17">
        <v>2100</v>
      </c>
      <c r="V165" s="17">
        <v>1</v>
      </c>
      <c r="W165" s="17">
        <v>1.2</v>
      </c>
      <c r="X165" s="17">
        <v>1.5</v>
      </c>
      <c r="Y165" s="16"/>
      <c r="Z165" s="75">
        <f t="shared" si="20"/>
        <v>124642.14046822743</v>
      </c>
      <c r="AA165" s="16"/>
      <c r="AB165" s="75">
        <f t="shared" si="22"/>
        <v>149.5705685618729</v>
      </c>
      <c r="AC165" s="75"/>
      <c r="AD165" s="17"/>
      <c r="AE165" s="17"/>
      <c r="AF165" s="17"/>
      <c r="AG165" s="17"/>
      <c r="AH165" s="75">
        <f t="shared" si="18"/>
        <v>0</v>
      </c>
      <c r="AI165" s="17"/>
    </row>
    <row r="166" spans="1:35" s="4" customFormat="1" ht="26.4" x14ac:dyDescent="0.7">
      <c r="A166" s="17">
        <v>161</v>
      </c>
      <c r="B166" s="17">
        <v>97</v>
      </c>
      <c r="C166" s="17" t="s">
        <v>567</v>
      </c>
      <c r="D166" s="17" t="s">
        <v>33</v>
      </c>
      <c r="E166" s="17" t="s">
        <v>520</v>
      </c>
      <c r="F166" s="17" t="s">
        <v>34</v>
      </c>
      <c r="G166" s="17"/>
      <c r="H166" s="17"/>
      <c r="I166" s="17"/>
      <c r="J166" s="17">
        <v>702</v>
      </c>
      <c r="K166" s="17">
        <v>27</v>
      </c>
      <c r="L166" s="17">
        <v>26</v>
      </c>
      <c r="M166" s="16">
        <f t="shared" si="17"/>
        <v>702</v>
      </c>
      <c r="N166" s="17"/>
      <c r="O166" s="16">
        <f t="shared" si="24"/>
        <v>65.217391304347828</v>
      </c>
      <c r="P166" s="16">
        <f t="shared" si="24"/>
        <v>0</v>
      </c>
      <c r="Q166" s="15">
        <v>1</v>
      </c>
      <c r="R166" s="15">
        <v>1</v>
      </c>
      <c r="S166" s="17"/>
      <c r="T166" s="17">
        <v>21296</v>
      </c>
      <c r="U166" s="17">
        <v>2100</v>
      </c>
      <c r="V166" s="17">
        <v>1</v>
      </c>
      <c r="W166" s="17">
        <v>1.2</v>
      </c>
      <c r="X166" s="17">
        <v>1.5</v>
      </c>
      <c r="Y166" s="16">
        <f t="shared" si="19"/>
        <v>0</v>
      </c>
      <c r="Z166" s="75">
        <f t="shared" si="20"/>
        <v>1388869.5652173914</v>
      </c>
      <c r="AA166" s="16">
        <f t="shared" si="21"/>
        <v>0</v>
      </c>
      <c r="AB166" s="75">
        <f t="shared" si="22"/>
        <v>1666.6434782608696</v>
      </c>
      <c r="AC166" s="75">
        <f t="shared" si="23"/>
        <v>1666.6434782608696</v>
      </c>
      <c r="AD166" s="17">
        <v>40</v>
      </c>
      <c r="AE166" s="17">
        <v>40</v>
      </c>
      <c r="AF166" s="17"/>
      <c r="AG166" s="17">
        <v>800</v>
      </c>
      <c r="AH166" s="75">
        <f t="shared" si="18"/>
        <v>2546.6434782608694</v>
      </c>
      <c r="AI166" s="17"/>
    </row>
    <row r="167" spans="1:35" s="4" customFormat="1" ht="26.4" x14ac:dyDescent="0.7">
      <c r="A167" s="17">
        <v>162</v>
      </c>
      <c r="B167" s="17">
        <v>98</v>
      </c>
      <c r="C167" s="17" t="s">
        <v>573</v>
      </c>
      <c r="D167" s="17" t="s">
        <v>33</v>
      </c>
      <c r="E167" s="17" t="s">
        <v>521</v>
      </c>
      <c r="F167" s="17" t="s">
        <v>34</v>
      </c>
      <c r="G167" s="17"/>
      <c r="H167" s="17"/>
      <c r="I167" s="17"/>
      <c r="J167" s="17">
        <v>144</v>
      </c>
      <c r="K167" s="17">
        <v>12</v>
      </c>
      <c r="L167" s="17">
        <v>12</v>
      </c>
      <c r="M167" s="16">
        <f t="shared" si="17"/>
        <v>144</v>
      </c>
      <c r="N167" s="17"/>
      <c r="O167" s="16">
        <f t="shared" si="24"/>
        <v>13.377926421404682</v>
      </c>
      <c r="P167" s="16">
        <f t="shared" si="24"/>
        <v>0</v>
      </c>
      <c r="Q167" s="15">
        <v>1</v>
      </c>
      <c r="R167" s="15">
        <v>1</v>
      </c>
      <c r="S167" s="17"/>
      <c r="T167" s="17">
        <v>7826</v>
      </c>
      <c r="U167" s="17">
        <v>2100</v>
      </c>
      <c r="V167" s="17">
        <v>1</v>
      </c>
      <c r="W167" s="17">
        <v>0.3</v>
      </c>
      <c r="X167" s="17">
        <v>1.5</v>
      </c>
      <c r="Y167" s="16">
        <f t="shared" si="19"/>
        <v>0</v>
      </c>
      <c r="Z167" s="75">
        <f t="shared" si="20"/>
        <v>104695.65217391304</v>
      </c>
      <c r="AA167" s="16">
        <f t="shared" si="21"/>
        <v>0</v>
      </c>
      <c r="AB167" s="75">
        <f t="shared" si="22"/>
        <v>31.408695652173911</v>
      </c>
      <c r="AC167" s="75">
        <f t="shared" si="23"/>
        <v>31.408695652173911</v>
      </c>
      <c r="AD167" s="17">
        <v>40</v>
      </c>
      <c r="AE167" s="17">
        <v>40</v>
      </c>
      <c r="AF167" s="17"/>
      <c r="AG167" s="17"/>
      <c r="AH167" s="75">
        <f t="shared" si="18"/>
        <v>111.40869565217392</v>
      </c>
      <c r="AI167" s="17"/>
    </row>
    <row r="168" spans="1:35" s="4" customFormat="1" ht="26.4" x14ac:dyDescent="0.7">
      <c r="A168" s="17">
        <v>163</v>
      </c>
      <c r="B168" s="17">
        <v>98</v>
      </c>
      <c r="C168" s="17" t="s">
        <v>24</v>
      </c>
      <c r="D168" s="17" t="s">
        <v>33</v>
      </c>
      <c r="E168" s="17" t="s">
        <v>521</v>
      </c>
      <c r="F168" s="17" t="s">
        <v>34</v>
      </c>
      <c r="G168" s="17"/>
      <c r="H168" s="17"/>
      <c r="I168" s="17"/>
      <c r="J168" s="17">
        <v>364</v>
      </c>
      <c r="K168" s="17"/>
      <c r="L168" s="17"/>
      <c r="M168" s="16">
        <f t="shared" si="17"/>
        <v>0</v>
      </c>
      <c r="N168" s="17">
        <v>364</v>
      </c>
      <c r="O168" s="16">
        <f t="shared" si="24"/>
        <v>0</v>
      </c>
      <c r="P168" s="16">
        <f t="shared" si="24"/>
        <v>33.816425120772948</v>
      </c>
      <c r="Q168" s="15">
        <v>1</v>
      </c>
      <c r="R168" s="15">
        <v>1</v>
      </c>
      <c r="S168" s="17"/>
      <c r="T168" s="17"/>
      <c r="U168" s="17">
        <v>2100</v>
      </c>
      <c r="V168" s="17">
        <v>1</v>
      </c>
      <c r="W168" s="17"/>
      <c r="X168" s="17">
        <v>1.5</v>
      </c>
      <c r="Y168" s="16">
        <f t="shared" si="19"/>
        <v>71014.492753623184</v>
      </c>
      <c r="Z168" s="75">
        <f t="shared" si="20"/>
        <v>0</v>
      </c>
      <c r="AA168" s="16">
        <f t="shared" si="21"/>
        <v>106.52173913043478</v>
      </c>
      <c r="AB168" s="75">
        <f t="shared" si="22"/>
        <v>0</v>
      </c>
      <c r="AC168" s="75">
        <f t="shared" si="23"/>
        <v>106.52173913043478</v>
      </c>
      <c r="AD168" s="17"/>
      <c r="AE168" s="17"/>
      <c r="AF168" s="17"/>
      <c r="AG168" s="17"/>
      <c r="AH168" s="75">
        <f t="shared" si="18"/>
        <v>106.52173913043478</v>
      </c>
      <c r="AI168" s="17"/>
    </row>
    <row r="169" spans="1:35" ht="26.4" x14ac:dyDescent="0.7">
      <c r="A169" s="17">
        <v>164</v>
      </c>
      <c r="B169" s="17">
        <v>99</v>
      </c>
      <c r="C169" s="17" t="s">
        <v>24</v>
      </c>
      <c r="D169" s="17" t="s">
        <v>33</v>
      </c>
      <c r="E169" s="17" t="s">
        <v>522</v>
      </c>
      <c r="F169" s="17" t="s">
        <v>34</v>
      </c>
      <c r="G169" s="17"/>
      <c r="H169" s="17"/>
      <c r="I169" s="17"/>
      <c r="J169" s="17">
        <v>2023</v>
      </c>
      <c r="K169" s="17"/>
      <c r="L169" s="17"/>
      <c r="M169" s="16">
        <f t="shared" si="17"/>
        <v>0</v>
      </c>
      <c r="N169" s="17">
        <v>2023</v>
      </c>
      <c r="O169" s="16">
        <f t="shared" si="24"/>
        <v>0</v>
      </c>
      <c r="P169" s="16">
        <f t="shared" si="24"/>
        <v>187.94128576737273</v>
      </c>
      <c r="Q169" s="15">
        <v>1</v>
      </c>
      <c r="R169" s="15">
        <v>1</v>
      </c>
      <c r="S169" s="17"/>
      <c r="T169" s="17"/>
      <c r="U169" s="17">
        <v>2100</v>
      </c>
      <c r="V169" s="17">
        <v>1</v>
      </c>
      <c r="W169" s="17"/>
      <c r="X169" s="17">
        <v>1.5</v>
      </c>
      <c r="Y169" s="16">
        <f t="shared" si="19"/>
        <v>394676.70011148276</v>
      </c>
      <c r="Z169" s="75">
        <f t="shared" si="20"/>
        <v>0</v>
      </c>
      <c r="AA169" s="16">
        <f t="shared" si="21"/>
        <v>592.0150501672241</v>
      </c>
      <c r="AB169" s="75">
        <f t="shared" si="22"/>
        <v>0</v>
      </c>
      <c r="AC169" s="75">
        <f t="shared" si="23"/>
        <v>592.0150501672241</v>
      </c>
      <c r="AD169" s="17"/>
      <c r="AE169" s="17"/>
      <c r="AF169" s="17"/>
      <c r="AG169" s="17"/>
      <c r="AH169" s="75">
        <f t="shared" si="18"/>
        <v>592.0150501672241</v>
      </c>
      <c r="AI169" s="17"/>
    </row>
    <row r="170" spans="1:35" ht="26.4" x14ac:dyDescent="0.7">
      <c r="A170" s="17">
        <v>165</v>
      </c>
      <c r="B170" s="17">
        <v>100</v>
      </c>
      <c r="C170" s="17" t="s">
        <v>32</v>
      </c>
      <c r="D170" s="17" t="s">
        <v>33</v>
      </c>
      <c r="E170" s="17" t="s">
        <v>519</v>
      </c>
      <c r="F170" s="17" t="s">
        <v>34</v>
      </c>
      <c r="G170" s="17"/>
      <c r="H170" s="17"/>
      <c r="I170" s="17"/>
      <c r="J170" s="17">
        <v>2023</v>
      </c>
      <c r="K170" s="17"/>
      <c r="L170" s="17"/>
      <c r="M170" s="16">
        <f t="shared" si="17"/>
        <v>0</v>
      </c>
      <c r="N170" s="17">
        <v>2023</v>
      </c>
      <c r="O170" s="16">
        <f t="shared" si="24"/>
        <v>0</v>
      </c>
      <c r="P170" s="16">
        <f t="shared" si="24"/>
        <v>187.94128576737273</v>
      </c>
      <c r="Q170" s="15">
        <v>1</v>
      </c>
      <c r="R170" s="15">
        <v>1</v>
      </c>
      <c r="S170" s="17"/>
      <c r="T170" s="17"/>
      <c r="U170" s="17">
        <v>2100</v>
      </c>
      <c r="V170" s="17">
        <v>1</v>
      </c>
      <c r="W170" s="17"/>
      <c r="X170" s="17">
        <v>1.5</v>
      </c>
      <c r="Y170" s="16">
        <f t="shared" si="19"/>
        <v>394676.70011148276</v>
      </c>
      <c r="Z170" s="75">
        <f t="shared" si="20"/>
        <v>0</v>
      </c>
      <c r="AA170" s="16">
        <f t="shared" si="21"/>
        <v>592.0150501672241</v>
      </c>
      <c r="AB170" s="75">
        <f t="shared" si="22"/>
        <v>0</v>
      </c>
      <c r="AC170" s="75">
        <f t="shared" si="23"/>
        <v>592.0150501672241</v>
      </c>
      <c r="AD170" s="17"/>
      <c r="AE170" s="17"/>
      <c r="AF170" s="17"/>
      <c r="AG170" s="17"/>
      <c r="AH170" s="75">
        <f t="shared" si="18"/>
        <v>592.0150501672241</v>
      </c>
      <c r="AI170" s="17"/>
    </row>
    <row r="171" spans="1:35" ht="26.4" x14ac:dyDescent="0.7">
      <c r="A171" s="17">
        <v>166</v>
      </c>
      <c r="B171" s="17">
        <v>101</v>
      </c>
      <c r="C171" s="17" t="s">
        <v>32</v>
      </c>
      <c r="D171" s="17" t="s">
        <v>33</v>
      </c>
      <c r="E171" s="17" t="s">
        <v>523</v>
      </c>
      <c r="F171" s="17" t="s">
        <v>34</v>
      </c>
      <c r="G171" s="17"/>
      <c r="H171" s="17"/>
      <c r="I171" s="17"/>
      <c r="J171" s="17">
        <v>2023</v>
      </c>
      <c r="K171" s="17"/>
      <c r="L171" s="17"/>
      <c r="M171" s="16">
        <f t="shared" si="17"/>
        <v>0</v>
      </c>
      <c r="N171" s="17">
        <v>2023</v>
      </c>
      <c r="O171" s="16">
        <f t="shared" si="24"/>
        <v>0</v>
      </c>
      <c r="P171" s="16">
        <f t="shared" si="24"/>
        <v>187.94128576737273</v>
      </c>
      <c r="Q171" s="15">
        <v>1</v>
      </c>
      <c r="R171" s="15">
        <v>1</v>
      </c>
      <c r="S171" s="17"/>
      <c r="T171" s="17"/>
      <c r="U171" s="17">
        <v>2100</v>
      </c>
      <c r="V171" s="17">
        <v>1</v>
      </c>
      <c r="W171" s="17"/>
      <c r="X171" s="17">
        <v>1.5</v>
      </c>
      <c r="Y171" s="16">
        <f t="shared" si="19"/>
        <v>394676.70011148276</v>
      </c>
      <c r="Z171" s="75">
        <f t="shared" si="20"/>
        <v>0</v>
      </c>
      <c r="AA171" s="16">
        <f t="shared" si="21"/>
        <v>592.0150501672241</v>
      </c>
      <c r="AB171" s="75">
        <f t="shared" si="22"/>
        <v>0</v>
      </c>
      <c r="AC171" s="75">
        <f t="shared" si="23"/>
        <v>592.0150501672241</v>
      </c>
      <c r="AD171" s="17"/>
      <c r="AE171" s="17"/>
      <c r="AF171" s="17"/>
      <c r="AG171" s="17"/>
      <c r="AH171" s="75">
        <f t="shared" si="18"/>
        <v>592.0150501672241</v>
      </c>
      <c r="AI171" s="17"/>
    </row>
    <row r="172" spans="1:35" ht="26.4" x14ac:dyDescent="0.7">
      <c r="A172" s="17">
        <v>167</v>
      </c>
      <c r="B172" s="17">
        <v>102</v>
      </c>
      <c r="C172" s="17" t="s">
        <v>567</v>
      </c>
      <c r="D172" s="17" t="s">
        <v>33</v>
      </c>
      <c r="E172" s="17" t="s">
        <v>524</v>
      </c>
      <c r="F172" s="17" t="s">
        <v>34</v>
      </c>
      <c r="G172" s="17"/>
      <c r="H172" s="17"/>
      <c r="I172" s="17"/>
      <c r="J172" s="17">
        <v>912</v>
      </c>
      <c r="K172" s="17">
        <v>24</v>
      </c>
      <c r="L172" s="17">
        <v>38</v>
      </c>
      <c r="M172" s="16">
        <f t="shared" si="17"/>
        <v>912</v>
      </c>
      <c r="N172" s="17"/>
      <c r="O172" s="16">
        <f t="shared" si="24"/>
        <v>84.726867335563</v>
      </c>
      <c r="P172" s="16">
        <f t="shared" si="24"/>
        <v>0</v>
      </c>
      <c r="Q172" s="15">
        <v>1</v>
      </c>
      <c r="R172" s="15">
        <v>1</v>
      </c>
      <c r="S172" s="17"/>
      <c r="T172" s="17">
        <v>21296</v>
      </c>
      <c r="U172" s="17">
        <v>2100</v>
      </c>
      <c r="V172" s="17">
        <v>1</v>
      </c>
      <c r="W172" s="17">
        <v>1.2</v>
      </c>
      <c r="X172" s="17">
        <v>1.5</v>
      </c>
      <c r="Y172" s="16">
        <f t="shared" si="19"/>
        <v>0</v>
      </c>
      <c r="Z172" s="75">
        <f t="shared" si="20"/>
        <v>1804343.3667781497</v>
      </c>
      <c r="AA172" s="16">
        <f t="shared" si="21"/>
        <v>0</v>
      </c>
      <c r="AB172" s="75">
        <f t="shared" si="22"/>
        <v>2165.2120401337793</v>
      </c>
      <c r="AC172" s="75">
        <f t="shared" si="23"/>
        <v>2165.2120401337793</v>
      </c>
      <c r="AD172" s="17">
        <v>40</v>
      </c>
      <c r="AE172" s="17">
        <v>40</v>
      </c>
      <c r="AF172" s="17"/>
      <c r="AG172" s="17">
        <v>800</v>
      </c>
      <c r="AH172" s="75">
        <f t="shared" si="18"/>
        <v>3045.2120401337793</v>
      </c>
      <c r="AI172" s="17"/>
    </row>
    <row r="173" spans="1:35" ht="26.4" x14ac:dyDescent="0.7">
      <c r="A173" s="17">
        <v>168</v>
      </c>
      <c r="B173" s="17">
        <v>103</v>
      </c>
      <c r="C173" s="17" t="s">
        <v>567</v>
      </c>
      <c r="D173" s="17" t="s">
        <v>33</v>
      </c>
      <c r="E173" s="17" t="s">
        <v>525</v>
      </c>
      <c r="F173" s="17" t="s">
        <v>34</v>
      </c>
      <c r="G173" s="17"/>
      <c r="H173" s="17"/>
      <c r="I173" s="17"/>
      <c r="J173" s="17">
        <v>209</v>
      </c>
      <c r="K173" s="17">
        <v>19</v>
      </c>
      <c r="L173" s="17">
        <v>11</v>
      </c>
      <c r="M173" s="16">
        <f t="shared" si="17"/>
        <v>209</v>
      </c>
      <c r="N173" s="17"/>
      <c r="O173" s="16">
        <f t="shared" si="24"/>
        <v>19.416573764399853</v>
      </c>
      <c r="P173" s="16">
        <f t="shared" si="24"/>
        <v>0</v>
      </c>
      <c r="Q173" s="15">
        <v>1</v>
      </c>
      <c r="R173" s="15">
        <v>1</v>
      </c>
      <c r="S173" s="17"/>
      <c r="T173" s="17">
        <v>21296</v>
      </c>
      <c r="U173" s="17">
        <v>2100</v>
      </c>
      <c r="V173" s="17">
        <v>1</v>
      </c>
      <c r="W173" s="17">
        <v>1.2</v>
      </c>
      <c r="X173" s="17">
        <v>1.5</v>
      </c>
      <c r="Y173" s="16">
        <f t="shared" si="19"/>
        <v>0</v>
      </c>
      <c r="Z173" s="75">
        <f t="shared" si="20"/>
        <v>413495.35488665925</v>
      </c>
      <c r="AA173" s="16">
        <f t="shared" si="21"/>
        <v>0</v>
      </c>
      <c r="AB173" s="75">
        <f t="shared" si="22"/>
        <v>496.19442586399106</v>
      </c>
      <c r="AC173" s="75">
        <f t="shared" si="23"/>
        <v>496.19442586399106</v>
      </c>
      <c r="AD173" s="17">
        <v>40</v>
      </c>
      <c r="AE173" s="17">
        <v>40</v>
      </c>
      <c r="AF173" s="17">
        <v>150</v>
      </c>
      <c r="AG173" s="17"/>
      <c r="AH173" s="75">
        <f t="shared" si="18"/>
        <v>726.194425863991</v>
      </c>
      <c r="AI173" s="17"/>
    </row>
    <row r="174" spans="1:35" ht="26.4" x14ac:dyDescent="0.7">
      <c r="A174" s="17">
        <v>169</v>
      </c>
      <c r="B174" s="17">
        <v>104</v>
      </c>
      <c r="C174" s="17" t="s">
        <v>567</v>
      </c>
      <c r="D174" s="17" t="s">
        <v>33</v>
      </c>
      <c r="E174" s="17" t="s">
        <v>526</v>
      </c>
      <c r="F174" s="17" t="s">
        <v>34</v>
      </c>
      <c r="G174" s="17"/>
      <c r="H174" s="17"/>
      <c r="I174" s="17"/>
      <c r="J174" s="17">
        <v>460</v>
      </c>
      <c r="K174" s="17">
        <v>23</v>
      </c>
      <c r="L174" s="17">
        <v>20</v>
      </c>
      <c r="M174" s="16">
        <f t="shared" si="17"/>
        <v>460</v>
      </c>
      <c r="N174" s="17"/>
      <c r="O174" s="16">
        <f t="shared" si="24"/>
        <v>42.73504273504274</v>
      </c>
      <c r="P174" s="16">
        <f t="shared" si="24"/>
        <v>0</v>
      </c>
      <c r="Q174" s="15">
        <v>1</v>
      </c>
      <c r="R174" s="15">
        <v>1</v>
      </c>
      <c r="S174" s="17"/>
      <c r="T174" s="17">
        <v>21296</v>
      </c>
      <c r="U174" s="17">
        <v>2100</v>
      </c>
      <c r="V174" s="17">
        <v>1</v>
      </c>
      <c r="W174" s="17">
        <v>1.2</v>
      </c>
      <c r="X174" s="17">
        <v>1.5</v>
      </c>
      <c r="Y174" s="16">
        <f t="shared" si="19"/>
        <v>0</v>
      </c>
      <c r="Z174" s="75">
        <f t="shared" si="20"/>
        <v>910085.47008547024</v>
      </c>
      <c r="AA174" s="16">
        <f t="shared" si="21"/>
        <v>0</v>
      </c>
      <c r="AB174" s="75">
        <f t="shared" si="22"/>
        <v>1092.1025641025642</v>
      </c>
      <c r="AC174" s="75">
        <f t="shared" si="23"/>
        <v>1092.1025641025642</v>
      </c>
      <c r="AD174" s="17">
        <v>40</v>
      </c>
      <c r="AE174" s="17">
        <v>40</v>
      </c>
      <c r="AF174" s="17">
        <v>150</v>
      </c>
      <c r="AG174" s="17"/>
      <c r="AH174" s="75">
        <f t="shared" si="18"/>
        <v>1322.1025641025642</v>
      </c>
      <c r="AI174" s="17"/>
    </row>
    <row r="175" spans="1:35" ht="26.4" x14ac:dyDescent="0.7">
      <c r="A175" s="17">
        <v>170</v>
      </c>
      <c r="B175" s="17">
        <v>105</v>
      </c>
      <c r="C175" s="17" t="s">
        <v>573</v>
      </c>
      <c r="D175" s="17" t="s">
        <v>33</v>
      </c>
      <c r="E175" s="17" t="s">
        <v>527</v>
      </c>
      <c r="F175" s="17" t="s">
        <v>34</v>
      </c>
      <c r="G175" s="17"/>
      <c r="H175" s="17"/>
      <c r="I175" s="17"/>
      <c r="J175" s="17">
        <v>342</v>
      </c>
      <c r="K175" s="17">
        <v>19</v>
      </c>
      <c r="L175" s="17">
        <v>18</v>
      </c>
      <c r="M175" s="16">
        <f t="shared" si="17"/>
        <v>342</v>
      </c>
      <c r="N175" s="17"/>
      <c r="O175" s="16">
        <f t="shared" si="24"/>
        <v>31.772575250836123</v>
      </c>
      <c r="P175" s="16">
        <f t="shared" si="24"/>
        <v>0</v>
      </c>
      <c r="Q175" s="15">
        <v>1</v>
      </c>
      <c r="R175" s="15">
        <v>1</v>
      </c>
      <c r="S175" s="17"/>
      <c r="T175" s="17">
        <v>7826</v>
      </c>
      <c r="U175" s="17">
        <v>2100</v>
      </c>
      <c r="V175" s="17">
        <v>1</v>
      </c>
      <c r="W175" s="17">
        <v>0.3</v>
      </c>
      <c r="X175" s="17">
        <v>1.5</v>
      </c>
      <c r="Y175" s="16">
        <f t="shared" si="19"/>
        <v>0</v>
      </c>
      <c r="Z175" s="75">
        <f t="shared" si="20"/>
        <v>248652.17391304349</v>
      </c>
      <c r="AA175" s="16">
        <f t="shared" si="21"/>
        <v>0</v>
      </c>
      <c r="AB175" s="75">
        <f t="shared" si="22"/>
        <v>74.595652173913038</v>
      </c>
      <c r="AC175" s="75">
        <f t="shared" si="23"/>
        <v>74.595652173913038</v>
      </c>
      <c r="AD175" s="17">
        <v>40</v>
      </c>
      <c r="AE175" s="17">
        <v>40</v>
      </c>
      <c r="AF175" s="17">
        <v>150</v>
      </c>
      <c r="AG175" s="17"/>
      <c r="AH175" s="75">
        <f t="shared" si="18"/>
        <v>304.59565217391304</v>
      </c>
      <c r="AI175" s="17"/>
    </row>
    <row r="176" spans="1:35" ht="26.4" x14ac:dyDescent="0.7">
      <c r="A176" s="17">
        <v>171</v>
      </c>
      <c r="B176" s="17">
        <v>106</v>
      </c>
      <c r="C176" s="17"/>
      <c r="D176" s="17" t="s">
        <v>33</v>
      </c>
      <c r="E176" s="17" t="s">
        <v>528</v>
      </c>
      <c r="F176" s="17" t="s">
        <v>34</v>
      </c>
      <c r="G176" s="17"/>
      <c r="H176" s="17"/>
      <c r="I176" s="17"/>
      <c r="J176" s="17"/>
      <c r="K176" s="17"/>
      <c r="L176" s="17"/>
      <c r="M176" s="16">
        <f t="shared" si="17"/>
        <v>0</v>
      </c>
      <c r="N176" s="17"/>
      <c r="O176" s="16">
        <f t="shared" si="24"/>
        <v>0</v>
      </c>
      <c r="P176" s="16">
        <f t="shared" si="24"/>
        <v>0</v>
      </c>
      <c r="Q176" s="15">
        <v>1</v>
      </c>
      <c r="R176" s="15">
        <v>1</v>
      </c>
      <c r="S176" s="17"/>
      <c r="T176" s="17"/>
      <c r="U176" s="17">
        <v>2100</v>
      </c>
      <c r="V176" s="17">
        <v>1</v>
      </c>
      <c r="W176" s="17"/>
      <c r="X176" s="17">
        <v>1.5</v>
      </c>
      <c r="Y176" s="16">
        <f t="shared" si="19"/>
        <v>0</v>
      </c>
      <c r="Z176" s="75">
        <f t="shared" si="20"/>
        <v>0</v>
      </c>
      <c r="AA176" s="16">
        <f t="shared" si="21"/>
        <v>0</v>
      </c>
      <c r="AB176" s="75">
        <f t="shared" si="22"/>
        <v>0</v>
      </c>
      <c r="AC176" s="75">
        <f t="shared" si="23"/>
        <v>0</v>
      </c>
      <c r="AD176" s="17"/>
      <c r="AE176" s="17"/>
      <c r="AF176" s="17"/>
      <c r="AG176" s="17"/>
      <c r="AH176" s="75">
        <f t="shared" si="18"/>
        <v>0</v>
      </c>
      <c r="AI176" s="17"/>
    </row>
    <row r="177" spans="1:35" ht="26.4" x14ac:dyDescent="0.7">
      <c r="A177" s="17">
        <v>172</v>
      </c>
      <c r="B177" s="17">
        <v>107</v>
      </c>
      <c r="C177" s="17"/>
      <c r="D177" s="17" t="s">
        <v>33</v>
      </c>
      <c r="E177" s="17" t="s">
        <v>529</v>
      </c>
      <c r="F177" s="17" t="s">
        <v>34</v>
      </c>
      <c r="G177" s="17"/>
      <c r="H177" s="17"/>
      <c r="I177" s="17"/>
      <c r="J177" s="17"/>
      <c r="K177" s="17"/>
      <c r="L177" s="17"/>
      <c r="M177" s="16">
        <f t="shared" si="17"/>
        <v>0</v>
      </c>
      <c r="N177" s="17"/>
      <c r="O177" s="16">
        <f t="shared" si="24"/>
        <v>0</v>
      </c>
      <c r="P177" s="16">
        <f t="shared" si="24"/>
        <v>0</v>
      </c>
      <c r="Q177" s="15">
        <v>1</v>
      </c>
      <c r="R177" s="15">
        <v>1</v>
      </c>
      <c r="S177" s="17"/>
      <c r="T177" s="17"/>
      <c r="U177" s="17">
        <v>2100</v>
      </c>
      <c r="V177" s="17">
        <v>1</v>
      </c>
      <c r="W177" s="17"/>
      <c r="X177" s="17">
        <v>1.5</v>
      </c>
      <c r="Y177" s="16">
        <f t="shared" si="19"/>
        <v>0</v>
      </c>
      <c r="Z177" s="75">
        <f t="shared" si="20"/>
        <v>0</v>
      </c>
      <c r="AA177" s="16">
        <f t="shared" si="21"/>
        <v>0</v>
      </c>
      <c r="AB177" s="75">
        <f t="shared" si="22"/>
        <v>0</v>
      </c>
      <c r="AC177" s="75">
        <f t="shared" si="23"/>
        <v>0</v>
      </c>
      <c r="AD177" s="17"/>
      <c r="AE177" s="17"/>
      <c r="AF177" s="17"/>
      <c r="AG177" s="17"/>
      <c r="AH177" s="75">
        <f t="shared" si="18"/>
        <v>0</v>
      </c>
      <c r="AI177" s="17"/>
    </row>
    <row r="178" spans="1:35" ht="26.4" x14ac:dyDescent="0.7">
      <c r="A178" s="17">
        <v>173</v>
      </c>
      <c r="B178" s="17">
        <v>108</v>
      </c>
      <c r="C178" s="17"/>
      <c r="D178" s="17" t="s">
        <v>33</v>
      </c>
      <c r="E178" s="17" t="s">
        <v>530</v>
      </c>
      <c r="F178" s="17" t="s">
        <v>34</v>
      </c>
      <c r="G178" s="17"/>
      <c r="H178" s="17"/>
      <c r="I178" s="17"/>
      <c r="J178" s="17"/>
      <c r="K178" s="17"/>
      <c r="L178" s="17"/>
      <c r="M178" s="16">
        <f t="shared" si="17"/>
        <v>0</v>
      </c>
      <c r="N178" s="17"/>
      <c r="O178" s="16">
        <f t="shared" si="24"/>
        <v>0</v>
      </c>
      <c r="P178" s="16">
        <f t="shared" si="24"/>
        <v>0</v>
      </c>
      <c r="Q178" s="15">
        <v>1</v>
      </c>
      <c r="R178" s="15">
        <v>1</v>
      </c>
      <c r="S178" s="17"/>
      <c r="T178" s="17"/>
      <c r="U178" s="17">
        <v>2100</v>
      </c>
      <c r="V178" s="17">
        <v>1</v>
      </c>
      <c r="W178" s="17"/>
      <c r="X178" s="17">
        <v>1.5</v>
      </c>
      <c r="Y178" s="16">
        <f t="shared" si="19"/>
        <v>0</v>
      </c>
      <c r="Z178" s="75">
        <f t="shared" si="20"/>
        <v>0</v>
      </c>
      <c r="AA178" s="16">
        <f t="shared" si="21"/>
        <v>0</v>
      </c>
      <c r="AB178" s="75">
        <f t="shared" si="22"/>
        <v>0</v>
      </c>
      <c r="AC178" s="75">
        <f t="shared" si="23"/>
        <v>0</v>
      </c>
      <c r="AD178" s="17"/>
      <c r="AE178" s="17"/>
      <c r="AF178" s="17"/>
      <c r="AG178" s="17"/>
      <c r="AH178" s="75">
        <f t="shared" si="18"/>
        <v>0</v>
      </c>
      <c r="AI178" s="17"/>
    </row>
    <row r="179" spans="1:35" ht="26.4" x14ac:dyDescent="0.7">
      <c r="A179" s="17">
        <v>174</v>
      </c>
      <c r="B179" s="17">
        <v>109</v>
      </c>
      <c r="C179" s="17"/>
      <c r="D179" s="17" t="s">
        <v>33</v>
      </c>
      <c r="E179" s="17" t="s">
        <v>531</v>
      </c>
      <c r="F179" s="17" t="s">
        <v>34</v>
      </c>
      <c r="G179" s="17"/>
      <c r="H179" s="17"/>
      <c r="I179" s="17"/>
      <c r="J179" s="17"/>
      <c r="K179" s="17"/>
      <c r="L179" s="17"/>
      <c r="M179" s="16">
        <f t="shared" ref="M179:M186" si="25">K179*L179</f>
        <v>0</v>
      </c>
      <c r="N179" s="17"/>
      <c r="O179" s="16">
        <f t="shared" si="24"/>
        <v>0</v>
      </c>
      <c r="P179" s="16">
        <f t="shared" si="24"/>
        <v>0</v>
      </c>
      <c r="Q179" s="15">
        <v>1</v>
      </c>
      <c r="R179" s="15">
        <v>1</v>
      </c>
      <c r="S179" s="17"/>
      <c r="T179" s="17"/>
      <c r="U179" s="17">
        <v>2100</v>
      </c>
      <c r="V179" s="17">
        <v>1</v>
      </c>
      <c r="W179" s="17"/>
      <c r="X179" s="17">
        <v>1.5</v>
      </c>
      <c r="Y179" s="16">
        <f t="shared" si="19"/>
        <v>0</v>
      </c>
      <c r="Z179" s="75">
        <f t="shared" si="20"/>
        <v>0</v>
      </c>
      <c r="AA179" s="16">
        <f t="shared" si="21"/>
        <v>0</v>
      </c>
      <c r="AB179" s="75">
        <f t="shared" si="22"/>
        <v>0</v>
      </c>
      <c r="AC179" s="75">
        <f t="shared" si="23"/>
        <v>0</v>
      </c>
      <c r="AD179" s="17"/>
      <c r="AE179" s="17"/>
      <c r="AF179" s="17"/>
      <c r="AG179" s="17"/>
      <c r="AH179" s="75">
        <f t="shared" si="18"/>
        <v>0</v>
      </c>
      <c r="AI179" s="17"/>
    </row>
    <row r="180" spans="1:35" ht="26.4" x14ac:dyDescent="0.7">
      <c r="A180" s="17">
        <v>175</v>
      </c>
      <c r="B180" s="17">
        <v>110</v>
      </c>
      <c r="C180" s="17"/>
      <c r="D180" s="17" t="s">
        <v>33</v>
      </c>
      <c r="E180" s="17" t="s">
        <v>531</v>
      </c>
      <c r="F180" s="17" t="s">
        <v>34</v>
      </c>
      <c r="G180" s="17"/>
      <c r="H180" s="17"/>
      <c r="I180" s="17"/>
      <c r="J180" s="17"/>
      <c r="K180" s="17"/>
      <c r="L180" s="17"/>
      <c r="M180" s="16">
        <f t="shared" si="25"/>
        <v>0</v>
      </c>
      <c r="N180" s="17"/>
      <c r="O180" s="16">
        <f t="shared" si="24"/>
        <v>0</v>
      </c>
      <c r="P180" s="16">
        <f t="shared" si="24"/>
        <v>0</v>
      </c>
      <c r="Q180" s="15">
        <v>1</v>
      </c>
      <c r="R180" s="15">
        <v>1</v>
      </c>
      <c r="S180" s="17"/>
      <c r="T180" s="17"/>
      <c r="U180" s="17">
        <v>2100</v>
      </c>
      <c r="V180" s="17">
        <v>1</v>
      </c>
      <c r="W180" s="17"/>
      <c r="X180" s="17">
        <v>1.5</v>
      </c>
      <c r="Y180" s="16">
        <f t="shared" si="19"/>
        <v>0</v>
      </c>
      <c r="Z180" s="75">
        <f t="shared" si="20"/>
        <v>0</v>
      </c>
      <c r="AA180" s="16">
        <f t="shared" si="21"/>
        <v>0</v>
      </c>
      <c r="AB180" s="75">
        <f t="shared" si="22"/>
        <v>0</v>
      </c>
      <c r="AC180" s="75">
        <f t="shared" si="23"/>
        <v>0</v>
      </c>
      <c r="AD180" s="17"/>
      <c r="AE180" s="17"/>
      <c r="AF180" s="17"/>
      <c r="AG180" s="17"/>
      <c r="AH180" s="75">
        <f t="shared" si="18"/>
        <v>0</v>
      </c>
      <c r="AI180" s="17"/>
    </row>
    <row r="181" spans="1:35" ht="26.4" x14ac:dyDescent="0.7">
      <c r="A181" s="17">
        <v>176</v>
      </c>
      <c r="B181" s="17">
        <v>111</v>
      </c>
      <c r="C181" s="17" t="s">
        <v>24</v>
      </c>
      <c r="D181" s="17" t="s">
        <v>33</v>
      </c>
      <c r="E181" s="17" t="s">
        <v>532</v>
      </c>
      <c r="F181" s="17" t="s">
        <v>34</v>
      </c>
      <c r="G181" s="17"/>
      <c r="H181" s="17"/>
      <c r="I181" s="17"/>
      <c r="J181" s="17">
        <v>544</v>
      </c>
      <c r="K181" s="17"/>
      <c r="L181" s="17"/>
      <c r="M181" s="16">
        <f t="shared" si="25"/>
        <v>0</v>
      </c>
      <c r="N181" s="17">
        <v>544</v>
      </c>
      <c r="O181" s="16">
        <f t="shared" si="24"/>
        <v>0</v>
      </c>
      <c r="P181" s="16">
        <f t="shared" si="24"/>
        <v>50.538833147528806</v>
      </c>
      <c r="Q181" s="15">
        <v>1</v>
      </c>
      <c r="R181" s="15">
        <v>1</v>
      </c>
      <c r="S181" s="17"/>
      <c r="T181" s="17"/>
      <c r="U181" s="17">
        <v>2100</v>
      </c>
      <c r="V181" s="17">
        <v>1</v>
      </c>
      <c r="W181" s="17"/>
      <c r="X181" s="17">
        <v>1.5</v>
      </c>
      <c r="Y181" s="16">
        <f t="shared" si="19"/>
        <v>106131.54960981049</v>
      </c>
      <c r="Z181" s="75">
        <f t="shared" si="20"/>
        <v>0</v>
      </c>
      <c r="AA181" s="16">
        <f t="shared" si="21"/>
        <v>159.19732441471575</v>
      </c>
      <c r="AB181" s="75">
        <f t="shared" si="22"/>
        <v>0</v>
      </c>
      <c r="AC181" s="75">
        <f t="shared" si="23"/>
        <v>159.19732441471575</v>
      </c>
      <c r="AD181" s="17"/>
      <c r="AE181" s="17"/>
      <c r="AF181" s="17"/>
      <c r="AG181" s="17"/>
      <c r="AH181" s="75">
        <f t="shared" si="18"/>
        <v>159.19732441471575</v>
      </c>
      <c r="AI181" s="17"/>
    </row>
    <row r="182" spans="1:35" ht="26.4" x14ac:dyDescent="0.7">
      <c r="A182" s="17">
        <v>177</v>
      </c>
      <c r="B182" s="17">
        <v>112</v>
      </c>
      <c r="C182" s="17" t="s">
        <v>295</v>
      </c>
      <c r="D182" s="17" t="s">
        <v>33</v>
      </c>
      <c r="E182" s="17" t="s">
        <v>533</v>
      </c>
      <c r="F182" s="17" t="s">
        <v>34</v>
      </c>
      <c r="G182" s="17"/>
      <c r="H182" s="17"/>
      <c r="I182" s="17"/>
      <c r="J182" s="17">
        <v>770</v>
      </c>
      <c r="K182" s="17"/>
      <c r="L182" s="17"/>
      <c r="M182" s="16">
        <v>770</v>
      </c>
      <c r="N182" s="17"/>
      <c r="O182" s="16">
        <f t="shared" si="24"/>
        <v>71.534745447788936</v>
      </c>
      <c r="P182" s="16">
        <f t="shared" si="24"/>
        <v>0</v>
      </c>
      <c r="Q182" s="15">
        <v>1</v>
      </c>
      <c r="R182" s="15">
        <v>1</v>
      </c>
      <c r="S182" s="17"/>
      <c r="T182" s="17">
        <v>12197</v>
      </c>
      <c r="U182" s="17">
        <v>2100</v>
      </c>
      <c r="V182" s="17">
        <v>1</v>
      </c>
      <c r="W182" s="17">
        <v>0.6</v>
      </c>
      <c r="X182" s="17">
        <v>1.5</v>
      </c>
      <c r="Y182" s="16">
        <f t="shared" si="19"/>
        <v>0</v>
      </c>
      <c r="Z182" s="75">
        <f t="shared" si="20"/>
        <v>872509.29022668162</v>
      </c>
      <c r="AA182" s="16">
        <f t="shared" si="21"/>
        <v>0</v>
      </c>
      <c r="AB182" s="75">
        <f t="shared" si="22"/>
        <v>523.50557413600893</v>
      </c>
      <c r="AC182" s="75">
        <f t="shared" si="23"/>
        <v>523.50557413600893</v>
      </c>
      <c r="AD182" s="17">
        <v>40</v>
      </c>
      <c r="AE182" s="17">
        <v>40</v>
      </c>
      <c r="AF182" s="17"/>
      <c r="AG182" s="17"/>
      <c r="AH182" s="75">
        <f t="shared" si="18"/>
        <v>603.50557413600893</v>
      </c>
      <c r="AI182" s="17"/>
    </row>
    <row r="183" spans="1:35" ht="26.4" x14ac:dyDescent="0.7">
      <c r="A183" s="17">
        <v>178</v>
      </c>
      <c r="B183" s="17">
        <v>113</v>
      </c>
      <c r="C183" s="17" t="s">
        <v>295</v>
      </c>
      <c r="D183" s="17" t="s">
        <v>33</v>
      </c>
      <c r="E183" s="17" t="s">
        <v>534</v>
      </c>
      <c r="F183" s="17" t="s">
        <v>34</v>
      </c>
      <c r="G183" s="17"/>
      <c r="H183" s="17"/>
      <c r="I183" s="17"/>
      <c r="J183" s="17">
        <v>441</v>
      </c>
      <c r="K183" s="17">
        <v>21</v>
      </c>
      <c r="L183" s="17">
        <v>21</v>
      </c>
      <c r="M183" s="16">
        <v>441</v>
      </c>
      <c r="N183" s="17"/>
      <c r="O183" s="16">
        <f t="shared" si="24"/>
        <v>40.969899665551843</v>
      </c>
      <c r="P183" s="16">
        <f t="shared" si="24"/>
        <v>0</v>
      </c>
      <c r="Q183" s="15">
        <v>1</v>
      </c>
      <c r="R183" s="15">
        <v>1</v>
      </c>
      <c r="S183" s="17"/>
      <c r="T183" s="17">
        <v>12197</v>
      </c>
      <c r="U183" s="17">
        <v>2100</v>
      </c>
      <c r="V183" s="17">
        <v>1</v>
      </c>
      <c r="W183" s="17">
        <v>0.6</v>
      </c>
      <c r="X183" s="17">
        <v>1.5</v>
      </c>
      <c r="Y183" s="16">
        <f t="shared" si="19"/>
        <v>0</v>
      </c>
      <c r="Z183" s="75">
        <f t="shared" si="20"/>
        <v>499709.86622073583</v>
      </c>
      <c r="AA183" s="16">
        <f t="shared" si="21"/>
        <v>0</v>
      </c>
      <c r="AB183" s="75">
        <f t="shared" si="22"/>
        <v>299.82591973244149</v>
      </c>
      <c r="AC183" s="75">
        <f t="shared" si="23"/>
        <v>299.82591973244149</v>
      </c>
      <c r="AD183" s="17">
        <v>40</v>
      </c>
      <c r="AE183" s="17">
        <v>40</v>
      </c>
      <c r="AF183" s="17"/>
      <c r="AG183" s="17"/>
      <c r="AH183" s="75">
        <f t="shared" si="18"/>
        <v>379.82591973244149</v>
      </c>
      <c r="AI183" s="17"/>
    </row>
    <row r="184" spans="1:35" ht="26.4" x14ac:dyDescent="0.7">
      <c r="A184" s="17">
        <v>179</v>
      </c>
      <c r="B184" s="17">
        <v>114</v>
      </c>
      <c r="C184" s="17"/>
      <c r="D184" s="17" t="s">
        <v>33</v>
      </c>
      <c r="E184" s="17" t="s">
        <v>535</v>
      </c>
      <c r="F184" s="17" t="s">
        <v>34</v>
      </c>
      <c r="G184" s="17"/>
      <c r="H184" s="17"/>
      <c r="I184" s="17"/>
      <c r="J184" s="17"/>
      <c r="K184" s="17"/>
      <c r="L184" s="17"/>
      <c r="M184" s="16">
        <f t="shared" si="25"/>
        <v>0</v>
      </c>
      <c r="N184" s="17"/>
      <c r="O184" s="16">
        <f t="shared" si="24"/>
        <v>0</v>
      </c>
      <c r="P184" s="16">
        <f t="shared" si="24"/>
        <v>0</v>
      </c>
      <c r="Q184" s="15">
        <v>1</v>
      </c>
      <c r="R184" s="15">
        <v>1</v>
      </c>
      <c r="S184" s="17"/>
      <c r="T184" s="17"/>
      <c r="U184" s="17">
        <v>2100</v>
      </c>
      <c r="V184" s="17">
        <v>1</v>
      </c>
      <c r="W184" s="17"/>
      <c r="X184" s="17">
        <v>1.5</v>
      </c>
      <c r="Y184" s="16">
        <f t="shared" si="19"/>
        <v>0</v>
      </c>
      <c r="Z184" s="75">
        <f t="shared" si="20"/>
        <v>0</v>
      </c>
      <c r="AA184" s="16">
        <f t="shared" si="21"/>
        <v>0</v>
      </c>
      <c r="AB184" s="75">
        <f t="shared" si="22"/>
        <v>0</v>
      </c>
      <c r="AC184" s="75">
        <f t="shared" si="23"/>
        <v>0</v>
      </c>
      <c r="AD184" s="17"/>
      <c r="AE184" s="17"/>
      <c r="AF184" s="17"/>
      <c r="AG184" s="17"/>
      <c r="AH184" s="75">
        <f t="shared" si="18"/>
        <v>0</v>
      </c>
      <c r="AI184" s="17"/>
    </row>
    <row r="185" spans="1:35" ht="26.4" x14ac:dyDescent="0.7">
      <c r="A185" s="17">
        <v>180</v>
      </c>
      <c r="B185" s="17">
        <v>115</v>
      </c>
      <c r="C185" s="17"/>
      <c r="D185" s="17" t="s">
        <v>33</v>
      </c>
      <c r="E185" s="17" t="s">
        <v>536</v>
      </c>
      <c r="F185" s="17" t="s">
        <v>34</v>
      </c>
      <c r="G185" s="17"/>
      <c r="H185" s="17"/>
      <c r="I185" s="17"/>
      <c r="J185" s="17"/>
      <c r="K185" s="17"/>
      <c r="L185" s="17"/>
      <c r="M185" s="16">
        <f t="shared" si="25"/>
        <v>0</v>
      </c>
      <c r="N185" s="17"/>
      <c r="O185" s="16">
        <f t="shared" si="24"/>
        <v>0</v>
      </c>
      <c r="P185" s="16">
        <f t="shared" si="24"/>
        <v>0</v>
      </c>
      <c r="Q185" s="15">
        <v>1</v>
      </c>
      <c r="R185" s="15">
        <v>1</v>
      </c>
      <c r="S185" s="17"/>
      <c r="T185" s="17"/>
      <c r="U185" s="17">
        <v>2100</v>
      </c>
      <c r="V185" s="17">
        <v>1</v>
      </c>
      <c r="W185" s="17"/>
      <c r="X185" s="17">
        <v>1.5</v>
      </c>
      <c r="Y185" s="16">
        <f t="shared" si="19"/>
        <v>0</v>
      </c>
      <c r="Z185" s="75">
        <f t="shared" si="20"/>
        <v>0</v>
      </c>
      <c r="AA185" s="16">
        <f t="shared" si="21"/>
        <v>0</v>
      </c>
      <c r="AB185" s="75">
        <f t="shared" si="22"/>
        <v>0</v>
      </c>
      <c r="AC185" s="75">
        <f t="shared" si="23"/>
        <v>0</v>
      </c>
      <c r="AD185" s="17"/>
      <c r="AE185" s="17"/>
      <c r="AF185" s="17"/>
      <c r="AG185" s="17"/>
      <c r="AH185" s="75">
        <f t="shared" si="18"/>
        <v>0</v>
      </c>
      <c r="AI185" s="17"/>
    </row>
    <row r="186" spans="1:35" ht="26.4" x14ac:dyDescent="0.7">
      <c r="A186" s="17">
        <v>181</v>
      </c>
      <c r="B186" s="17">
        <v>116</v>
      </c>
      <c r="C186" s="17"/>
      <c r="D186" s="17" t="s">
        <v>33</v>
      </c>
      <c r="E186" s="17" t="s">
        <v>537</v>
      </c>
      <c r="F186" s="17" t="s">
        <v>34</v>
      </c>
      <c r="G186" s="17"/>
      <c r="H186" s="17"/>
      <c r="I186" s="17"/>
      <c r="J186" s="17"/>
      <c r="K186" s="17"/>
      <c r="L186" s="17"/>
      <c r="M186" s="16">
        <f t="shared" si="25"/>
        <v>0</v>
      </c>
      <c r="N186" s="17"/>
      <c r="O186" s="16">
        <f t="shared" si="24"/>
        <v>0</v>
      </c>
      <c r="P186" s="16">
        <f t="shared" si="24"/>
        <v>0</v>
      </c>
      <c r="Q186" s="15">
        <v>1</v>
      </c>
      <c r="R186" s="15">
        <v>1</v>
      </c>
      <c r="S186" s="17"/>
      <c r="T186" s="17"/>
      <c r="U186" s="17">
        <v>2100</v>
      </c>
      <c r="V186" s="17">
        <v>1</v>
      </c>
      <c r="W186" s="17"/>
      <c r="X186" s="17">
        <v>1.5</v>
      </c>
      <c r="Y186" s="16">
        <f t="shared" si="19"/>
        <v>0</v>
      </c>
      <c r="Z186" s="75">
        <f t="shared" si="20"/>
        <v>0</v>
      </c>
      <c r="AA186" s="16">
        <f t="shared" si="21"/>
        <v>0</v>
      </c>
      <c r="AB186" s="75">
        <f t="shared" si="22"/>
        <v>0</v>
      </c>
      <c r="AC186" s="75">
        <f t="shared" si="23"/>
        <v>0</v>
      </c>
      <c r="AD186" s="17"/>
      <c r="AE186" s="17"/>
      <c r="AF186" s="17"/>
      <c r="AG186" s="17"/>
      <c r="AH186" s="75">
        <f t="shared" si="18"/>
        <v>0</v>
      </c>
      <c r="AI186" s="17"/>
    </row>
  </sheetData>
  <autoFilter ref="C2:C186" xr:uid="{00000000-0009-0000-0000-000002000000}"/>
  <mergeCells count="21">
    <mergeCell ref="G2:G3"/>
    <mergeCell ref="H2:J2"/>
    <mergeCell ref="K2:M2"/>
    <mergeCell ref="N2:N3"/>
    <mergeCell ref="O2:P2"/>
    <mergeCell ref="A1:AI1"/>
    <mergeCell ref="AH2:AH3"/>
    <mergeCell ref="AI2:AI3"/>
    <mergeCell ref="S2:S3"/>
    <mergeCell ref="T2:U2"/>
    <mergeCell ref="V2:V3"/>
    <mergeCell ref="W2:X2"/>
    <mergeCell ref="Y2:Z2"/>
    <mergeCell ref="AA2:AG2"/>
    <mergeCell ref="Q2:R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"/>
  <sheetViews>
    <sheetView topLeftCell="I1" workbookViewId="0">
      <selection activeCell="Z26" sqref="Z26"/>
    </sheetView>
  </sheetViews>
  <sheetFormatPr defaultColWidth="9.109375" defaultRowHeight="18" x14ac:dyDescent="0.35"/>
  <cols>
    <col min="1" max="1" bestFit="true" customWidth="true" style="5" width="6.44140625"/>
    <col min="2" max="2" bestFit="true" customWidth="true" style="5" width="9.33203125"/>
    <col min="3" max="3" customWidth="true" style="5" width="25.109375"/>
    <col min="4" max="4" customWidth="true" style="5" width="11.44140625"/>
    <col min="5" max="5" customWidth="true" style="5" width="35.33203125"/>
    <col min="6" max="9" style="5" width="9.109375"/>
    <col min="10" max="13" bestFit="true" customWidth="true" style="5" width="9.33203125"/>
    <col min="14" max="14" customWidth="true" style="5" width="11.44140625"/>
    <col min="15" max="18" bestFit="true" customWidth="true" style="5" width="9.33203125"/>
    <col min="19" max="20" style="5" width="9.109375"/>
    <col min="21" max="21" bestFit="true" customWidth="true" style="5" width="9.33203125"/>
    <col min="22" max="23" style="5" width="9.109375"/>
    <col min="24" max="24" bestFit="true" customWidth="true" style="5" width="9.33203125"/>
    <col min="25" max="25" customWidth="true" style="5" width="12.109375"/>
    <col min="26" max="26" customWidth="true" style="5" width="14.0"/>
    <col min="27" max="27" customWidth="true" style="5" width="10.6640625"/>
    <col min="28" max="28" customWidth="true" style="5" width="12.5546875"/>
    <col min="29" max="29" bestFit="true" customWidth="true" style="5" width="9.6640625"/>
    <col min="30" max="33" bestFit="true" customWidth="true" style="5" width="9.33203125"/>
    <col min="34" max="34" customWidth="true" style="5" width="11.6640625"/>
    <col min="35" max="16384" style="5" width="9.109375"/>
  </cols>
  <sheetData>
    <row r="1" spans="1:35" ht="40.799999999999997" x14ac:dyDescent="1.05">
      <c r="A1" s="96" t="s">
        <v>583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</row>
    <row r="2" spans="1:35" ht="26.4" x14ac:dyDescent="0.35">
      <c r="A2" s="112" t="s">
        <v>0</v>
      </c>
      <c r="B2" s="114" t="s">
        <v>1</v>
      </c>
      <c r="C2" s="115" t="s">
        <v>2</v>
      </c>
      <c r="D2" s="114" t="s">
        <v>3</v>
      </c>
      <c r="E2" s="114" t="s">
        <v>4</v>
      </c>
      <c r="F2" s="114" t="s">
        <v>5</v>
      </c>
      <c r="G2" s="114" t="s">
        <v>6</v>
      </c>
      <c r="H2" s="112" t="s">
        <v>7</v>
      </c>
      <c r="I2" s="112"/>
      <c r="J2" s="112"/>
      <c r="K2" s="114" t="s">
        <v>8</v>
      </c>
      <c r="L2" s="114"/>
      <c r="M2" s="114"/>
      <c r="N2" s="115" t="s">
        <v>9</v>
      </c>
      <c r="O2" s="112" t="s">
        <v>10</v>
      </c>
      <c r="P2" s="113"/>
      <c r="Q2" s="112" t="s">
        <v>11</v>
      </c>
      <c r="R2" s="112"/>
      <c r="S2" s="114" t="s">
        <v>12</v>
      </c>
      <c r="T2" s="114" t="s">
        <v>13</v>
      </c>
      <c r="U2" s="114"/>
      <c r="V2" s="114" t="s">
        <v>14</v>
      </c>
      <c r="W2" s="112" t="s">
        <v>15</v>
      </c>
      <c r="X2" s="112"/>
      <c r="Y2" s="112" t="s">
        <v>16</v>
      </c>
      <c r="Z2" s="112"/>
      <c r="AA2" s="56" t="s">
        <v>17</v>
      </c>
      <c r="AB2" s="57"/>
      <c r="AC2" s="57"/>
      <c r="AD2" s="57"/>
      <c r="AE2" s="57"/>
      <c r="AF2" s="57"/>
      <c r="AG2" s="58"/>
      <c r="AH2" s="114" t="s">
        <v>18</v>
      </c>
      <c r="AI2" s="112" t="s">
        <v>19</v>
      </c>
    </row>
    <row r="3" spans="1:35" ht="79.2" x14ac:dyDescent="0.35">
      <c r="A3" s="112"/>
      <c r="B3" s="114"/>
      <c r="C3" s="115"/>
      <c r="D3" s="114"/>
      <c r="E3" s="114"/>
      <c r="F3" s="114"/>
      <c r="G3" s="114"/>
      <c r="H3" s="6" t="s">
        <v>20</v>
      </c>
      <c r="I3" s="6" t="s">
        <v>21</v>
      </c>
      <c r="J3" s="7" t="s">
        <v>22</v>
      </c>
      <c r="K3" s="6" t="s">
        <v>20</v>
      </c>
      <c r="L3" s="6" t="s">
        <v>21</v>
      </c>
      <c r="M3" s="6" t="s">
        <v>22</v>
      </c>
      <c r="N3" s="115"/>
      <c r="O3" s="8" t="s">
        <v>23</v>
      </c>
      <c r="P3" s="7" t="s">
        <v>24</v>
      </c>
      <c r="Q3" s="8" t="s">
        <v>23</v>
      </c>
      <c r="R3" s="6" t="s">
        <v>24</v>
      </c>
      <c r="S3" s="114"/>
      <c r="T3" s="8" t="s">
        <v>23</v>
      </c>
      <c r="U3" s="6" t="s">
        <v>24</v>
      </c>
      <c r="V3" s="114"/>
      <c r="W3" s="8" t="s">
        <v>23</v>
      </c>
      <c r="X3" s="6" t="s">
        <v>24</v>
      </c>
      <c r="Y3" s="6" t="s">
        <v>25</v>
      </c>
      <c r="Z3" s="8" t="s">
        <v>23</v>
      </c>
      <c r="AA3" s="6" t="s">
        <v>25</v>
      </c>
      <c r="AB3" s="6" t="s">
        <v>26</v>
      </c>
      <c r="AC3" s="8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114"/>
      <c r="AI3" s="112"/>
    </row>
    <row r="4" spans="1:35" ht="26.25" customHeight="1" x14ac:dyDescent="0.7">
      <c r="A4" s="11"/>
      <c r="B4" s="11">
        <v>1</v>
      </c>
      <c r="C4" s="11" t="s">
        <v>576</v>
      </c>
      <c r="D4" s="9" t="s">
        <v>33</v>
      </c>
      <c r="E4" s="11" t="s">
        <v>538</v>
      </c>
      <c r="F4" s="9" t="s">
        <v>34</v>
      </c>
      <c r="G4" s="11"/>
      <c r="H4" s="11"/>
      <c r="I4" s="11"/>
      <c r="J4" s="11">
        <v>690</v>
      </c>
      <c r="K4" s="11">
        <v>30</v>
      </c>
      <c r="L4" s="11">
        <v>23</v>
      </c>
      <c r="M4" s="11">
        <f>K4*L4</f>
        <v>690</v>
      </c>
      <c r="N4" s="11"/>
      <c r="O4" s="11">
        <f>M4/10.7639</f>
        <v>64.103159635448122</v>
      </c>
      <c r="P4" s="10">
        <f t="shared" ref="P4:P18" si="0">N4/10.764</f>
        <v>0</v>
      </c>
      <c r="Q4" s="9">
        <v>1</v>
      </c>
      <c r="R4" s="9">
        <v>1</v>
      </c>
      <c r="S4" s="11"/>
      <c r="T4" s="11">
        <v>7826</v>
      </c>
      <c r="U4" s="11">
        <v>2100</v>
      </c>
      <c r="V4" s="11">
        <v>1</v>
      </c>
      <c r="W4" s="11">
        <v>0.3</v>
      </c>
      <c r="X4" s="11"/>
      <c r="Y4" s="10">
        <f>MAX(P4*U4)</f>
        <v>0</v>
      </c>
      <c r="Z4" s="10">
        <f t="shared" ref="Z4:Z25" si="1">MAX(O4*T4)*V4</f>
        <v>501671.327307017</v>
      </c>
      <c r="AA4" s="10">
        <f>MAX(Y4*X4/1000)</f>
        <v>0</v>
      </c>
      <c r="AB4" s="10">
        <f t="shared" ref="AB4:AB25" si="2">MAX(Z4*W4/1000)</f>
        <v>150.50139819210509</v>
      </c>
      <c r="AC4" s="10">
        <f t="shared" ref="AC4:AC25" si="3">SUM(AA4:AB4)</f>
        <v>150.50139819210509</v>
      </c>
      <c r="AD4" s="11">
        <v>40</v>
      </c>
      <c r="AE4" s="11">
        <v>40</v>
      </c>
      <c r="AF4" s="11"/>
      <c r="AG4" s="11">
        <v>800</v>
      </c>
      <c r="AH4" s="10">
        <f t="shared" ref="AH4:AH25" si="4">SUM(AC4:AG4)</f>
        <v>1030.5013981921052</v>
      </c>
      <c r="AI4" s="11"/>
    </row>
    <row r="5" spans="1:35" ht="26.4" x14ac:dyDescent="0.7">
      <c r="A5" s="11"/>
      <c r="B5" s="11">
        <v>2</v>
      </c>
      <c r="C5" s="11" t="s">
        <v>575</v>
      </c>
      <c r="D5" s="9" t="s">
        <v>33</v>
      </c>
      <c r="E5" s="11" t="s">
        <v>539</v>
      </c>
      <c r="F5" s="9" t="s">
        <v>34</v>
      </c>
      <c r="G5" s="11"/>
      <c r="H5" s="11"/>
      <c r="I5" s="11"/>
      <c r="J5" s="11">
        <v>555</v>
      </c>
      <c r="K5" s="11">
        <v>37</v>
      </c>
      <c r="L5" s="11">
        <v>15</v>
      </c>
      <c r="M5" s="11">
        <f t="shared" ref="M5:M25" si="5">K5*L5</f>
        <v>555</v>
      </c>
      <c r="N5" s="11"/>
      <c r="O5" s="11">
        <f t="shared" ref="O5:O25" si="6">M5/10.7639</f>
        <v>51.561237098077839</v>
      </c>
      <c r="P5" s="10">
        <f t="shared" si="0"/>
        <v>0</v>
      </c>
      <c r="Q5" s="9">
        <v>1</v>
      </c>
      <c r="R5" s="9">
        <v>1</v>
      </c>
      <c r="S5" s="11"/>
      <c r="T5" s="11">
        <v>7826</v>
      </c>
      <c r="U5" s="11">
        <v>2100</v>
      </c>
      <c r="V5" s="11">
        <v>1</v>
      </c>
      <c r="W5" s="11">
        <v>0.3</v>
      </c>
      <c r="X5" s="11"/>
      <c r="Y5" s="10">
        <f t="shared" ref="Y5:Y25" si="7">MAX(P5*U5)</f>
        <v>0</v>
      </c>
      <c r="Z5" s="10">
        <f t="shared" si="1"/>
        <v>403518.24152955716</v>
      </c>
      <c r="AA5" s="10">
        <f t="shared" ref="AA5:AA25" si="8">MAX(Y5*X5/1000)</f>
        <v>0</v>
      </c>
      <c r="AB5" s="10">
        <f>MAX(Z5*W5/1000)</f>
        <v>121.05547245886714</v>
      </c>
      <c r="AC5" s="10">
        <f t="shared" si="3"/>
        <v>121.05547245886714</v>
      </c>
      <c r="AD5" s="11">
        <v>40</v>
      </c>
      <c r="AE5" s="11">
        <v>40</v>
      </c>
      <c r="AF5" s="11"/>
      <c r="AG5" s="11">
        <v>800</v>
      </c>
      <c r="AH5" s="10">
        <f t="shared" si="4"/>
        <v>1001.0554724588671</v>
      </c>
      <c r="AI5" s="11"/>
    </row>
    <row r="6" spans="1:35" ht="26.4" x14ac:dyDescent="0.7">
      <c r="A6" s="11"/>
      <c r="B6" s="11">
        <v>3</v>
      </c>
      <c r="C6" s="11" t="s">
        <v>574</v>
      </c>
      <c r="D6" s="9" t="s">
        <v>33</v>
      </c>
      <c r="E6" s="11" t="s">
        <v>540</v>
      </c>
      <c r="F6" s="9" t="s">
        <v>34</v>
      </c>
      <c r="G6" s="11"/>
      <c r="H6" s="11"/>
      <c r="I6" s="11"/>
      <c r="J6" s="11">
        <v>323</v>
      </c>
      <c r="K6" s="11">
        <v>19</v>
      </c>
      <c r="L6" s="11">
        <v>17</v>
      </c>
      <c r="M6" s="11">
        <f t="shared" si="5"/>
        <v>323</v>
      </c>
      <c r="N6" s="11"/>
      <c r="O6" s="11">
        <f t="shared" si="6"/>
        <v>30.007710959782237</v>
      </c>
      <c r="P6" s="10">
        <f t="shared" si="0"/>
        <v>0</v>
      </c>
      <c r="Q6" s="9">
        <v>1</v>
      </c>
      <c r="R6" s="9">
        <v>1</v>
      </c>
      <c r="S6" s="11"/>
      <c r="T6" s="11">
        <v>7826</v>
      </c>
      <c r="U6" s="11">
        <v>2100</v>
      </c>
      <c r="V6" s="11">
        <v>1</v>
      </c>
      <c r="W6" s="11">
        <v>0.3</v>
      </c>
      <c r="X6" s="11"/>
      <c r="Y6" s="10">
        <f t="shared" si="7"/>
        <v>0</v>
      </c>
      <c r="Z6" s="10">
        <f t="shared" si="1"/>
        <v>234840.3459712558</v>
      </c>
      <c r="AA6" s="10">
        <f t="shared" si="8"/>
        <v>0</v>
      </c>
      <c r="AB6" s="10">
        <f t="shared" si="2"/>
        <v>70.452103791376743</v>
      </c>
      <c r="AC6" s="10">
        <f t="shared" si="3"/>
        <v>70.452103791376743</v>
      </c>
      <c r="AD6" s="11">
        <v>40</v>
      </c>
      <c r="AE6" s="11">
        <v>40</v>
      </c>
      <c r="AF6" s="11"/>
      <c r="AG6" s="11">
        <v>800</v>
      </c>
      <c r="AH6" s="10">
        <f t="shared" si="4"/>
        <v>950.45210379137677</v>
      </c>
      <c r="AI6" s="11"/>
    </row>
    <row r="7" spans="1:35" ht="26.4" x14ac:dyDescent="0.7">
      <c r="A7" s="11"/>
      <c r="B7" s="11">
        <v>4</v>
      </c>
      <c r="C7" s="11" t="s">
        <v>316</v>
      </c>
      <c r="D7" s="9" t="s">
        <v>33</v>
      </c>
      <c r="E7" s="11" t="s">
        <v>540</v>
      </c>
      <c r="F7" s="9" t="s">
        <v>34</v>
      </c>
      <c r="G7" s="11"/>
      <c r="H7" s="11"/>
      <c r="I7" s="11"/>
      <c r="J7" s="11">
        <v>308</v>
      </c>
      <c r="K7" s="11">
        <v>22</v>
      </c>
      <c r="L7" s="11">
        <v>14</v>
      </c>
      <c r="M7" s="11">
        <f t="shared" si="5"/>
        <v>308</v>
      </c>
      <c r="N7" s="11"/>
      <c r="O7" s="11">
        <f t="shared" si="6"/>
        <v>28.614164011185537</v>
      </c>
      <c r="P7" s="10">
        <f t="shared" si="0"/>
        <v>0</v>
      </c>
      <c r="Q7" s="9">
        <v>1</v>
      </c>
      <c r="R7" s="9">
        <v>1</v>
      </c>
      <c r="S7" s="11"/>
      <c r="T7" s="11">
        <v>7826</v>
      </c>
      <c r="U7" s="11">
        <v>2100</v>
      </c>
      <c r="V7" s="11">
        <v>1</v>
      </c>
      <c r="W7" s="11">
        <v>0.3</v>
      </c>
      <c r="X7" s="11"/>
      <c r="Y7" s="10">
        <f t="shared" si="7"/>
        <v>0</v>
      </c>
      <c r="Z7" s="10">
        <f t="shared" si="1"/>
        <v>223934.447551538</v>
      </c>
      <c r="AA7" s="10">
        <f t="shared" si="8"/>
        <v>0</v>
      </c>
      <c r="AB7" s="10">
        <f t="shared" si="2"/>
        <v>67.180334265461397</v>
      </c>
      <c r="AC7" s="10">
        <f t="shared" si="3"/>
        <v>67.180334265461397</v>
      </c>
      <c r="AD7" s="11">
        <v>40</v>
      </c>
      <c r="AE7" s="11">
        <v>40</v>
      </c>
      <c r="AF7" s="11"/>
      <c r="AG7" s="11">
        <v>800</v>
      </c>
      <c r="AH7" s="10">
        <f t="shared" si="4"/>
        <v>947.1803342654614</v>
      </c>
      <c r="AI7" s="11"/>
    </row>
    <row r="8" spans="1:35" ht="26.4" x14ac:dyDescent="0.7">
      <c r="A8" s="11"/>
      <c r="B8" s="11">
        <v>4</v>
      </c>
      <c r="C8" s="11" t="s">
        <v>316</v>
      </c>
      <c r="D8" s="9" t="s">
        <v>33</v>
      </c>
      <c r="E8" s="11" t="s">
        <v>541</v>
      </c>
      <c r="F8" s="9" t="s">
        <v>34</v>
      </c>
      <c r="G8" s="11"/>
      <c r="H8" s="11"/>
      <c r="I8" s="11"/>
      <c r="J8" s="11">
        <v>256</v>
      </c>
      <c r="K8" s="11">
        <v>16</v>
      </c>
      <c r="L8" s="11">
        <v>16</v>
      </c>
      <c r="M8" s="11">
        <f t="shared" si="5"/>
        <v>256</v>
      </c>
      <c r="N8" s="11"/>
      <c r="O8" s="11">
        <f t="shared" si="6"/>
        <v>23.783201256050319</v>
      </c>
      <c r="P8" s="10">
        <f t="shared" si="0"/>
        <v>0</v>
      </c>
      <c r="Q8" s="9">
        <v>1</v>
      </c>
      <c r="R8" s="9">
        <v>1</v>
      </c>
      <c r="S8" s="11"/>
      <c r="T8" s="11">
        <v>7826</v>
      </c>
      <c r="U8" s="11">
        <v>2100</v>
      </c>
      <c r="V8" s="11">
        <v>1</v>
      </c>
      <c r="W8" s="11">
        <v>0.3</v>
      </c>
      <c r="X8" s="11"/>
      <c r="Y8" s="10">
        <f t="shared" si="7"/>
        <v>0</v>
      </c>
      <c r="Z8" s="10">
        <f t="shared" si="1"/>
        <v>186127.3330298498</v>
      </c>
      <c r="AA8" s="10">
        <f t="shared" si="8"/>
        <v>0</v>
      </c>
      <c r="AB8" s="10">
        <f t="shared" si="2"/>
        <v>55.838199908954941</v>
      </c>
      <c r="AC8" s="10">
        <f t="shared" si="3"/>
        <v>55.838199908954941</v>
      </c>
      <c r="AD8" s="11">
        <v>40</v>
      </c>
      <c r="AE8" s="11">
        <v>40</v>
      </c>
      <c r="AF8" s="11">
        <v>150</v>
      </c>
      <c r="AG8" s="11"/>
      <c r="AH8" s="10">
        <f t="shared" si="4"/>
        <v>285.83819990895495</v>
      </c>
      <c r="AI8" s="11"/>
    </row>
    <row r="9" spans="1:35" ht="26.4" x14ac:dyDescent="0.7">
      <c r="A9" s="11"/>
      <c r="B9" s="11">
        <v>5</v>
      </c>
      <c r="C9" s="11" t="s">
        <v>574</v>
      </c>
      <c r="D9" s="9" t="s">
        <v>33</v>
      </c>
      <c r="E9" s="11" t="s">
        <v>542</v>
      </c>
      <c r="F9" s="9" t="s">
        <v>34</v>
      </c>
      <c r="G9" s="11"/>
      <c r="H9" s="11"/>
      <c r="I9" s="11"/>
      <c r="J9" s="11">
        <v>460</v>
      </c>
      <c r="K9" s="11">
        <v>23</v>
      </c>
      <c r="L9" s="11">
        <v>20</v>
      </c>
      <c r="M9" s="11">
        <f t="shared" si="5"/>
        <v>460</v>
      </c>
      <c r="N9" s="11"/>
      <c r="O9" s="11">
        <f t="shared" si="6"/>
        <v>42.735439756965413</v>
      </c>
      <c r="P9" s="10">
        <f t="shared" si="0"/>
        <v>0</v>
      </c>
      <c r="Q9" s="9">
        <v>1</v>
      </c>
      <c r="R9" s="9">
        <v>1</v>
      </c>
      <c r="S9" s="11"/>
      <c r="T9" s="11">
        <v>7826</v>
      </c>
      <c r="U9" s="11">
        <v>2100</v>
      </c>
      <c r="V9" s="11">
        <v>1</v>
      </c>
      <c r="W9" s="11">
        <v>0.3</v>
      </c>
      <c r="X9" s="11"/>
      <c r="Y9" s="10">
        <f t="shared" si="7"/>
        <v>0</v>
      </c>
      <c r="Z9" s="10">
        <f t="shared" si="1"/>
        <v>334447.55153801129</v>
      </c>
      <c r="AA9" s="10">
        <f t="shared" si="8"/>
        <v>0</v>
      </c>
      <c r="AB9" s="10">
        <f t="shared" si="2"/>
        <v>100.33426546140338</v>
      </c>
      <c r="AC9" s="10">
        <f t="shared" si="3"/>
        <v>100.33426546140338</v>
      </c>
      <c r="AD9" s="11">
        <v>40</v>
      </c>
      <c r="AE9" s="11">
        <v>40</v>
      </c>
      <c r="AF9" s="11">
        <v>150</v>
      </c>
      <c r="AG9" s="11"/>
      <c r="AH9" s="10">
        <f t="shared" si="4"/>
        <v>330.33426546140339</v>
      </c>
      <c r="AI9" s="11"/>
    </row>
    <row r="10" spans="1:35" ht="26.4" x14ac:dyDescent="0.7">
      <c r="A10" s="11"/>
      <c r="B10" s="11">
        <v>6</v>
      </c>
      <c r="C10" s="11" t="s">
        <v>574</v>
      </c>
      <c r="D10" s="9" t="s">
        <v>33</v>
      </c>
      <c r="E10" s="11" t="s">
        <v>543</v>
      </c>
      <c r="F10" s="9" t="s">
        <v>34</v>
      </c>
      <c r="G10" s="11"/>
      <c r="H10" s="11"/>
      <c r="I10" s="11"/>
      <c r="J10" s="11">
        <v>234</v>
      </c>
      <c r="K10" s="11">
        <v>18</v>
      </c>
      <c r="L10" s="11">
        <v>13</v>
      </c>
      <c r="M10" s="11">
        <f t="shared" si="5"/>
        <v>234</v>
      </c>
      <c r="N10" s="11"/>
      <c r="O10" s="11">
        <f t="shared" si="6"/>
        <v>21.739332398108495</v>
      </c>
      <c r="P10" s="10">
        <f t="shared" si="0"/>
        <v>0</v>
      </c>
      <c r="Q10" s="9">
        <v>1</v>
      </c>
      <c r="R10" s="9">
        <v>1</v>
      </c>
      <c r="S10" s="11"/>
      <c r="T10" s="11">
        <v>7826</v>
      </c>
      <c r="U10" s="11">
        <v>2100</v>
      </c>
      <c r="V10" s="11">
        <v>1</v>
      </c>
      <c r="W10" s="11">
        <v>0.3</v>
      </c>
      <c r="X10" s="11"/>
      <c r="Y10" s="10">
        <f t="shared" si="7"/>
        <v>0</v>
      </c>
      <c r="Z10" s="10">
        <f t="shared" si="1"/>
        <v>170132.01534759707</v>
      </c>
      <c r="AA10" s="10">
        <f t="shared" si="8"/>
        <v>0</v>
      </c>
      <c r="AB10" s="10">
        <f t="shared" si="2"/>
        <v>51.03960460427912</v>
      </c>
      <c r="AC10" s="10">
        <f t="shared" si="3"/>
        <v>51.03960460427912</v>
      </c>
      <c r="AD10" s="11">
        <v>40</v>
      </c>
      <c r="AE10" s="11">
        <v>40</v>
      </c>
      <c r="AF10" s="11">
        <v>150</v>
      </c>
      <c r="AG10" s="11"/>
      <c r="AH10" s="10">
        <f t="shared" si="4"/>
        <v>281.03960460427913</v>
      </c>
      <c r="AI10" s="11"/>
    </row>
    <row r="11" spans="1:35" ht="26.4" x14ac:dyDescent="0.7">
      <c r="A11" s="11"/>
      <c r="B11" s="11">
        <v>7</v>
      </c>
      <c r="C11" s="11" t="s">
        <v>316</v>
      </c>
      <c r="D11" s="9" t="s">
        <v>33</v>
      </c>
      <c r="E11" s="11" t="s">
        <v>544</v>
      </c>
      <c r="F11" s="9" t="s">
        <v>34</v>
      </c>
      <c r="G11" s="11"/>
      <c r="H11" s="11"/>
      <c r="I11" s="11"/>
      <c r="J11" s="11">
        <v>221</v>
      </c>
      <c r="K11" s="11">
        <v>13</v>
      </c>
      <c r="L11" s="11">
        <v>17</v>
      </c>
      <c r="M11" s="11">
        <f t="shared" si="5"/>
        <v>221</v>
      </c>
      <c r="N11" s="11"/>
      <c r="O11" s="11">
        <f t="shared" si="6"/>
        <v>20.531591709324687</v>
      </c>
      <c r="P11" s="10">
        <f t="shared" si="0"/>
        <v>0</v>
      </c>
      <c r="Q11" s="9">
        <v>1</v>
      </c>
      <c r="R11" s="9">
        <v>1</v>
      </c>
      <c r="S11" s="11"/>
      <c r="T11" s="11">
        <v>7826</v>
      </c>
      <c r="U11" s="11">
        <v>2100</v>
      </c>
      <c r="V11" s="11">
        <v>1</v>
      </c>
      <c r="W11" s="11">
        <v>0.3</v>
      </c>
      <c r="X11" s="11"/>
      <c r="Y11" s="10">
        <f t="shared" si="7"/>
        <v>0</v>
      </c>
      <c r="Z11" s="10">
        <f t="shared" si="1"/>
        <v>160680.23671717499</v>
      </c>
      <c r="AA11" s="10">
        <f t="shared" si="8"/>
        <v>0</v>
      </c>
      <c r="AB11" s="10">
        <f t="shared" si="2"/>
        <v>48.2040710151525</v>
      </c>
      <c r="AC11" s="10">
        <f t="shared" si="3"/>
        <v>48.2040710151525</v>
      </c>
      <c r="AD11" s="11">
        <v>40</v>
      </c>
      <c r="AE11" s="11">
        <v>40</v>
      </c>
      <c r="AF11" s="11">
        <v>0</v>
      </c>
      <c r="AG11" s="11">
        <v>800</v>
      </c>
      <c r="AH11" s="10">
        <f t="shared" si="4"/>
        <v>928.20407101515252</v>
      </c>
      <c r="AI11" s="11"/>
    </row>
    <row r="12" spans="1:35" ht="26.4" x14ac:dyDescent="0.7">
      <c r="A12" s="11"/>
      <c r="B12" s="11">
        <v>8</v>
      </c>
      <c r="C12" s="11" t="s">
        <v>574</v>
      </c>
      <c r="D12" s="9" t="s">
        <v>33</v>
      </c>
      <c r="E12" s="11" t="s">
        <v>545</v>
      </c>
      <c r="F12" s="9" t="s">
        <v>34</v>
      </c>
      <c r="G12" s="11"/>
      <c r="H12" s="11"/>
      <c r="I12" s="11"/>
      <c r="J12" s="11">
        <v>1056</v>
      </c>
      <c r="K12" s="11">
        <v>48</v>
      </c>
      <c r="L12" s="11">
        <v>22</v>
      </c>
      <c r="M12" s="11">
        <f t="shared" si="5"/>
        <v>1056</v>
      </c>
      <c r="N12" s="11"/>
      <c r="O12" s="11">
        <f t="shared" si="6"/>
        <v>98.105705181207554</v>
      </c>
      <c r="P12" s="10">
        <f t="shared" si="0"/>
        <v>0</v>
      </c>
      <c r="Q12" s="9">
        <v>1</v>
      </c>
      <c r="R12" s="9">
        <v>1</v>
      </c>
      <c r="S12" s="11"/>
      <c r="T12" s="11">
        <v>7826</v>
      </c>
      <c r="U12" s="11">
        <v>2100</v>
      </c>
      <c r="V12" s="11">
        <v>1</v>
      </c>
      <c r="W12" s="11">
        <v>0.3</v>
      </c>
      <c r="X12" s="11"/>
      <c r="Y12" s="10">
        <f t="shared" si="7"/>
        <v>0</v>
      </c>
      <c r="Z12" s="10">
        <f t="shared" si="1"/>
        <v>767775.24874813028</v>
      </c>
      <c r="AA12" s="10">
        <f t="shared" si="8"/>
        <v>0</v>
      </c>
      <c r="AB12" s="10">
        <f t="shared" si="2"/>
        <v>230.3325746244391</v>
      </c>
      <c r="AC12" s="10">
        <f t="shared" si="3"/>
        <v>230.3325746244391</v>
      </c>
      <c r="AD12" s="11">
        <v>40</v>
      </c>
      <c r="AE12" s="11">
        <v>40</v>
      </c>
      <c r="AF12" s="11">
        <v>150</v>
      </c>
      <c r="AG12" s="11"/>
      <c r="AH12" s="10">
        <f t="shared" si="4"/>
        <v>460.33257462443908</v>
      </c>
      <c r="AI12" s="11"/>
    </row>
    <row r="13" spans="1:35" ht="26.4" x14ac:dyDescent="0.7">
      <c r="A13" s="11"/>
      <c r="B13" s="11">
        <v>9</v>
      </c>
      <c r="C13" s="11" t="s">
        <v>574</v>
      </c>
      <c r="D13" s="9" t="s">
        <v>33</v>
      </c>
      <c r="E13" s="11" t="s">
        <v>463</v>
      </c>
      <c r="F13" s="9" t="s">
        <v>34</v>
      </c>
      <c r="G13" s="11"/>
      <c r="H13" s="11"/>
      <c r="I13" s="11"/>
      <c r="J13" s="11">
        <v>400</v>
      </c>
      <c r="K13" s="11">
        <v>20</v>
      </c>
      <c r="L13" s="11">
        <v>20</v>
      </c>
      <c r="M13" s="11">
        <f t="shared" si="5"/>
        <v>400</v>
      </c>
      <c r="N13" s="11"/>
      <c r="O13" s="11">
        <f t="shared" si="6"/>
        <v>37.161251962578618</v>
      </c>
      <c r="P13" s="10">
        <f t="shared" si="0"/>
        <v>0</v>
      </c>
      <c r="Q13" s="9">
        <v>1</v>
      </c>
      <c r="R13" s="9">
        <v>1</v>
      </c>
      <c r="S13" s="11"/>
      <c r="T13" s="11">
        <v>7826</v>
      </c>
      <c r="U13" s="11">
        <v>2100</v>
      </c>
      <c r="V13" s="11">
        <v>1</v>
      </c>
      <c r="W13" s="11">
        <v>0.3</v>
      </c>
      <c r="X13" s="11"/>
      <c r="Y13" s="10">
        <f t="shared" si="7"/>
        <v>0</v>
      </c>
      <c r="Z13" s="10">
        <f t="shared" si="1"/>
        <v>290823.95785914024</v>
      </c>
      <c r="AA13" s="10">
        <f t="shared" si="8"/>
        <v>0</v>
      </c>
      <c r="AB13" s="10">
        <f t="shared" si="2"/>
        <v>87.247187357742064</v>
      </c>
      <c r="AC13" s="10">
        <f t="shared" si="3"/>
        <v>87.247187357742064</v>
      </c>
      <c r="AD13" s="11">
        <v>40</v>
      </c>
      <c r="AE13" s="11">
        <v>40</v>
      </c>
      <c r="AF13" s="11">
        <v>150</v>
      </c>
      <c r="AG13" s="11"/>
      <c r="AH13" s="10">
        <f t="shared" si="4"/>
        <v>317.24718735774206</v>
      </c>
      <c r="AI13" s="11"/>
    </row>
    <row r="14" spans="1:35" ht="26.4" x14ac:dyDescent="0.7">
      <c r="A14" s="11"/>
      <c r="B14" s="11">
        <v>10</v>
      </c>
      <c r="C14" s="11" t="s">
        <v>574</v>
      </c>
      <c r="D14" s="9" t="s">
        <v>33</v>
      </c>
      <c r="E14" s="11" t="s">
        <v>546</v>
      </c>
      <c r="F14" s="9" t="s">
        <v>34</v>
      </c>
      <c r="G14" s="11"/>
      <c r="H14" s="11"/>
      <c r="I14" s="11"/>
      <c r="J14" s="11">
        <v>400</v>
      </c>
      <c r="K14" s="11">
        <v>20</v>
      </c>
      <c r="L14" s="11">
        <v>20</v>
      </c>
      <c r="M14" s="11">
        <f t="shared" si="5"/>
        <v>400</v>
      </c>
      <c r="N14" s="11"/>
      <c r="O14" s="11">
        <f t="shared" si="6"/>
        <v>37.161251962578618</v>
      </c>
      <c r="P14" s="10">
        <f t="shared" si="0"/>
        <v>0</v>
      </c>
      <c r="Q14" s="9">
        <v>1</v>
      </c>
      <c r="R14" s="9">
        <v>1</v>
      </c>
      <c r="S14" s="11"/>
      <c r="T14" s="11">
        <v>7826</v>
      </c>
      <c r="U14" s="11">
        <v>2100</v>
      </c>
      <c r="V14" s="11">
        <v>1</v>
      </c>
      <c r="W14" s="11">
        <v>0.3</v>
      </c>
      <c r="X14" s="11"/>
      <c r="Y14" s="10">
        <f t="shared" si="7"/>
        <v>0</v>
      </c>
      <c r="Z14" s="10">
        <f t="shared" si="1"/>
        <v>290823.95785914024</v>
      </c>
      <c r="AA14" s="10">
        <f t="shared" si="8"/>
        <v>0</v>
      </c>
      <c r="AB14" s="10">
        <f t="shared" si="2"/>
        <v>87.247187357742064</v>
      </c>
      <c r="AC14" s="10">
        <f t="shared" si="3"/>
        <v>87.247187357742064</v>
      </c>
      <c r="AD14" s="11">
        <v>40</v>
      </c>
      <c r="AE14" s="11">
        <v>40</v>
      </c>
      <c r="AF14" s="11">
        <v>150</v>
      </c>
      <c r="AG14" s="11"/>
      <c r="AH14" s="10">
        <f t="shared" si="4"/>
        <v>317.24718735774206</v>
      </c>
      <c r="AI14" s="11"/>
    </row>
    <row r="15" spans="1:35" ht="26.4" x14ac:dyDescent="0.7">
      <c r="A15" s="11"/>
      <c r="B15" s="11">
        <v>11</v>
      </c>
      <c r="C15" s="11" t="s">
        <v>574</v>
      </c>
      <c r="D15" s="9" t="s">
        <v>33</v>
      </c>
      <c r="E15" s="11" t="s">
        <v>458</v>
      </c>
      <c r="F15" s="9" t="s">
        <v>34</v>
      </c>
      <c r="G15" s="11"/>
      <c r="H15" s="11"/>
      <c r="I15" s="11"/>
      <c r="J15" s="11">
        <v>400</v>
      </c>
      <c r="K15" s="11">
        <v>20</v>
      </c>
      <c r="L15" s="11">
        <v>20</v>
      </c>
      <c r="M15" s="11">
        <f t="shared" si="5"/>
        <v>400</v>
      </c>
      <c r="N15" s="11"/>
      <c r="O15" s="11">
        <f t="shared" si="6"/>
        <v>37.161251962578618</v>
      </c>
      <c r="P15" s="10">
        <f t="shared" si="0"/>
        <v>0</v>
      </c>
      <c r="Q15" s="9">
        <v>1</v>
      </c>
      <c r="R15" s="9">
        <v>1</v>
      </c>
      <c r="S15" s="11"/>
      <c r="T15" s="11">
        <v>7826</v>
      </c>
      <c r="U15" s="11">
        <v>2100</v>
      </c>
      <c r="V15" s="11">
        <v>1</v>
      </c>
      <c r="W15" s="11">
        <v>0.3</v>
      </c>
      <c r="X15" s="11"/>
      <c r="Y15" s="10">
        <f t="shared" si="7"/>
        <v>0</v>
      </c>
      <c r="Z15" s="10">
        <f t="shared" si="1"/>
        <v>290823.95785914024</v>
      </c>
      <c r="AA15" s="10">
        <f t="shared" si="8"/>
        <v>0</v>
      </c>
      <c r="AB15" s="10">
        <f t="shared" si="2"/>
        <v>87.247187357742064</v>
      </c>
      <c r="AC15" s="10">
        <f t="shared" si="3"/>
        <v>87.247187357742064</v>
      </c>
      <c r="AD15" s="11">
        <v>40</v>
      </c>
      <c r="AE15" s="11">
        <v>40</v>
      </c>
      <c r="AF15" s="11">
        <v>150</v>
      </c>
      <c r="AG15" s="11"/>
      <c r="AH15" s="10">
        <f t="shared" si="4"/>
        <v>317.24718735774206</v>
      </c>
      <c r="AI15" s="11"/>
    </row>
    <row r="16" spans="1:35" ht="26.4" x14ac:dyDescent="0.7">
      <c r="A16" s="11"/>
      <c r="B16" s="11">
        <v>12</v>
      </c>
      <c r="C16" s="11" t="s">
        <v>574</v>
      </c>
      <c r="D16" s="9" t="s">
        <v>33</v>
      </c>
      <c r="E16" s="11" t="s">
        <v>547</v>
      </c>
      <c r="F16" s="9" t="s">
        <v>34</v>
      </c>
      <c r="G16" s="11"/>
      <c r="H16" s="11"/>
      <c r="I16" s="11"/>
      <c r="J16" s="11">
        <v>342</v>
      </c>
      <c r="K16" s="11">
        <v>19</v>
      </c>
      <c r="L16" s="11">
        <v>18</v>
      </c>
      <c r="M16" s="11">
        <f t="shared" si="5"/>
        <v>342</v>
      </c>
      <c r="N16" s="11"/>
      <c r="O16" s="11">
        <f t="shared" si="6"/>
        <v>31.772870428004719</v>
      </c>
      <c r="P16" s="10">
        <f t="shared" si="0"/>
        <v>0</v>
      </c>
      <c r="Q16" s="9">
        <v>1</v>
      </c>
      <c r="R16" s="9">
        <v>1</v>
      </c>
      <c r="S16" s="11"/>
      <c r="T16" s="11">
        <v>7826</v>
      </c>
      <c r="U16" s="11">
        <v>2100</v>
      </c>
      <c r="V16" s="11">
        <v>1</v>
      </c>
      <c r="W16" s="11">
        <v>0.3</v>
      </c>
      <c r="X16" s="11"/>
      <c r="Y16" s="10">
        <f t="shared" si="7"/>
        <v>0</v>
      </c>
      <c r="Z16" s="10">
        <f t="shared" si="1"/>
        <v>248654.48396956493</v>
      </c>
      <c r="AA16" s="10">
        <f t="shared" si="8"/>
        <v>0</v>
      </c>
      <c r="AB16" s="10">
        <f t="shared" si="2"/>
        <v>74.596345190869471</v>
      </c>
      <c r="AC16" s="10">
        <f t="shared" si="3"/>
        <v>74.596345190869471</v>
      </c>
      <c r="AD16" s="11">
        <v>40</v>
      </c>
      <c r="AE16" s="11">
        <v>40</v>
      </c>
      <c r="AF16" s="11">
        <v>150</v>
      </c>
      <c r="AG16" s="11"/>
      <c r="AH16" s="10">
        <f t="shared" si="4"/>
        <v>304.59634519086944</v>
      </c>
      <c r="AI16" s="11"/>
    </row>
    <row r="17" spans="1:35" ht="26.4" x14ac:dyDescent="0.7">
      <c r="A17" s="11"/>
      <c r="B17" s="11">
        <v>13</v>
      </c>
      <c r="C17" s="11" t="s">
        <v>574</v>
      </c>
      <c r="D17" s="9" t="s">
        <v>33</v>
      </c>
      <c r="E17" s="11" t="s">
        <v>548</v>
      </c>
      <c r="F17" s="9" t="s">
        <v>34</v>
      </c>
      <c r="G17" s="11"/>
      <c r="H17" s="11"/>
      <c r="I17" s="11"/>
      <c r="J17" s="11">
        <v>400</v>
      </c>
      <c r="K17" s="11">
        <v>20</v>
      </c>
      <c r="L17" s="11">
        <v>20</v>
      </c>
      <c r="M17" s="11">
        <f t="shared" si="5"/>
        <v>400</v>
      </c>
      <c r="N17" s="11"/>
      <c r="O17" s="11">
        <f t="shared" si="6"/>
        <v>37.161251962578618</v>
      </c>
      <c r="P17" s="10">
        <f t="shared" si="0"/>
        <v>0</v>
      </c>
      <c r="Q17" s="9">
        <v>1</v>
      </c>
      <c r="R17" s="9">
        <v>1</v>
      </c>
      <c r="S17" s="11"/>
      <c r="T17" s="11">
        <v>7826</v>
      </c>
      <c r="U17" s="11">
        <v>2100</v>
      </c>
      <c r="V17" s="11">
        <v>1</v>
      </c>
      <c r="W17" s="11">
        <v>0.3</v>
      </c>
      <c r="X17" s="11"/>
      <c r="Y17" s="10">
        <f t="shared" si="7"/>
        <v>0</v>
      </c>
      <c r="Z17" s="10">
        <f t="shared" si="1"/>
        <v>290823.95785914024</v>
      </c>
      <c r="AA17" s="10">
        <f t="shared" si="8"/>
        <v>0</v>
      </c>
      <c r="AB17" s="10">
        <f t="shared" si="2"/>
        <v>87.247187357742064</v>
      </c>
      <c r="AC17" s="10">
        <f t="shared" si="3"/>
        <v>87.247187357742064</v>
      </c>
      <c r="AD17" s="11">
        <v>40</v>
      </c>
      <c r="AE17" s="11">
        <v>40</v>
      </c>
      <c r="AF17" s="11">
        <v>150</v>
      </c>
      <c r="AG17" s="11"/>
      <c r="AH17" s="10">
        <f t="shared" si="4"/>
        <v>317.24718735774206</v>
      </c>
      <c r="AI17" s="11"/>
    </row>
    <row r="18" spans="1:35" ht="26.4" x14ac:dyDescent="0.7">
      <c r="A18" s="11"/>
      <c r="B18" s="11">
        <v>14</v>
      </c>
      <c r="C18" s="11" t="s">
        <v>574</v>
      </c>
      <c r="D18" s="9" t="s">
        <v>33</v>
      </c>
      <c r="E18" s="11" t="s">
        <v>549</v>
      </c>
      <c r="F18" s="9" t="s">
        <v>34</v>
      </c>
      <c r="G18" s="11"/>
      <c r="H18" s="11"/>
      <c r="I18" s="11"/>
      <c r="J18" s="11">
        <v>400</v>
      </c>
      <c r="K18" s="11">
        <v>20</v>
      </c>
      <c r="L18" s="11">
        <v>20</v>
      </c>
      <c r="M18" s="11">
        <f t="shared" si="5"/>
        <v>400</v>
      </c>
      <c r="N18" s="11"/>
      <c r="O18" s="11">
        <f t="shared" si="6"/>
        <v>37.161251962578618</v>
      </c>
      <c r="P18" s="10">
        <f t="shared" si="0"/>
        <v>0</v>
      </c>
      <c r="Q18" s="9">
        <v>1</v>
      </c>
      <c r="R18" s="9">
        <v>1</v>
      </c>
      <c r="S18" s="11"/>
      <c r="T18" s="11">
        <v>7826</v>
      </c>
      <c r="U18" s="11">
        <v>2100</v>
      </c>
      <c r="V18" s="11">
        <v>1</v>
      </c>
      <c r="W18" s="11">
        <v>0.3</v>
      </c>
      <c r="X18" s="11"/>
      <c r="Y18" s="10">
        <f t="shared" si="7"/>
        <v>0</v>
      </c>
      <c r="Z18" s="10">
        <f t="shared" si="1"/>
        <v>290823.95785914024</v>
      </c>
      <c r="AA18" s="10">
        <f t="shared" si="8"/>
        <v>0</v>
      </c>
      <c r="AB18" s="10">
        <f t="shared" si="2"/>
        <v>87.247187357742064</v>
      </c>
      <c r="AC18" s="10">
        <f t="shared" si="3"/>
        <v>87.247187357742064</v>
      </c>
      <c r="AD18" s="11">
        <v>40</v>
      </c>
      <c r="AE18" s="11">
        <v>40</v>
      </c>
      <c r="AF18" s="11">
        <v>150</v>
      </c>
      <c r="AG18" s="11"/>
      <c r="AH18" s="10">
        <f t="shared" si="4"/>
        <v>317.24718735774206</v>
      </c>
      <c r="AI18" s="11"/>
    </row>
    <row r="19" spans="1:35" ht="26.4" x14ac:dyDescent="0.7">
      <c r="A19" s="11"/>
      <c r="B19" s="11">
        <v>15</v>
      </c>
      <c r="C19" s="11" t="s">
        <v>574</v>
      </c>
      <c r="D19" s="9" t="s">
        <v>33</v>
      </c>
      <c r="E19" s="11" t="s">
        <v>425</v>
      </c>
      <c r="F19" s="9" t="s">
        <v>34</v>
      </c>
      <c r="G19" s="11"/>
      <c r="H19" s="11"/>
      <c r="I19" s="11"/>
      <c r="J19" s="11">
        <v>400</v>
      </c>
      <c r="K19" s="11">
        <v>20</v>
      </c>
      <c r="L19" s="11">
        <v>20</v>
      </c>
      <c r="M19" s="11">
        <f t="shared" si="5"/>
        <v>400</v>
      </c>
      <c r="N19" s="11"/>
      <c r="O19" s="11">
        <f t="shared" si="6"/>
        <v>37.161251962578618</v>
      </c>
      <c r="P19" s="10">
        <f t="shared" ref="P19:P25" si="9">N19/10.764</f>
        <v>0</v>
      </c>
      <c r="Q19" s="9">
        <v>1</v>
      </c>
      <c r="R19" s="9">
        <v>1</v>
      </c>
      <c r="S19" s="11"/>
      <c r="T19" s="11">
        <v>7826</v>
      </c>
      <c r="U19" s="11">
        <v>2100</v>
      </c>
      <c r="V19" s="11">
        <v>1</v>
      </c>
      <c r="W19" s="11">
        <v>0.3</v>
      </c>
      <c r="X19" s="11"/>
      <c r="Y19" s="10">
        <f t="shared" si="7"/>
        <v>0</v>
      </c>
      <c r="Z19" s="10">
        <f t="shared" si="1"/>
        <v>290823.95785914024</v>
      </c>
      <c r="AA19" s="10">
        <f t="shared" si="8"/>
        <v>0</v>
      </c>
      <c r="AB19" s="10">
        <f t="shared" si="2"/>
        <v>87.247187357742064</v>
      </c>
      <c r="AC19" s="10">
        <f t="shared" si="3"/>
        <v>87.247187357742064</v>
      </c>
      <c r="AD19" s="11">
        <v>40</v>
      </c>
      <c r="AE19" s="11">
        <v>40</v>
      </c>
      <c r="AF19" s="11">
        <v>150</v>
      </c>
      <c r="AG19" s="11"/>
      <c r="AH19" s="10">
        <f t="shared" si="4"/>
        <v>317.24718735774206</v>
      </c>
      <c r="AI19" s="11"/>
    </row>
    <row r="20" spans="1:35" ht="26.4" x14ac:dyDescent="0.7">
      <c r="A20" s="11"/>
      <c r="B20" s="11">
        <v>16</v>
      </c>
      <c r="C20" s="11" t="s">
        <v>574</v>
      </c>
      <c r="D20" s="9" t="s">
        <v>33</v>
      </c>
      <c r="E20" s="11" t="s">
        <v>550</v>
      </c>
      <c r="F20" s="9" t="s">
        <v>34</v>
      </c>
      <c r="G20" s="11"/>
      <c r="H20" s="11"/>
      <c r="I20" s="11"/>
      <c r="J20" s="11">
        <v>506</v>
      </c>
      <c r="K20" s="11">
        <v>23</v>
      </c>
      <c r="L20" s="11">
        <v>22</v>
      </c>
      <c r="M20" s="11">
        <f t="shared" si="5"/>
        <v>506</v>
      </c>
      <c r="N20" s="11"/>
      <c r="O20" s="11">
        <f t="shared" si="6"/>
        <v>47.008983732661953</v>
      </c>
      <c r="P20" s="10">
        <f t="shared" si="9"/>
        <v>0</v>
      </c>
      <c r="Q20" s="9">
        <v>1</v>
      </c>
      <c r="R20" s="9">
        <v>1</v>
      </c>
      <c r="S20" s="11"/>
      <c r="T20" s="11">
        <v>7826</v>
      </c>
      <c r="U20" s="11">
        <v>2100</v>
      </c>
      <c r="V20" s="11">
        <v>1</v>
      </c>
      <c r="W20" s="11">
        <v>0.3</v>
      </c>
      <c r="X20" s="11"/>
      <c r="Y20" s="10">
        <f t="shared" si="7"/>
        <v>0</v>
      </c>
      <c r="Z20" s="10">
        <f t="shared" si="1"/>
        <v>367892.30669181247</v>
      </c>
      <c r="AA20" s="10">
        <f t="shared" si="8"/>
        <v>0</v>
      </c>
      <c r="AB20" s="10">
        <f t="shared" si="2"/>
        <v>110.36769200754374</v>
      </c>
      <c r="AC20" s="10">
        <f t="shared" si="3"/>
        <v>110.36769200754374</v>
      </c>
      <c r="AD20" s="11">
        <v>40</v>
      </c>
      <c r="AE20" s="11">
        <v>40</v>
      </c>
      <c r="AF20" s="11">
        <v>150</v>
      </c>
      <c r="AG20" s="11"/>
      <c r="AH20" s="10">
        <f t="shared" si="4"/>
        <v>340.36769200754372</v>
      </c>
      <c r="AI20" s="11"/>
    </row>
    <row r="21" spans="1:35" ht="26.4" x14ac:dyDescent="0.7">
      <c r="A21" s="11"/>
      <c r="B21" s="11">
        <v>17</v>
      </c>
      <c r="C21" s="11" t="s">
        <v>574</v>
      </c>
      <c r="D21" s="9" t="s">
        <v>33</v>
      </c>
      <c r="E21" s="11" t="s">
        <v>551</v>
      </c>
      <c r="F21" s="9" t="s">
        <v>34</v>
      </c>
      <c r="G21" s="11"/>
      <c r="H21" s="11"/>
      <c r="I21" s="11"/>
      <c r="J21" s="11">
        <v>252</v>
      </c>
      <c r="K21" s="11">
        <v>21</v>
      </c>
      <c r="L21" s="11">
        <v>12</v>
      </c>
      <c r="M21" s="11">
        <f t="shared" si="5"/>
        <v>252</v>
      </c>
      <c r="N21" s="11"/>
      <c r="O21" s="11">
        <f t="shared" si="6"/>
        <v>23.41158873642453</v>
      </c>
      <c r="P21" s="10">
        <f t="shared" si="9"/>
        <v>0</v>
      </c>
      <c r="Q21" s="9">
        <v>1</v>
      </c>
      <c r="R21" s="9">
        <v>1</v>
      </c>
      <c r="S21" s="11"/>
      <c r="T21" s="11">
        <v>7826</v>
      </c>
      <c r="U21" s="11">
        <v>2100</v>
      </c>
      <c r="V21" s="11">
        <v>1</v>
      </c>
      <c r="W21" s="11">
        <v>0.3</v>
      </c>
      <c r="X21" s="11"/>
      <c r="Y21" s="10">
        <f t="shared" si="7"/>
        <v>0</v>
      </c>
      <c r="Z21" s="10">
        <f t="shared" si="1"/>
        <v>183219.09345125838</v>
      </c>
      <c r="AA21" s="10">
        <f t="shared" si="8"/>
        <v>0</v>
      </c>
      <c r="AB21" s="10">
        <f t="shared" si="2"/>
        <v>54.965728035377516</v>
      </c>
      <c r="AC21" s="10">
        <f t="shared" si="3"/>
        <v>54.965728035377516</v>
      </c>
      <c r="AD21" s="11">
        <v>40</v>
      </c>
      <c r="AE21" s="11">
        <v>40</v>
      </c>
      <c r="AF21" s="11">
        <v>150</v>
      </c>
      <c r="AG21" s="11"/>
      <c r="AH21" s="10">
        <f t="shared" si="4"/>
        <v>284.96572803537754</v>
      </c>
      <c r="AI21" s="11"/>
    </row>
    <row r="22" spans="1:35" ht="26.4" x14ac:dyDescent="0.7">
      <c r="A22" s="11"/>
      <c r="B22" s="11">
        <v>18</v>
      </c>
      <c r="C22" s="11" t="s">
        <v>316</v>
      </c>
      <c r="D22" s="9" t="s">
        <v>33</v>
      </c>
      <c r="E22" s="11" t="s">
        <v>552</v>
      </c>
      <c r="F22" s="9" t="s">
        <v>34</v>
      </c>
      <c r="G22" s="11"/>
      <c r="H22" s="11"/>
      <c r="I22" s="11"/>
      <c r="J22" s="11">
        <v>928</v>
      </c>
      <c r="K22" s="11">
        <v>32</v>
      </c>
      <c r="L22" s="11">
        <v>29</v>
      </c>
      <c r="M22" s="11">
        <f t="shared" si="5"/>
        <v>928</v>
      </c>
      <c r="N22" s="11"/>
      <c r="O22" s="11">
        <f t="shared" si="6"/>
        <v>86.214104553182395</v>
      </c>
      <c r="P22" s="10">
        <f t="shared" si="9"/>
        <v>0</v>
      </c>
      <c r="Q22" s="9">
        <v>1</v>
      </c>
      <c r="R22" s="9">
        <v>1</v>
      </c>
      <c r="S22" s="11"/>
      <c r="T22" s="11">
        <v>7826</v>
      </c>
      <c r="U22" s="11">
        <v>2100</v>
      </c>
      <c r="V22" s="11">
        <v>1</v>
      </c>
      <c r="W22" s="11">
        <v>0.3</v>
      </c>
      <c r="X22" s="11"/>
      <c r="Y22" s="10">
        <f t="shared" si="7"/>
        <v>0</v>
      </c>
      <c r="Z22" s="10">
        <f t="shared" si="1"/>
        <v>674711.58223320544</v>
      </c>
      <c r="AA22" s="10">
        <f t="shared" si="8"/>
        <v>0</v>
      </c>
      <c r="AB22" s="10">
        <f t="shared" si="2"/>
        <v>202.41347466996163</v>
      </c>
      <c r="AC22" s="10">
        <f t="shared" si="3"/>
        <v>202.41347466996163</v>
      </c>
      <c r="AD22" s="11">
        <v>40</v>
      </c>
      <c r="AE22" s="11">
        <v>40</v>
      </c>
      <c r="AF22" s="11">
        <v>150</v>
      </c>
      <c r="AG22" s="11"/>
      <c r="AH22" s="10">
        <f t="shared" si="4"/>
        <v>432.4134746699616</v>
      </c>
      <c r="AI22" s="11"/>
    </row>
    <row r="23" spans="1:35" ht="26.4" x14ac:dyDescent="0.7">
      <c r="A23" s="11"/>
      <c r="B23" s="11">
        <v>19</v>
      </c>
      <c r="C23" s="11" t="s">
        <v>574</v>
      </c>
      <c r="D23" s="9" t="s">
        <v>33</v>
      </c>
      <c r="E23" s="11" t="s">
        <v>553</v>
      </c>
      <c r="F23" s="9" t="s">
        <v>34</v>
      </c>
      <c r="G23" s="11"/>
      <c r="H23" s="11"/>
      <c r="I23" s="11"/>
      <c r="J23" s="11">
        <v>224</v>
      </c>
      <c r="K23" s="11">
        <v>16</v>
      </c>
      <c r="L23" s="11">
        <v>14</v>
      </c>
      <c r="M23" s="11">
        <f t="shared" si="5"/>
        <v>224</v>
      </c>
      <c r="N23" s="11"/>
      <c r="O23" s="11">
        <f t="shared" si="6"/>
        <v>20.810301099044029</v>
      </c>
      <c r="P23" s="10">
        <f t="shared" si="9"/>
        <v>0</v>
      </c>
      <c r="Q23" s="9">
        <v>1</v>
      </c>
      <c r="R23" s="9">
        <v>1</v>
      </c>
      <c r="S23" s="11"/>
      <c r="T23" s="11">
        <v>7826</v>
      </c>
      <c r="U23" s="11">
        <v>2100</v>
      </c>
      <c r="V23" s="11">
        <v>1</v>
      </c>
      <c r="W23" s="11">
        <v>0.3</v>
      </c>
      <c r="X23" s="11"/>
      <c r="Y23" s="10">
        <f t="shared" si="7"/>
        <v>0</v>
      </c>
      <c r="Z23" s="10">
        <f t="shared" si="1"/>
        <v>162861.41640111856</v>
      </c>
      <c r="AA23" s="10">
        <f t="shared" si="8"/>
        <v>0</v>
      </c>
      <c r="AB23" s="10">
        <f t="shared" si="2"/>
        <v>48.858424920335565</v>
      </c>
      <c r="AC23" s="10">
        <f t="shared" si="3"/>
        <v>48.858424920335565</v>
      </c>
      <c r="AD23" s="11">
        <v>40</v>
      </c>
      <c r="AE23" s="11">
        <v>40</v>
      </c>
      <c r="AF23" s="11">
        <v>150</v>
      </c>
      <c r="AG23" s="11"/>
      <c r="AH23" s="10">
        <f t="shared" si="4"/>
        <v>278.85842492033555</v>
      </c>
      <c r="AI23" s="11"/>
    </row>
    <row r="24" spans="1:35" ht="26.4" x14ac:dyDescent="0.7">
      <c r="A24" s="11"/>
      <c r="B24" s="11">
        <v>20</v>
      </c>
      <c r="C24" s="11" t="s">
        <v>32</v>
      </c>
      <c r="D24" s="9" t="s">
        <v>33</v>
      </c>
      <c r="E24" s="11" t="s">
        <v>554</v>
      </c>
      <c r="F24" s="9" t="s">
        <v>34</v>
      </c>
      <c r="G24" s="11"/>
      <c r="H24" s="11"/>
      <c r="I24" s="11"/>
      <c r="J24" s="11">
        <v>506</v>
      </c>
      <c r="K24" s="11"/>
      <c r="L24" s="11"/>
      <c r="M24" s="11">
        <f t="shared" si="5"/>
        <v>0</v>
      </c>
      <c r="N24" s="11">
        <v>506</v>
      </c>
      <c r="O24" s="11">
        <f t="shared" si="6"/>
        <v>0</v>
      </c>
      <c r="P24" s="10">
        <f t="shared" si="9"/>
        <v>47.008547008547012</v>
      </c>
      <c r="Q24" s="9">
        <v>1</v>
      </c>
      <c r="R24" s="9">
        <v>1</v>
      </c>
      <c r="S24" s="11"/>
      <c r="T24" s="11"/>
      <c r="U24" s="11">
        <v>2100</v>
      </c>
      <c r="V24" s="11">
        <v>1</v>
      </c>
      <c r="W24" s="11">
        <v>0</v>
      </c>
      <c r="X24" s="11">
        <v>1.5</v>
      </c>
      <c r="Y24" s="10">
        <f t="shared" si="7"/>
        <v>98717.948717948719</v>
      </c>
      <c r="Z24" s="10">
        <f t="shared" si="1"/>
        <v>0</v>
      </c>
      <c r="AA24" s="10">
        <f t="shared" si="8"/>
        <v>148.07692307692307</v>
      </c>
      <c r="AB24" s="10">
        <f t="shared" si="2"/>
        <v>0</v>
      </c>
      <c r="AC24" s="10">
        <f t="shared" si="3"/>
        <v>148.07692307692307</v>
      </c>
      <c r="AD24" s="11">
        <v>0</v>
      </c>
      <c r="AE24" s="11">
        <v>0</v>
      </c>
      <c r="AF24" s="11"/>
      <c r="AG24" s="11"/>
      <c r="AH24" s="10">
        <f t="shared" si="4"/>
        <v>148.07692307692307</v>
      </c>
      <c r="AI24" s="11"/>
    </row>
    <row r="25" spans="1:35" ht="26.4" x14ac:dyDescent="0.7">
      <c r="A25" s="11"/>
      <c r="B25" s="11">
        <v>21</v>
      </c>
      <c r="C25" s="11" t="s">
        <v>574</v>
      </c>
      <c r="D25" s="9" t="s">
        <v>33</v>
      </c>
      <c r="E25" s="11" t="s">
        <v>555</v>
      </c>
      <c r="F25" s="9" t="s">
        <v>34</v>
      </c>
      <c r="G25" s="11"/>
      <c r="H25" s="11"/>
      <c r="I25" s="11"/>
      <c r="J25" s="11">
        <v>500</v>
      </c>
      <c r="K25" s="11">
        <v>25</v>
      </c>
      <c r="L25" s="11">
        <v>20</v>
      </c>
      <c r="M25" s="11">
        <f t="shared" si="5"/>
        <v>500</v>
      </c>
      <c r="N25" s="11"/>
      <c r="O25" s="11">
        <f t="shared" si="6"/>
        <v>46.451564953223276</v>
      </c>
      <c r="P25" s="10">
        <f t="shared" si="9"/>
        <v>0</v>
      </c>
      <c r="Q25" s="9">
        <v>1</v>
      </c>
      <c r="R25" s="9">
        <v>1</v>
      </c>
      <c r="S25" s="11"/>
      <c r="T25" s="11">
        <v>7826</v>
      </c>
      <c r="U25" s="11">
        <v>2100</v>
      </c>
      <c r="V25" s="11">
        <v>1</v>
      </c>
      <c r="W25" s="11">
        <v>0.3</v>
      </c>
      <c r="X25" s="11"/>
      <c r="Y25" s="10">
        <f t="shared" si="7"/>
        <v>0</v>
      </c>
      <c r="Z25" s="10">
        <f t="shared" si="1"/>
        <v>363529.94732392533</v>
      </c>
      <c r="AA25" s="10">
        <f t="shared" si="8"/>
        <v>0</v>
      </c>
      <c r="AB25" s="54">
        <f t="shared" si="2"/>
        <v>109.05898419717759</v>
      </c>
      <c r="AC25" s="10">
        <f t="shared" si="3"/>
        <v>109.05898419717759</v>
      </c>
      <c r="AD25" s="11">
        <v>40</v>
      </c>
      <c r="AE25" s="11">
        <v>40</v>
      </c>
      <c r="AF25" s="11">
        <v>150</v>
      </c>
      <c r="AG25" s="11"/>
      <c r="AH25" s="10">
        <f t="shared" si="4"/>
        <v>339.05898419717761</v>
      </c>
      <c r="AI25" s="49"/>
    </row>
    <row r="26" spans="1:35" ht="26.4" x14ac:dyDescent="0.7">
      <c r="AC26" s="11" t="s">
        <v>27</v>
      </c>
      <c r="AD26" s="11">
        <f>SUM(AD4:AD25)</f>
        <v>840</v>
      </c>
      <c r="AE26" s="11">
        <f>SUM(AE4:AE25)</f>
        <v>840</v>
      </c>
      <c r="AF26" s="11">
        <f>SUM(AF4:AF25)</f>
        <v>2400</v>
      </c>
      <c r="AG26" s="11">
        <f>SUM(AG4:AG25)</f>
        <v>4000</v>
      </c>
      <c r="AH26" s="55">
        <f>SUM(AH4:AH25)</f>
        <v>10246.758720566682</v>
      </c>
    </row>
  </sheetData>
  <mergeCells count="20">
    <mergeCell ref="A1:AI1"/>
    <mergeCell ref="Q2:R2"/>
    <mergeCell ref="A2:A3"/>
    <mergeCell ref="B2:B3"/>
    <mergeCell ref="C2:C3"/>
    <mergeCell ref="D2:D3"/>
    <mergeCell ref="E2:E3"/>
    <mergeCell ref="F2:F3"/>
    <mergeCell ref="G2:G3"/>
    <mergeCell ref="H2:J2"/>
    <mergeCell ref="K2:M2"/>
    <mergeCell ref="N2:N3"/>
    <mergeCell ref="O2:P2"/>
    <mergeCell ref="AH2:AH3"/>
    <mergeCell ref="AI2:AI3"/>
    <mergeCell ref="S2:S3"/>
    <mergeCell ref="T2:U2"/>
    <mergeCell ref="V2:V3"/>
    <mergeCell ref="W2:X2"/>
    <mergeCell ref="Y2:Z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27"/>
  <sheetViews>
    <sheetView workbookViewId="0">
      <selection activeCell="G7" sqref="G7"/>
    </sheetView>
  </sheetViews>
  <sheetFormatPr defaultRowHeight="14.4" x14ac:dyDescent="0.3"/>
  <cols>
    <col min="2" max="2" customWidth="true" style="40" width="11.5546875"/>
    <col min="3" max="3" customWidth="true" width="20.5546875"/>
    <col min="4" max="4" customWidth="true" width="16.33203125"/>
    <col min="5" max="5" customWidth="true" width="30.109375"/>
    <col min="7" max="7" customWidth="true" width="14.88671875"/>
    <col min="9" max="9" customWidth="true" style="59" width="13.88671875"/>
    <col min="10" max="10" customWidth="true" style="59" width="10.0"/>
    <col min="11" max="12" customWidth="true" width="8.5546875"/>
    <col min="13" max="13" customWidth="true" width="9.44140625"/>
    <col min="14" max="14" customWidth="true" width="9.109375"/>
    <col min="15" max="15" customWidth="true" width="8.6640625"/>
    <col min="16" max="16" customWidth="true" width="9.0"/>
    <col min="17" max="17" customWidth="true" width="10.6640625"/>
    <col min="18" max="18" customWidth="true" style="59" width="14.0"/>
    <col min="19" max="19" customWidth="true" width="15.5546875"/>
    <col min="30" max="30" customWidth="true" width="15.33203125"/>
  </cols>
  <sheetData>
    <row r="1" spans="1:30" ht="60" customHeight="1" x14ac:dyDescent="0.7">
      <c r="A1" s="64"/>
      <c r="B1" s="11"/>
      <c r="C1" s="64"/>
      <c r="D1" s="64"/>
      <c r="E1" s="64"/>
      <c r="F1" s="64" t="s">
        <v>579</v>
      </c>
      <c r="G1" s="64"/>
      <c r="H1" s="64"/>
      <c r="I1" s="65"/>
      <c r="J1" s="65"/>
      <c r="K1" s="64"/>
      <c r="L1" s="64"/>
      <c r="M1" s="64"/>
      <c r="N1" s="64"/>
      <c r="O1" s="64"/>
      <c r="P1" s="64"/>
      <c r="Q1" s="64"/>
      <c r="R1" s="65"/>
      <c r="S1" s="116" t="s">
        <v>591</v>
      </c>
      <c r="T1" s="117" t="s">
        <v>593</v>
      </c>
      <c r="U1" s="118"/>
      <c r="V1" s="118"/>
      <c r="W1" s="118"/>
      <c r="X1" s="118"/>
      <c r="Y1" s="118"/>
      <c r="Z1" s="118"/>
      <c r="AA1" s="118"/>
      <c r="AB1" s="118"/>
      <c r="AC1" s="119"/>
      <c r="AD1" s="116" t="s">
        <v>592</v>
      </c>
    </row>
    <row r="2" spans="1:30" ht="26.4" x14ac:dyDescent="0.7">
      <c r="A2" s="64" t="s">
        <v>0</v>
      </c>
      <c r="B2" s="11" t="s">
        <v>1</v>
      </c>
      <c r="C2" s="64" t="s">
        <v>2</v>
      </c>
      <c r="D2" s="64" t="s">
        <v>3</v>
      </c>
      <c r="E2" s="64" t="s">
        <v>4</v>
      </c>
      <c r="F2" s="64" t="s">
        <v>5</v>
      </c>
      <c r="G2" s="64" t="s">
        <v>6</v>
      </c>
      <c r="H2" s="117" t="s">
        <v>594</v>
      </c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16"/>
      <c r="T2" s="64"/>
      <c r="U2" s="64"/>
      <c r="V2" s="64"/>
      <c r="W2" s="64"/>
      <c r="X2" s="64"/>
      <c r="Y2" s="64"/>
      <c r="Z2" s="64"/>
      <c r="AA2" s="64"/>
      <c r="AB2" s="64"/>
      <c r="AC2" s="64"/>
      <c r="AD2" s="116"/>
    </row>
    <row r="3" spans="1:30" ht="26.4" x14ac:dyDescent="0.7">
      <c r="A3" s="64"/>
      <c r="B3" s="11"/>
      <c r="C3" s="64"/>
      <c r="D3" s="64"/>
      <c r="E3" s="64"/>
      <c r="F3" s="64"/>
      <c r="G3" s="64"/>
      <c r="H3" s="122" t="s">
        <v>588</v>
      </c>
      <c r="I3" s="122"/>
      <c r="J3" s="123" t="s">
        <v>28</v>
      </c>
      <c r="K3" s="123"/>
      <c r="L3" s="123" t="s">
        <v>29</v>
      </c>
      <c r="M3" s="123"/>
      <c r="N3" s="123" t="s">
        <v>30</v>
      </c>
      <c r="O3" s="123"/>
      <c r="P3" s="123" t="s">
        <v>31</v>
      </c>
      <c r="Q3" s="123"/>
      <c r="R3" s="120" t="s">
        <v>27</v>
      </c>
      <c r="S3" s="116"/>
      <c r="T3" s="122" t="s">
        <v>588</v>
      </c>
      <c r="U3" s="122"/>
      <c r="V3" s="64" t="s">
        <v>28</v>
      </c>
      <c r="W3" s="64"/>
      <c r="X3" s="64" t="s">
        <v>29</v>
      </c>
      <c r="Y3" s="64"/>
      <c r="Z3" s="64" t="s">
        <v>30</v>
      </c>
      <c r="AA3" s="64"/>
      <c r="AB3" s="64" t="s">
        <v>31</v>
      </c>
      <c r="AC3" s="65"/>
      <c r="AD3" s="116"/>
    </row>
    <row r="4" spans="1:30" ht="26.4" x14ac:dyDescent="0.7">
      <c r="A4" s="64"/>
      <c r="B4" s="11"/>
      <c r="C4" s="64"/>
      <c r="D4" s="64"/>
      <c r="E4" s="64"/>
      <c r="F4" s="64"/>
      <c r="G4" s="64"/>
      <c r="H4" s="64" t="s">
        <v>589</v>
      </c>
      <c r="I4" s="65" t="s">
        <v>590</v>
      </c>
      <c r="J4" s="64" t="s">
        <v>589</v>
      </c>
      <c r="K4" s="65" t="s">
        <v>590</v>
      </c>
      <c r="L4" s="64" t="s">
        <v>589</v>
      </c>
      <c r="M4" s="65" t="s">
        <v>590</v>
      </c>
      <c r="N4" s="64" t="s">
        <v>589</v>
      </c>
      <c r="O4" s="65" t="s">
        <v>590</v>
      </c>
      <c r="P4" s="64" t="s">
        <v>589</v>
      </c>
      <c r="Q4" s="65" t="s">
        <v>590</v>
      </c>
      <c r="R4" s="121"/>
      <c r="S4" s="64"/>
      <c r="T4" s="64" t="s">
        <v>589</v>
      </c>
      <c r="U4" s="65" t="s">
        <v>590</v>
      </c>
      <c r="V4" s="64" t="s">
        <v>589</v>
      </c>
      <c r="W4" s="65" t="s">
        <v>590</v>
      </c>
      <c r="X4" s="64" t="s">
        <v>589</v>
      </c>
      <c r="Y4" s="65" t="s">
        <v>590</v>
      </c>
      <c r="Z4" s="64" t="s">
        <v>589</v>
      </c>
      <c r="AA4" s="65" t="s">
        <v>590</v>
      </c>
      <c r="AB4" s="64" t="s">
        <v>589</v>
      </c>
      <c r="AC4" s="65" t="s">
        <v>590</v>
      </c>
      <c r="AD4" s="64"/>
    </row>
    <row r="5" spans="1:30" ht="26.4" x14ac:dyDescent="0.7">
      <c r="A5" s="64">
        <v>1</v>
      </c>
      <c r="B5" s="11">
        <v>1</v>
      </c>
      <c r="C5" s="64" t="s">
        <v>567</v>
      </c>
      <c r="D5" s="64" t="s">
        <v>33</v>
      </c>
      <c r="E5" s="64" t="s">
        <v>35</v>
      </c>
      <c r="F5" s="64" t="s">
        <v>34</v>
      </c>
      <c r="G5" s="64"/>
      <c r="H5" s="64"/>
      <c r="I5" s="65">
        <v>3456.7420289855072</v>
      </c>
      <c r="J5" s="65"/>
      <c r="K5" s="64">
        <v>40</v>
      </c>
      <c r="L5" s="64"/>
      <c r="M5" s="64">
        <v>40</v>
      </c>
      <c r="N5" s="64"/>
      <c r="O5" s="64">
        <v>0</v>
      </c>
      <c r="P5" s="64"/>
      <c r="Q5" s="64">
        <v>800</v>
      </c>
      <c r="R5" s="65">
        <v>4336.7420289855072</v>
      </c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</row>
    <row r="6" spans="1:30" ht="26.4" x14ac:dyDescent="0.7">
      <c r="A6" s="64">
        <v>2</v>
      </c>
      <c r="B6" s="11">
        <v>1</v>
      </c>
      <c r="C6" s="64" t="s">
        <v>567</v>
      </c>
      <c r="D6" s="64" t="s">
        <v>33</v>
      </c>
      <c r="E6" s="64" t="s">
        <v>35</v>
      </c>
      <c r="F6" s="64" t="s">
        <v>34</v>
      </c>
      <c r="G6" s="64"/>
      <c r="H6" s="64"/>
      <c r="I6" s="65">
        <v>705.11839464882951</v>
      </c>
      <c r="J6" s="65"/>
      <c r="K6" s="64"/>
      <c r="L6" s="64"/>
      <c r="M6" s="64"/>
      <c r="N6" s="64"/>
      <c r="O6" s="64"/>
      <c r="P6" s="64"/>
      <c r="Q6" s="64"/>
      <c r="R6" s="65">
        <v>705.11839464882951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</row>
    <row r="7" spans="1:30" ht="26.4" x14ac:dyDescent="0.7">
      <c r="A7" s="64">
        <v>3</v>
      </c>
      <c r="B7" s="11" t="s">
        <v>312</v>
      </c>
      <c r="C7" s="64" t="s">
        <v>567</v>
      </c>
      <c r="D7" s="64" t="s">
        <v>33</v>
      </c>
      <c r="E7" s="64" t="s">
        <v>311</v>
      </c>
      <c r="F7" s="64" t="s">
        <v>34</v>
      </c>
      <c r="G7" s="64"/>
      <c r="H7" s="64"/>
      <c r="I7" s="65">
        <v>4355.4949565217394</v>
      </c>
      <c r="J7" s="65"/>
      <c r="K7" s="64">
        <v>40</v>
      </c>
      <c r="L7" s="64"/>
      <c r="M7" s="64">
        <v>40</v>
      </c>
      <c r="N7" s="64"/>
      <c r="O7" s="64">
        <v>0</v>
      </c>
      <c r="P7" s="64"/>
      <c r="Q7" s="64">
        <v>800</v>
      </c>
      <c r="R7" s="65">
        <v>5235.4949565217394</v>
      </c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</row>
    <row r="8" spans="1:30" ht="26.4" x14ac:dyDescent="0.7">
      <c r="A8" s="64">
        <v>4</v>
      </c>
      <c r="B8" s="11" t="s">
        <v>313</v>
      </c>
      <c r="C8" s="64" t="s">
        <v>567</v>
      </c>
      <c r="D8" s="64" t="s">
        <v>33</v>
      </c>
      <c r="E8" s="64" t="s">
        <v>36</v>
      </c>
      <c r="F8" s="64" t="s">
        <v>34</v>
      </c>
      <c r="G8" s="64"/>
      <c r="H8" s="64"/>
      <c r="I8" s="65">
        <v>897.42341137123753</v>
      </c>
      <c r="J8" s="65"/>
      <c r="K8" s="64">
        <v>40</v>
      </c>
      <c r="L8" s="64"/>
      <c r="M8" s="64">
        <v>40</v>
      </c>
      <c r="N8" s="64"/>
      <c r="O8" s="64"/>
      <c r="P8" s="64"/>
      <c r="Q8" s="64"/>
      <c r="R8" s="65">
        <v>977.42341137123753</v>
      </c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26.4" x14ac:dyDescent="0.7">
      <c r="A9" s="64">
        <v>5</v>
      </c>
      <c r="B9" s="11" t="s">
        <v>313</v>
      </c>
      <c r="C9" s="64" t="s">
        <v>567</v>
      </c>
      <c r="D9" s="64" t="s">
        <v>33</v>
      </c>
      <c r="E9" s="64" t="s">
        <v>36</v>
      </c>
      <c r="F9" s="64" t="s">
        <v>34</v>
      </c>
      <c r="G9" s="64"/>
      <c r="H9" s="64"/>
      <c r="I9" s="65">
        <v>398.85484949832778</v>
      </c>
      <c r="J9" s="65"/>
      <c r="K9" s="64"/>
      <c r="L9" s="64"/>
      <c r="M9" s="64"/>
      <c r="N9" s="64"/>
      <c r="O9" s="64"/>
      <c r="P9" s="64"/>
      <c r="Q9" s="64"/>
      <c r="R9" s="65">
        <v>398.85484949832778</v>
      </c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26.4" x14ac:dyDescent="0.7">
      <c r="A10" s="64">
        <v>6</v>
      </c>
      <c r="B10" s="11" t="s">
        <v>313</v>
      </c>
      <c r="C10" s="64" t="s">
        <v>567</v>
      </c>
      <c r="D10" s="64" t="s">
        <v>33</v>
      </c>
      <c r="E10" s="64" t="s">
        <v>36</v>
      </c>
      <c r="F10" s="64" t="s">
        <v>34</v>
      </c>
      <c r="G10" s="64"/>
      <c r="H10" s="64"/>
      <c r="I10" s="65">
        <v>432.0927536231884</v>
      </c>
      <c r="J10" s="65"/>
      <c r="K10" s="64">
        <v>40</v>
      </c>
      <c r="L10" s="64"/>
      <c r="M10" s="64">
        <v>40</v>
      </c>
      <c r="N10" s="64"/>
      <c r="O10" s="64">
        <v>0</v>
      </c>
      <c r="P10" s="64"/>
      <c r="Q10" s="64">
        <v>800</v>
      </c>
      <c r="R10" s="65">
        <v>1312.0927536231884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26.4" x14ac:dyDescent="0.7">
      <c r="A11" s="64">
        <v>7</v>
      </c>
      <c r="B11" s="11" t="s">
        <v>314</v>
      </c>
      <c r="C11" s="64" t="s">
        <v>567</v>
      </c>
      <c r="D11" s="64" t="s">
        <v>33</v>
      </c>
      <c r="E11" s="64" t="s">
        <v>37</v>
      </c>
      <c r="F11" s="64" t="s">
        <v>34</v>
      </c>
      <c r="G11" s="64"/>
      <c r="H11" s="64"/>
      <c r="I11" s="65">
        <v>522.30992196209593</v>
      </c>
      <c r="J11" s="65"/>
      <c r="K11" s="64">
        <v>40</v>
      </c>
      <c r="L11" s="64"/>
      <c r="M11" s="64">
        <v>40</v>
      </c>
      <c r="N11" s="64"/>
      <c r="O11" s="64">
        <v>150</v>
      </c>
      <c r="P11" s="64"/>
      <c r="Q11" s="64">
        <v>0</v>
      </c>
      <c r="R11" s="65">
        <v>752.30992196209593</v>
      </c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26.4" x14ac:dyDescent="0.7">
      <c r="A12" s="64">
        <v>8</v>
      </c>
      <c r="B12" s="11" t="s">
        <v>315</v>
      </c>
      <c r="C12" s="64" t="s">
        <v>567</v>
      </c>
      <c r="D12" s="64" t="s">
        <v>33</v>
      </c>
      <c r="E12" s="64" t="s">
        <v>38</v>
      </c>
      <c r="F12" s="64" t="s">
        <v>34</v>
      </c>
      <c r="G12" s="64"/>
      <c r="H12" s="64"/>
      <c r="I12" s="65">
        <v>417.84793756967673</v>
      </c>
      <c r="J12" s="65"/>
      <c r="K12" s="64">
        <v>40</v>
      </c>
      <c r="L12" s="64"/>
      <c r="M12" s="64">
        <v>40</v>
      </c>
      <c r="N12" s="64"/>
      <c r="O12" s="64">
        <v>0</v>
      </c>
      <c r="P12" s="64"/>
      <c r="Q12" s="64">
        <v>800</v>
      </c>
      <c r="R12" s="65">
        <v>1297.8479375696768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26.4" x14ac:dyDescent="0.7">
      <c r="A13" s="64">
        <v>9</v>
      </c>
      <c r="B13" s="11" t="s">
        <v>315</v>
      </c>
      <c r="C13" s="64" t="s">
        <v>567</v>
      </c>
      <c r="D13" s="64" t="s">
        <v>33</v>
      </c>
      <c r="E13" s="64" t="s">
        <v>38</v>
      </c>
      <c r="F13" s="64" t="s">
        <v>34</v>
      </c>
      <c r="G13" s="64"/>
      <c r="H13" s="64"/>
      <c r="I13" s="65">
        <v>142.44816053511707</v>
      </c>
      <c r="J13" s="65"/>
      <c r="K13" s="64"/>
      <c r="L13" s="64"/>
      <c r="M13" s="64"/>
      <c r="N13" s="64"/>
      <c r="O13" s="64"/>
      <c r="P13" s="64"/>
      <c r="Q13" s="64"/>
      <c r="R13" s="65">
        <v>142.44816053511707</v>
      </c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26.4" x14ac:dyDescent="0.7">
      <c r="A14" s="64">
        <v>10</v>
      </c>
      <c r="B14" s="11">
        <v>4</v>
      </c>
      <c r="C14" s="64" t="s">
        <v>567</v>
      </c>
      <c r="D14" s="64" t="s">
        <v>33</v>
      </c>
      <c r="E14" s="64" t="s">
        <v>39</v>
      </c>
      <c r="F14" s="64" t="s">
        <v>34</v>
      </c>
      <c r="G14" s="64"/>
      <c r="H14" s="64"/>
      <c r="I14" s="65">
        <v>1367.5023411371237</v>
      </c>
      <c r="J14" s="65"/>
      <c r="K14" s="64">
        <v>40</v>
      </c>
      <c r="L14" s="64"/>
      <c r="M14" s="64">
        <v>40</v>
      </c>
      <c r="N14" s="64"/>
      <c r="O14" s="64">
        <v>0</v>
      </c>
      <c r="P14" s="64"/>
      <c r="Q14" s="64">
        <v>800</v>
      </c>
      <c r="R14" s="65">
        <v>2247.5023411371239</v>
      </c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26.4" x14ac:dyDescent="0.7">
      <c r="A15" s="64">
        <v>11</v>
      </c>
      <c r="B15" s="11">
        <v>5</v>
      </c>
      <c r="C15" s="64" t="s">
        <v>567</v>
      </c>
      <c r="D15" s="64" t="s">
        <v>33</v>
      </c>
      <c r="E15" s="64" t="s">
        <v>40</v>
      </c>
      <c r="F15" s="64" t="s">
        <v>34</v>
      </c>
      <c r="G15" s="64"/>
      <c r="H15" s="64"/>
      <c r="I15" s="65">
        <v>1196.5645484949832</v>
      </c>
      <c r="J15" s="65"/>
      <c r="K15" s="64">
        <v>40</v>
      </c>
      <c r="L15" s="64"/>
      <c r="M15" s="64">
        <v>40</v>
      </c>
      <c r="N15" s="64"/>
      <c r="O15" s="64">
        <v>150</v>
      </c>
      <c r="P15" s="64"/>
      <c r="Q15" s="64">
        <v>0</v>
      </c>
      <c r="R15" s="65">
        <v>1426.5645484949832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26.4" x14ac:dyDescent="0.7">
      <c r="A16" s="64">
        <v>12</v>
      </c>
      <c r="B16" s="11">
        <v>6</v>
      </c>
      <c r="C16" s="64" t="s">
        <v>567</v>
      </c>
      <c r="D16" s="64" t="s">
        <v>33</v>
      </c>
      <c r="E16" s="64" t="s">
        <v>41</v>
      </c>
      <c r="F16" s="64" t="s">
        <v>34</v>
      </c>
      <c r="G16" s="64"/>
      <c r="H16" s="64"/>
      <c r="I16" s="65">
        <v>398.85484949832778</v>
      </c>
      <c r="J16" s="65"/>
      <c r="K16" s="64">
        <v>40</v>
      </c>
      <c r="L16" s="64"/>
      <c r="M16" s="64">
        <v>40</v>
      </c>
      <c r="N16" s="64"/>
      <c r="O16" s="64">
        <v>150</v>
      </c>
      <c r="P16" s="64"/>
      <c r="Q16" s="64">
        <v>0</v>
      </c>
      <c r="R16" s="65">
        <v>628.85484949832778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26.4" x14ac:dyDescent="0.7">
      <c r="A17" s="64">
        <v>13</v>
      </c>
      <c r="B17" s="11">
        <v>6</v>
      </c>
      <c r="C17" s="64" t="s">
        <v>567</v>
      </c>
      <c r="D17" s="64" t="s">
        <v>33</v>
      </c>
      <c r="E17" s="64" t="s">
        <v>41</v>
      </c>
      <c r="F17" s="64" t="s">
        <v>34</v>
      </c>
      <c r="G17" s="64"/>
      <c r="H17" s="64"/>
      <c r="I17" s="65">
        <v>1545.5625418060204</v>
      </c>
      <c r="J17" s="65"/>
      <c r="K17" s="64"/>
      <c r="L17" s="64"/>
      <c r="M17" s="64"/>
      <c r="N17" s="64"/>
      <c r="O17" s="64"/>
      <c r="P17" s="64"/>
      <c r="Q17" s="64"/>
      <c r="R17" s="65">
        <v>1545.5625418060204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26.4" x14ac:dyDescent="0.7">
      <c r="A18" s="64">
        <v>14</v>
      </c>
      <c r="B18" s="11">
        <v>7</v>
      </c>
      <c r="C18" s="64" t="s">
        <v>295</v>
      </c>
      <c r="D18" s="64" t="s">
        <v>33</v>
      </c>
      <c r="E18" s="64" t="s">
        <v>42</v>
      </c>
      <c r="F18" s="64" t="s">
        <v>34</v>
      </c>
      <c r="G18" s="64"/>
      <c r="H18" s="64"/>
      <c r="I18" s="65">
        <v>734.26755852842803</v>
      </c>
      <c r="J18" s="65"/>
      <c r="K18" s="64">
        <v>40</v>
      </c>
      <c r="L18" s="64"/>
      <c r="M18" s="64">
        <v>40</v>
      </c>
      <c r="N18" s="64"/>
      <c r="O18" s="64">
        <v>0</v>
      </c>
      <c r="P18" s="64"/>
      <c r="Q18" s="64">
        <v>800</v>
      </c>
      <c r="R18" s="65">
        <v>1614.267558528428</v>
      </c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26.4" x14ac:dyDescent="0.7">
      <c r="A19" s="64">
        <v>15</v>
      </c>
      <c r="B19" s="11">
        <v>7</v>
      </c>
      <c r="C19" s="64" t="s">
        <v>567</v>
      </c>
      <c r="D19" s="64" t="s">
        <v>33</v>
      </c>
      <c r="E19" s="64" t="s">
        <v>42</v>
      </c>
      <c r="F19" s="64" t="s">
        <v>34</v>
      </c>
      <c r="G19" s="64"/>
      <c r="H19" s="64"/>
      <c r="I19" s="65">
        <v>664.75808249721297</v>
      </c>
      <c r="J19" s="65"/>
      <c r="K19" s="64"/>
      <c r="L19" s="64"/>
      <c r="M19" s="64"/>
      <c r="N19" s="64"/>
      <c r="O19" s="64"/>
      <c r="P19" s="64"/>
      <c r="Q19" s="64"/>
      <c r="R19" s="65">
        <v>664.75808249721297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</row>
    <row r="20" spans="1:30" ht="26.4" x14ac:dyDescent="0.7">
      <c r="A20" s="64">
        <v>16</v>
      </c>
      <c r="B20" s="11">
        <v>8</v>
      </c>
      <c r="C20" s="64" t="s">
        <v>295</v>
      </c>
      <c r="D20" s="64" t="s">
        <v>33</v>
      </c>
      <c r="E20" s="64" t="s">
        <v>317</v>
      </c>
      <c r="F20" s="64" t="s">
        <v>34</v>
      </c>
      <c r="G20" s="64"/>
      <c r="H20" s="64"/>
      <c r="I20" s="65">
        <v>342.65819397993312</v>
      </c>
      <c r="J20" s="65"/>
      <c r="K20" s="64">
        <v>40</v>
      </c>
      <c r="L20" s="64"/>
      <c r="M20" s="64">
        <v>40</v>
      </c>
      <c r="N20" s="64"/>
      <c r="O20" s="64">
        <v>150</v>
      </c>
      <c r="P20" s="64"/>
      <c r="Q20" s="64">
        <v>0</v>
      </c>
      <c r="R20" s="65">
        <v>572.65819397993312</v>
      </c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</row>
    <row r="21" spans="1:30" ht="26.4" x14ac:dyDescent="0.7">
      <c r="A21" s="64">
        <v>17</v>
      </c>
      <c r="B21" s="11">
        <v>9</v>
      </c>
      <c r="C21" s="64" t="s">
        <v>567</v>
      </c>
      <c r="D21" s="64" t="s">
        <v>33</v>
      </c>
      <c r="E21" s="64" t="s">
        <v>43</v>
      </c>
      <c r="F21" s="64" t="s">
        <v>34</v>
      </c>
      <c r="G21" s="64"/>
      <c r="H21" s="64"/>
      <c r="I21" s="65">
        <v>2326.6532887402454</v>
      </c>
      <c r="J21" s="65"/>
      <c r="K21" s="64">
        <v>40</v>
      </c>
      <c r="L21" s="64"/>
      <c r="M21" s="64">
        <v>40</v>
      </c>
      <c r="N21" s="64"/>
      <c r="O21" s="64">
        <v>0</v>
      </c>
      <c r="P21" s="64"/>
      <c r="Q21" s="64">
        <v>800</v>
      </c>
      <c r="R21" s="65">
        <v>3206.6532887402454</v>
      </c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</row>
    <row r="22" spans="1:30" ht="26.4" x14ac:dyDescent="0.7">
      <c r="A22" s="64">
        <v>18</v>
      </c>
      <c r="B22" s="11">
        <v>10</v>
      </c>
      <c r="C22" s="64" t="s">
        <v>295</v>
      </c>
      <c r="D22" s="64" t="s">
        <v>33</v>
      </c>
      <c r="E22" s="64" t="s">
        <v>42</v>
      </c>
      <c r="F22" s="64" t="s">
        <v>34</v>
      </c>
      <c r="G22" s="64"/>
      <c r="H22" s="64"/>
      <c r="I22" s="65">
        <v>342.65819397993312</v>
      </c>
      <c r="J22" s="65"/>
      <c r="K22" s="64">
        <v>40</v>
      </c>
      <c r="L22" s="64"/>
      <c r="M22" s="64">
        <v>40</v>
      </c>
      <c r="N22" s="64"/>
      <c r="O22" s="64">
        <v>0</v>
      </c>
      <c r="P22" s="64"/>
      <c r="Q22" s="64">
        <v>0</v>
      </c>
      <c r="R22" s="65">
        <v>422.65819397993312</v>
      </c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</row>
    <row r="23" spans="1:30" ht="26.4" x14ac:dyDescent="0.7">
      <c r="A23" s="64">
        <v>19</v>
      </c>
      <c r="B23" s="11">
        <v>11</v>
      </c>
      <c r="C23" s="64" t="s">
        <v>295</v>
      </c>
      <c r="D23" s="64" t="s">
        <v>33</v>
      </c>
      <c r="E23" s="64" t="s">
        <v>44</v>
      </c>
      <c r="F23" s="64" t="s">
        <v>34</v>
      </c>
      <c r="G23" s="64"/>
      <c r="H23" s="64"/>
      <c r="I23" s="65">
        <v>271.27107023411372</v>
      </c>
      <c r="J23" s="65"/>
      <c r="K23" s="64"/>
      <c r="L23" s="64"/>
      <c r="M23" s="64"/>
      <c r="N23" s="64"/>
      <c r="O23" s="64"/>
      <c r="P23" s="64"/>
      <c r="Q23" s="64"/>
      <c r="R23" s="65">
        <v>271.27107023411372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</row>
    <row r="24" spans="1:30" ht="26.4" x14ac:dyDescent="0.7">
      <c r="A24" s="64">
        <v>20</v>
      </c>
      <c r="B24" s="11">
        <v>11</v>
      </c>
      <c r="C24" s="64" t="s">
        <v>566</v>
      </c>
      <c r="D24" s="64" t="s">
        <v>33</v>
      </c>
      <c r="E24" s="64" t="s">
        <v>44</v>
      </c>
      <c r="F24" s="64" t="s">
        <v>34</v>
      </c>
      <c r="G24" s="64"/>
      <c r="H24" s="64"/>
      <c r="I24" s="65">
        <v>227.54535953177259</v>
      </c>
      <c r="J24" s="65"/>
      <c r="K24" s="64">
        <v>40</v>
      </c>
      <c r="L24" s="64"/>
      <c r="M24" s="64">
        <v>40</v>
      </c>
      <c r="N24" s="64"/>
      <c r="O24" s="64">
        <v>0</v>
      </c>
      <c r="P24" s="64"/>
      <c r="Q24" s="64">
        <v>800</v>
      </c>
      <c r="R24" s="65">
        <v>1107.5453595317726</v>
      </c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</row>
    <row r="25" spans="1:30" ht="26.4" x14ac:dyDescent="0.7">
      <c r="A25" s="64">
        <v>21</v>
      </c>
      <c r="B25" s="11">
        <v>12</v>
      </c>
      <c r="C25" s="64" t="s">
        <v>567</v>
      </c>
      <c r="D25" s="64" t="s">
        <v>33</v>
      </c>
      <c r="E25" s="64" t="s">
        <v>322</v>
      </c>
      <c r="F25" s="64" t="s">
        <v>34</v>
      </c>
      <c r="G25" s="64"/>
      <c r="H25" s="64"/>
      <c r="I25" s="65">
        <v>598.28227424749161</v>
      </c>
      <c r="J25" s="65"/>
      <c r="K25" s="64">
        <v>40</v>
      </c>
      <c r="L25" s="64"/>
      <c r="M25" s="64">
        <v>40</v>
      </c>
      <c r="N25" s="64"/>
      <c r="O25" s="64">
        <v>0</v>
      </c>
      <c r="P25" s="64"/>
      <c r="Q25" s="64">
        <v>800</v>
      </c>
      <c r="R25" s="65">
        <v>1478.2822742474916</v>
      </c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</row>
    <row r="26" spans="1:30" ht="26.4" x14ac:dyDescent="0.7">
      <c r="A26" s="64">
        <v>22</v>
      </c>
      <c r="B26" s="11">
        <v>13</v>
      </c>
      <c r="C26" s="64" t="s">
        <v>567</v>
      </c>
      <c r="D26" s="64" t="s">
        <v>33</v>
      </c>
      <c r="E26" s="64" t="s">
        <v>45</v>
      </c>
      <c r="F26" s="64" t="s">
        <v>34</v>
      </c>
      <c r="G26" s="64"/>
      <c r="H26" s="64"/>
      <c r="I26" s="65">
        <v>1187.0680044593089</v>
      </c>
      <c r="J26" s="65"/>
      <c r="K26" s="64">
        <v>40</v>
      </c>
      <c r="L26" s="64"/>
      <c r="M26" s="64">
        <v>40</v>
      </c>
      <c r="N26" s="64"/>
      <c r="O26" s="64">
        <v>0</v>
      </c>
      <c r="P26" s="64"/>
      <c r="Q26" s="64">
        <v>800</v>
      </c>
      <c r="R26" s="65">
        <v>2067.0680044593091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</row>
    <row r="27" spans="1:30" ht="26.4" x14ac:dyDescent="0.7">
      <c r="A27" s="64">
        <v>23</v>
      </c>
      <c r="B27" s="11">
        <v>14</v>
      </c>
      <c r="C27" s="64" t="s">
        <v>24</v>
      </c>
      <c r="D27" s="64" t="s">
        <v>33</v>
      </c>
      <c r="E27" s="64" t="s">
        <v>46</v>
      </c>
      <c r="F27" s="64" t="s">
        <v>34</v>
      </c>
      <c r="G27" s="64"/>
      <c r="H27" s="64"/>
      <c r="I27" s="65">
        <v>189.63210702341141</v>
      </c>
      <c r="J27" s="65"/>
      <c r="K27" s="64">
        <v>40</v>
      </c>
      <c r="L27" s="64"/>
      <c r="M27" s="64">
        <v>40</v>
      </c>
      <c r="N27" s="64"/>
      <c r="O27" s="64">
        <v>0</v>
      </c>
      <c r="P27" s="64"/>
      <c r="Q27" s="64">
        <v>0</v>
      </c>
      <c r="R27" s="65">
        <v>269.63210702341144</v>
      </c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</row>
    <row r="28" spans="1:30" ht="26.4" x14ac:dyDescent="0.7">
      <c r="A28" s="64">
        <v>24</v>
      </c>
      <c r="B28" s="11">
        <v>15</v>
      </c>
      <c r="C28" s="64" t="s">
        <v>567</v>
      </c>
      <c r="D28" s="64" t="s">
        <v>33</v>
      </c>
      <c r="E28" s="64" t="s">
        <v>47</v>
      </c>
      <c r="F28" s="64" t="s">
        <v>34</v>
      </c>
      <c r="G28" s="64"/>
      <c r="H28" s="64"/>
      <c r="I28" s="65">
        <v>1234.5507246376812</v>
      </c>
      <c r="J28" s="65"/>
      <c r="K28" s="64">
        <v>40</v>
      </c>
      <c r="L28" s="64"/>
      <c r="M28" s="64">
        <v>40</v>
      </c>
      <c r="N28" s="64"/>
      <c r="O28" s="64">
        <v>0</v>
      </c>
      <c r="P28" s="64"/>
      <c r="Q28" s="64">
        <v>800</v>
      </c>
      <c r="R28" s="65">
        <v>2114.550724637681</v>
      </c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ht="26.4" x14ac:dyDescent="0.7">
      <c r="A29" s="64">
        <v>25</v>
      </c>
      <c r="B29" s="11">
        <v>16</v>
      </c>
      <c r="C29" s="64" t="s">
        <v>567</v>
      </c>
      <c r="D29" s="64" t="s">
        <v>33</v>
      </c>
      <c r="E29" s="64" t="s">
        <v>48</v>
      </c>
      <c r="F29" s="64" t="s">
        <v>34</v>
      </c>
      <c r="G29" s="64"/>
      <c r="H29" s="64"/>
      <c r="I29" s="65">
        <v>1358.0057971014492</v>
      </c>
      <c r="J29" s="65"/>
      <c r="K29" s="64">
        <v>40</v>
      </c>
      <c r="L29" s="64"/>
      <c r="M29" s="64">
        <v>40</v>
      </c>
      <c r="N29" s="64"/>
      <c r="O29" s="64">
        <v>0</v>
      </c>
      <c r="P29" s="64"/>
      <c r="Q29" s="64">
        <v>800</v>
      </c>
      <c r="R29" s="65">
        <v>2238.0057971014494</v>
      </c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</row>
    <row r="30" spans="1:30" ht="26.4" x14ac:dyDescent="0.7">
      <c r="A30" s="64">
        <v>26</v>
      </c>
      <c r="B30" s="11">
        <v>16</v>
      </c>
      <c r="C30" s="64" t="s">
        <v>567</v>
      </c>
      <c r="D30" s="64" t="s">
        <v>33</v>
      </c>
      <c r="E30" s="64" t="s">
        <v>48</v>
      </c>
      <c r="F30" s="64" t="s">
        <v>34</v>
      </c>
      <c r="G30" s="64"/>
      <c r="H30" s="64"/>
      <c r="I30" s="65">
        <v>569.79264214046827</v>
      </c>
      <c r="J30" s="65"/>
      <c r="K30" s="64"/>
      <c r="L30" s="64"/>
      <c r="M30" s="64"/>
      <c r="N30" s="64"/>
      <c r="O30" s="64"/>
      <c r="P30" s="64"/>
      <c r="Q30" s="64"/>
      <c r="R30" s="65">
        <v>569.79264214046827</v>
      </c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</row>
    <row r="31" spans="1:30" ht="26.4" x14ac:dyDescent="0.7">
      <c r="A31" s="64">
        <v>27</v>
      </c>
      <c r="B31" s="11">
        <v>17</v>
      </c>
      <c r="C31" s="64" t="s">
        <v>567</v>
      </c>
      <c r="D31" s="64" t="s">
        <v>33</v>
      </c>
      <c r="E31" s="64" t="s">
        <v>49</v>
      </c>
      <c r="F31" s="64" t="s">
        <v>34</v>
      </c>
      <c r="G31" s="64"/>
      <c r="H31" s="64"/>
      <c r="I31" s="65">
        <v>797.70969899665556</v>
      </c>
      <c r="J31" s="65"/>
      <c r="K31" s="64"/>
      <c r="L31" s="64"/>
      <c r="M31" s="64"/>
      <c r="N31" s="64"/>
      <c r="O31" s="64"/>
      <c r="P31" s="64"/>
      <c r="Q31" s="64"/>
      <c r="R31" s="65">
        <v>797.70969899665556</v>
      </c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</row>
    <row r="32" spans="1:30" ht="26.4" x14ac:dyDescent="0.7">
      <c r="A32" s="64">
        <v>28</v>
      </c>
      <c r="B32" s="11">
        <v>17</v>
      </c>
      <c r="C32" s="64" t="s">
        <v>567</v>
      </c>
      <c r="D32" s="64" t="s">
        <v>33</v>
      </c>
      <c r="E32" s="64" t="s">
        <v>49</v>
      </c>
      <c r="F32" s="64" t="s">
        <v>34</v>
      </c>
      <c r="G32" s="64"/>
      <c r="H32" s="64"/>
      <c r="I32" s="65">
        <v>807.20624303233012</v>
      </c>
      <c r="J32" s="65"/>
      <c r="K32" s="64">
        <v>40</v>
      </c>
      <c r="L32" s="64"/>
      <c r="M32" s="64">
        <v>40</v>
      </c>
      <c r="N32" s="64"/>
      <c r="O32" s="64">
        <v>0</v>
      </c>
      <c r="P32" s="64"/>
      <c r="Q32" s="64">
        <v>800</v>
      </c>
      <c r="R32" s="65">
        <v>1687.2062430323301</v>
      </c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</row>
    <row r="33" spans="1:30" ht="26.4" x14ac:dyDescent="0.7">
      <c r="A33" s="64">
        <v>29</v>
      </c>
      <c r="B33" s="11">
        <v>18</v>
      </c>
      <c r="C33" s="64" t="s">
        <v>566</v>
      </c>
      <c r="D33" s="64" t="s">
        <v>33</v>
      </c>
      <c r="E33" s="64" t="s">
        <v>50</v>
      </c>
      <c r="F33" s="64" t="s">
        <v>34</v>
      </c>
      <c r="G33" s="64"/>
      <c r="H33" s="64"/>
      <c r="I33" s="65">
        <v>404.52508361204013</v>
      </c>
      <c r="J33" s="65"/>
      <c r="K33" s="64">
        <v>40</v>
      </c>
      <c r="L33" s="64"/>
      <c r="M33" s="64">
        <v>40</v>
      </c>
      <c r="N33" s="64"/>
      <c r="O33" s="64">
        <v>150</v>
      </c>
      <c r="P33" s="64"/>
      <c r="Q33" s="64">
        <v>0</v>
      </c>
      <c r="R33" s="65">
        <v>634.52508361204013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</row>
    <row r="34" spans="1:30" ht="26.4" x14ac:dyDescent="0.7">
      <c r="A34" s="64">
        <v>30</v>
      </c>
      <c r="B34" s="11">
        <v>19</v>
      </c>
      <c r="C34" s="64" t="s">
        <v>572</v>
      </c>
      <c r="D34" s="64" t="s">
        <v>33</v>
      </c>
      <c r="E34" s="64" t="s">
        <v>318</v>
      </c>
      <c r="F34" s="64" t="s">
        <v>34</v>
      </c>
      <c r="G34" s="64"/>
      <c r="H34" s="64"/>
      <c r="I34" s="65">
        <v>65.551839464882946</v>
      </c>
      <c r="J34" s="65"/>
      <c r="K34" s="64">
        <v>40</v>
      </c>
      <c r="L34" s="64"/>
      <c r="M34" s="64">
        <v>40</v>
      </c>
      <c r="N34" s="64"/>
      <c r="O34" s="64">
        <v>0</v>
      </c>
      <c r="P34" s="64"/>
      <c r="Q34" s="64">
        <v>0</v>
      </c>
      <c r="R34" s="65">
        <v>145.55183946488296</v>
      </c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</row>
    <row r="35" spans="1:30" ht="26.4" x14ac:dyDescent="0.7">
      <c r="A35" s="64">
        <v>31</v>
      </c>
      <c r="B35" s="11" t="s">
        <v>556</v>
      </c>
      <c r="C35" s="64" t="s">
        <v>295</v>
      </c>
      <c r="D35" s="64" t="s">
        <v>33</v>
      </c>
      <c r="E35" s="64" t="s">
        <v>319</v>
      </c>
      <c r="F35" s="64" t="s">
        <v>34</v>
      </c>
      <c r="G35" s="64"/>
      <c r="H35" s="64"/>
      <c r="I35" s="65">
        <v>152.29253065774805</v>
      </c>
      <c r="J35" s="65"/>
      <c r="K35" s="64">
        <v>40</v>
      </c>
      <c r="L35" s="64"/>
      <c r="M35" s="64">
        <v>40</v>
      </c>
      <c r="N35" s="64"/>
      <c r="O35" s="64">
        <v>0</v>
      </c>
      <c r="P35" s="64"/>
      <c r="Q35" s="64">
        <v>800</v>
      </c>
      <c r="R35" s="65">
        <v>1032.2925306577481</v>
      </c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0" ht="26.4" x14ac:dyDescent="0.7">
      <c r="A36" s="64">
        <v>32</v>
      </c>
      <c r="B36" s="11" t="s">
        <v>557</v>
      </c>
      <c r="C36" s="64" t="s">
        <v>295</v>
      </c>
      <c r="D36" s="64" t="s">
        <v>33</v>
      </c>
      <c r="E36" s="64" t="s">
        <v>319</v>
      </c>
      <c r="F36" s="64" t="s">
        <v>34</v>
      </c>
      <c r="G36" s="64"/>
      <c r="H36" s="64"/>
      <c r="I36" s="65">
        <v>152.29253065774805</v>
      </c>
      <c r="J36" s="65"/>
      <c r="K36" s="64">
        <v>40</v>
      </c>
      <c r="L36" s="64"/>
      <c r="M36" s="64">
        <v>40</v>
      </c>
      <c r="N36" s="64"/>
      <c r="O36" s="64">
        <v>0</v>
      </c>
      <c r="P36" s="64"/>
      <c r="Q36" s="64">
        <v>0</v>
      </c>
      <c r="R36" s="65">
        <v>232.29253065774805</v>
      </c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</row>
    <row r="37" spans="1:30" ht="26.4" x14ac:dyDescent="0.7">
      <c r="A37" s="64">
        <v>33</v>
      </c>
      <c r="B37" s="11" t="s">
        <v>320</v>
      </c>
      <c r="C37" s="64" t="s">
        <v>566</v>
      </c>
      <c r="D37" s="64" t="s">
        <v>33</v>
      </c>
      <c r="E37" s="64" t="s">
        <v>51</v>
      </c>
      <c r="F37" s="64" t="s">
        <v>34</v>
      </c>
      <c r="G37" s="64"/>
      <c r="H37" s="64"/>
      <c r="I37" s="65">
        <v>300.98592530657749</v>
      </c>
      <c r="J37" s="65"/>
      <c r="K37" s="64">
        <v>40</v>
      </c>
      <c r="L37" s="64"/>
      <c r="M37" s="64">
        <v>40</v>
      </c>
      <c r="N37" s="64"/>
      <c r="O37" s="64">
        <v>0</v>
      </c>
      <c r="P37" s="64"/>
      <c r="Q37" s="64">
        <v>800</v>
      </c>
      <c r="R37" s="65">
        <v>1180.9859253065774</v>
      </c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</row>
    <row r="38" spans="1:30" ht="26.4" x14ac:dyDescent="0.7">
      <c r="A38" s="64">
        <v>34</v>
      </c>
      <c r="B38" s="11" t="s">
        <v>222</v>
      </c>
      <c r="C38" s="64" t="s">
        <v>566</v>
      </c>
      <c r="D38" s="64" t="s">
        <v>33</v>
      </c>
      <c r="E38" s="64" t="s">
        <v>52</v>
      </c>
      <c r="F38" s="64" t="s">
        <v>34</v>
      </c>
      <c r="G38" s="64"/>
      <c r="H38" s="64"/>
      <c r="I38" s="65">
        <v>300.98592530657749</v>
      </c>
      <c r="J38" s="65"/>
      <c r="K38" s="64">
        <v>40</v>
      </c>
      <c r="L38" s="64"/>
      <c r="M38" s="64">
        <v>40</v>
      </c>
      <c r="N38" s="64"/>
      <c r="O38" s="64">
        <v>150</v>
      </c>
      <c r="P38" s="64"/>
      <c r="Q38" s="64">
        <v>0</v>
      </c>
      <c r="R38" s="65">
        <v>530.98592530657743</v>
      </c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</row>
    <row r="39" spans="1:30" ht="26.4" x14ac:dyDescent="0.7">
      <c r="A39" s="64">
        <v>35</v>
      </c>
      <c r="B39" s="11" t="s">
        <v>321</v>
      </c>
      <c r="C39" s="64" t="s">
        <v>566</v>
      </c>
      <c r="D39" s="64" t="s">
        <v>33</v>
      </c>
      <c r="E39" s="64" t="s">
        <v>53</v>
      </c>
      <c r="F39" s="64" t="s">
        <v>34</v>
      </c>
      <c r="G39" s="64"/>
      <c r="H39" s="64"/>
      <c r="I39" s="65">
        <v>601.97185061315497</v>
      </c>
      <c r="J39" s="65"/>
      <c r="K39" s="64">
        <v>40</v>
      </c>
      <c r="L39" s="64"/>
      <c r="M39" s="64">
        <v>40</v>
      </c>
      <c r="N39" s="64"/>
      <c r="O39" s="64">
        <v>150</v>
      </c>
      <c r="P39" s="64"/>
      <c r="Q39" s="64">
        <v>0</v>
      </c>
      <c r="R39" s="65">
        <v>831.97185061315497</v>
      </c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</row>
    <row r="40" spans="1:30" ht="26.4" x14ac:dyDescent="0.7">
      <c r="A40" s="64">
        <v>36</v>
      </c>
      <c r="B40" s="11">
        <v>22</v>
      </c>
      <c r="C40" s="64" t="s">
        <v>566</v>
      </c>
      <c r="D40" s="64" t="s">
        <v>33</v>
      </c>
      <c r="E40" s="64" t="s">
        <v>54</v>
      </c>
      <c r="F40" s="64" t="s">
        <v>34</v>
      </c>
      <c r="G40" s="64"/>
      <c r="H40" s="64"/>
      <c r="I40" s="65">
        <v>939.07608695652175</v>
      </c>
      <c r="J40" s="65"/>
      <c r="K40" s="64">
        <v>40</v>
      </c>
      <c r="L40" s="64"/>
      <c r="M40" s="64">
        <v>40</v>
      </c>
      <c r="N40" s="64"/>
      <c r="O40" s="64">
        <v>0</v>
      </c>
      <c r="P40" s="64"/>
      <c r="Q40" s="64">
        <v>800</v>
      </c>
      <c r="R40" s="65">
        <v>1819.0760869565217</v>
      </c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</row>
    <row r="41" spans="1:30" ht="26.4" x14ac:dyDescent="0.7">
      <c r="A41" s="64">
        <v>37</v>
      </c>
      <c r="B41" s="11">
        <v>23</v>
      </c>
      <c r="C41" s="64" t="s">
        <v>566</v>
      </c>
      <c r="D41" s="64" t="s">
        <v>33</v>
      </c>
      <c r="E41" s="64" t="s">
        <v>55</v>
      </c>
      <c r="F41" s="64" t="s">
        <v>34</v>
      </c>
      <c r="G41" s="64"/>
      <c r="H41" s="64"/>
      <c r="I41" s="65">
        <v>373.22254738015613</v>
      </c>
      <c r="J41" s="65"/>
      <c r="K41" s="64">
        <v>40</v>
      </c>
      <c r="L41" s="64"/>
      <c r="M41" s="64">
        <v>40</v>
      </c>
      <c r="N41" s="64"/>
      <c r="O41" s="64">
        <v>0</v>
      </c>
      <c r="P41" s="64"/>
      <c r="Q41" s="64">
        <v>800</v>
      </c>
      <c r="R41" s="65">
        <v>1253.2225473801561</v>
      </c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</row>
    <row r="42" spans="1:30" ht="26.4" x14ac:dyDescent="0.7">
      <c r="A42" s="64">
        <v>38</v>
      </c>
      <c r="B42" s="11">
        <v>23</v>
      </c>
      <c r="C42" s="64" t="s">
        <v>567</v>
      </c>
      <c r="D42" s="64" t="s">
        <v>33</v>
      </c>
      <c r="E42" s="64" t="s">
        <v>55</v>
      </c>
      <c r="F42" s="64" t="s">
        <v>34</v>
      </c>
      <c r="G42" s="64"/>
      <c r="H42" s="64"/>
      <c r="I42" s="65">
        <v>1372.250613154961</v>
      </c>
      <c r="J42" s="65"/>
      <c r="K42" s="64"/>
      <c r="L42" s="64"/>
      <c r="M42" s="64"/>
      <c r="N42" s="64"/>
      <c r="O42" s="64"/>
      <c r="P42" s="64"/>
      <c r="Q42" s="64"/>
      <c r="R42" s="65">
        <v>1372.250613154961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</row>
    <row r="43" spans="1:30" ht="26.4" x14ac:dyDescent="0.7">
      <c r="A43" s="64">
        <v>39</v>
      </c>
      <c r="B43" s="11">
        <v>23</v>
      </c>
      <c r="C43" s="64" t="s">
        <v>567</v>
      </c>
      <c r="D43" s="64" t="s">
        <v>33</v>
      </c>
      <c r="E43" s="64" t="s">
        <v>55</v>
      </c>
      <c r="F43" s="64" t="s">
        <v>34</v>
      </c>
      <c r="G43" s="64"/>
      <c r="H43" s="64"/>
      <c r="I43" s="65">
        <v>1201.3128205128205</v>
      </c>
      <c r="J43" s="65"/>
      <c r="K43" s="64"/>
      <c r="L43" s="64"/>
      <c r="M43" s="64"/>
      <c r="N43" s="64"/>
      <c r="O43" s="64"/>
      <c r="P43" s="64"/>
      <c r="Q43" s="64"/>
      <c r="R43" s="65">
        <v>1201.3128205128205</v>
      </c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</row>
    <row r="44" spans="1:30" ht="26.4" x14ac:dyDescent="0.7">
      <c r="A44" s="64">
        <v>40</v>
      </c>
      <c r="B44" s="11">
        <v>24</v>
      </c>
      <c r="C44" s="64" t="s">
        <v>295</v>
      </c>
      <c r="D44" s="64" t="s">
        <v>33</v>
      </c>
      <c r="E44" s="64" t="s">
        <v>56</v>
      </c>
      <c r="F44" s="64" t="s">
        <v>34</v>
      </c>
      <c r="G44" s="64"/>
      <c r="H44" s="64"/>
      <c r="I44" s="65">
        <v>247.47536231884058</v>
      </c>
      <c r="J44" s="65"/>
      <c r="K44" s="64"/>
      <c r="L44" s="64"/>
      <c r="M44" s="64"/>
      <c r="N44" s="64"/>
      <c r="O44" s="64"/>
      <c r="P44" s="64"/>
      <c r="Q44" s="64"/>
      <c r="R44" s="65">
        <v>247.47536231884058</v>
      </c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</row>
    <row r="45" spans="1:30" ht="26.4" x14ac:dyDescent="0.7">
      <c r="A45" s="64">
        <v>41</v>
      </c>
      <c r="B45" s="11">
        <v>24</v>
      </c>
      <c r="C45" s="64" t="s">
        <v>566</v>
      </c>
      <c r="D45" s="64" t="s">
        <v>33</v>
      </c>
      <c r="E45" s="64" t="s">
        <v>56</v>
      </c>
      <c r="F45" s="64" t="s">
        <v>34</v>
      </c>
      <c r="G45" s="64"/>
      <c r="H45" s="64"/>
      <c r="I45" s="65">
        <v>686.24790969899664</v>
      </c>
      <c r="J45" s="65"/>
      <c r="K45" s="64"/>
      <c r="L45" s="64"/>
      <c r="M45" s="64"/>
      <c r="N45" s="64"/>
      <c r="O45" s="64"/>
      <c r="P45" s="64"/>
      <c r="Q45" s="64"/>
      <c r="R45" s="65">
        <v>686.24790969899664</v>
      </c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</row>
    <row r="46" spans="1:30" ht="26.4" x14ac:dyDescent="0.7">
      <c r="A46" s="64">
        <v>42</v>
      </c>
      <c r="B46" s="11">
        <v>24</v>
      </c>
      <c r="C46" s="64" t="s">
        <v>567</v>
      </c>
      <c r="D46" s="64" t="s">
        <v>33</v>
      </c>
      <c r="E46" s="64" t="s">
        <v>56</v>
      </c>
      <c r="F46" s="64" t="s">
        <v>34</v>
      </c>
      <c r="G46" s="64"/>
      <c r="H46" s="64"/>
      <c r="I46" s="65">
        <v>1130.088740245262</v>
      </c>
      <c r="J46" s="65"/>
      <c r="K46" s="64">
        <v>40</v>
      </c>
      <c r="L46" s="64"/>
      <c r="M46" s="64">
        <v>40</v>
      </c>
      <c r="N46" s="64"/>
      <c r="O46" s="64">
        <v>0</v>
      </c>
      <c r="P46" s="64"/>
      <c r="Q46" s="64">
        <v>800</v>
      </c>
      <c r="R46" s="65">
        <v>2010.088740245262</v>
      </c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</row>
    <row r="47" spans="1:30" ht="26.4" x14ac:dyDescent="0.7">
      <c r="A47" s="64">
        <v>43</v>
      </c>
      <c r="B47" s="11">
        <v>25</v>
      </c>
      <c r="C47" s="64" t="s">
        <v>567</v>
      </c>
      <c r="D47" s="64" t="s">
        <v>33</v>
      </c>
      <c r="E47" s="64" t="s">
        <v>57</v>
      </c>
      <c r="F47" s="64" t="s">
        <v>34</v>
      </c>
      <c r="G47" s="64"/>
      <c r="H47" s="64"/>
      <c r="I47" s="65">
        <v>2407.3739130434778</v>
      </c>
      <c r="J47" s="65"/>
      <c r="K47" s="64">
        <v>40</v>
      </c>
      <c r="L47" s="64"/>
      <c r="M47" s="64">
        <v>40</v>
      </c>
      <c r="N47" s="64"/>
      <c r="O47" s="64">
        <v>0</v>
      </c>
      <c r="P47" s="64"/>
      <c r="Q47" s="64">
        <v>800</v>
      </c>
      <c r="R47" s="65">
        <v>3287.3739130434778</v>
      </c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</row>
    <row r="48" spans="1:30" ht="26.4" x14ac:dyDescent="0.7">
      <c r="A48" s="64">
        <v>44</v>
      </c>
      <c r="B48" s="11" t="s">
        <v>323</v>
      </c>
      <c r="C48" s="64" t="s">
        <v>32</v>
      </c>
      <c r="D48" s="64" t="s">
        <v>33</v>
      </c>
      <c r="E48" s="64" t="s">
        <v>58</v>
      </c>
      <c r="F48" s="64" t="s">
        <v>34</v>
      </c>
      <c r="G48" s="64"/>
      <c r="H48" s="64"/>
      <c r="I48" s="65">
        <v>119.98327759197325</v>
      </c>
      <c r="J48" s="65"/>
      <c r="K48" s="64">
        <v>40</v>
      </c>
      <c r="L48" s="64"/>
      <c r="M48" s="64">
        <v>40</v>
      </c>
      <c r="N48" s="64"/>
      <c r="O48" s="64"/>
      <c r="P48" s="64"/>
      <c r="Q48" s="64"/>
      <c r="R48" s="65">
        <v>199.98327759197326</v>
      </c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0" ht="26.4" x14ac:dyDescent="0.7">
      <c r="A49" s="64">
        <v>45</v>
      </c>
      <c r="B49" s="11" t="s">
        <v>325</v>
      </c>
      <c r="C49" s="64" t="s">
        <v>566</v>
      </c>
      <c r="D49" s="64" t="s">
        <v>33</v>
      </c>
      <c r="E49" s="64" t="s">
        <v>570</v>
      </c>
      <c r="F49" s="64" t="s">
        <v>34</v>
      </c>
      <c r="G49" s="64"/>
      <c r="H49" s="64"/>
      <c r="I49" s="65">
        <v>249.21634615384619</v>
      </c>
      <c r="J49" s="65"/>
      <c r="K49" s="64">
        <v>40</v>
      </c>
      <c r="L49" s="64"/>
      <c r="M49" s="64">
        <v>40</v>
      </c>
      <c r="N49" s="64"/>
      <c r="O49" s="64"/>
      <c r="P49" s="64"/>
      <c r="Q49" s="64"/>
      <c r="R49" s="65">
        <v>329.21634615384619</v>
      </c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</row>
    <row r="50" spans="1:30" ht="26.4" x14ac:dyDescent="0.7">
      <c r="A50" s="64">
        <v>46</v>
      </c>
      <c r="B50" s="11" t="s">
        <v>324</v>
      </c>
      <c r="C50" s="64" t="s">
        <v>567</v>
      </c>
      <c r="D50" s="64" t="s">
        <v>33</v>
      </c>
      <c r="E50" s="64" t="s">
        <v>59</v>
      </c>
      <c r="F50" s="64" t="s">
        <v>34</v>
      </c>
      <c r="G50" s="64"/>
      <c r="H50" s="64"/>
      <c r="I50" s="65">
        <v>199.42742474916389</v>
      </c>
      <c r="J50" s="65"/>
      <c r="K50" s="64">
        <v>40</v>
      </c>
      <c r="L50" s="64"/>
      <c r="M50" s="64">
        <v>40</v>
      </c>
      <c r="N50" s="64"/>
      <c r="O50" s="64">
        <v>150</v>
      </c>
      <c r="P50" s="64"/>
      <c r="Q50" s="64">
        <v>0</v>
      </c>
      <c r="R50" s="65">
        <v>429.42742474916389</v>
      </c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</row>
    <row r="51" spans="1:30" ht="26.4" x14ac:dyDescent="0.7">
      <c r="A51" s="64">
        <v>47</v>
      </c>
      <c r="B51" s="11" t="s">
        <v>324</v>
      </c>
      <c r="C51" s="64" t="s">
        <v>24</v>
      </c>
      <c r="D51" s="64" t="s">
        <v>33</v>
      </c>
      <c r="E51" s="64" t="s">
        <v>59</v>
      </c>
      <c r="F51" s="64" t="s">
        <v>34</v>
      </c>
      <c r="G51" s="64"/>
      <c r="H51" s="64"/>
      <c r="I51" s="65">
        <v>342.39130434782612</v>
      </c>
      <c r="J51" s="65"/>
      <c r="K51" s="64"/>
      <c r="L51" s="64"/>
      <c r="M51" s="64"/>
      <c r="N51" s="64"/>
      <c r="O51" s="64"/>
      <c r="P51" s="64"/>
      <c r="Q51" s="64"/>
      <c r="R51" s="65">
        <v>342.39130434782612</v>
      </c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</row>
    <row r="52" spans="1:30" ht="26.4" x14ac:dyDescent="0.7">
      <c r="A52" s="64">
        <v>48</v>
      </c>
      <c r="B52" s="11">
        <v>27</v>
      </c>
      <c r="C52" s="64" t="s">
        <v>295</v>
      </c>
      <c r="D52" s="64" t="s">
        <v>33</v>
      </c>
      <c r="E52" s="64" t="s">
        <v>60</v>
      </c>
      <c r="F52" s="64" t="s">
        <v>34</v>
      </c>
      <c r="G52" s="64"/>
      <c r="H52" s="64"/>
      <c r="I52" s="65">
        <v>135.97547380156075</v>
      </c>
      <c r="J52" s="65"/>
      <c r="K52" s="64">
        <v>40</v>
      </c>
      <c r="L52" s="64"/>
      <c r="M52" s="64">
        <v>40</v>
      </c>
      <c r="N52" s="64"/>
      <c r="O52" s="64">
        <v>150</v>
      </c>
      <c r="P52" s="64"/>
      <c r="Q52" s="64">
        <v>0</v>
      </c>
      <c r="R52" s="65">
        <v>365.97547380156072</v>
      </c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</row>
    <row r="53" spans="1:30" ht="26.4" x14ac:dyDescent="0.7">
      <c r="A53" s="64">
        <v>49</v>
      </c>
      <c r="B53" s="11">
        <v>27</v>
      </c>
      <c r="C53" s="64" t="s">
        <v>566</v>
      </c>
      <c r="D53" s="64" t="s">
        <v>33</v>
      </c>
      <c r="E53" s="64" t="s">
        <v>60</v>
      </c>
      <c r="F53" s="64" t="s">
        <v>34</v>
      </c>
      <c r="G53" s="64"/>
      <c r="H53" s="64"/>
      <c r="I53" s="65"/>
      <c r="J53" s="65"/>
      <c r="K53" s="64"/>
      <c r="L53" s="64"/>
      <c r="M53" s="64"/>
      <c r="N53" s="64"/>
      <c r="O53" s="64"/>
      <c r="P53" s="64"/>
      <c r="Q53" s="64"/>
      <c r="R53" s="65">
        <v>0</v>
      </c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</row>
    <row r="54" spans="1:30" ht="26.4" x14ac:dyDescent="0.7">
      <c r="A54" s="64">
        <v>50</v>
      </c>
      <c r="B54" s="11" t="s">
        <v>558</v>
      </c>
      <c r="C54" s="64" t="s">
        <v>295</v>
      </c>
      <c r="D54" s="64" t="s">
        <v>33</v>
      </c>
      <c r="E54" s="64" t="s">
        <v>569</v>
      </c>
      <c r="F54" s="64" t="s">
        <v>34</v>
      </c>
      <c r="G54" s="64"/>
      <c r="H54" s="64"/>
      <c r="I54" s="65">
        <v>513.98729096989962</v>
      </c>
      <c r="J54" s="65"/>
      <c r="K54" s="64">
        <v>40</v>
      </c>
      <c r="L54" s="64"/>
      <c r="M54" s="64">
        <v>40</v>
      </c>
      <c r="N54" s="64"/>
      <c r="O54" s="64">
        <v>150</v>
      </c>
      <c r="P54" s="64"/>
      <c r="Q54" s="64"/>
      <c r="R54" s="65">
        <v>743.98729096989962</v>
      </c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</row>
    <row r="55" spans="1:30" ht="26.4" x14ac:dyDescent="0.7">
      <c r="A55" s="64">
        <v>51</v>
      </c>
      <c r="B55" s="11" t="s">
        <v>559</v>
      </c>
      <c r="C55" s="64" t="s">
        <v>571</v>
      </c>
      <c r="D55" s="64" t="s">
        <v>33</v>
      </c>
      <c r="E55" s="64" t="s">
        <v>61</v>
      </c>
      <c r="F55" s="64" t="s">
        <v>34</v>
      </c>
      <c r="G55" s="64"/>
      <c r="H55" s="64"/>
      <c r="I55" s="65">
        <v>0</v>
      </c>
      <c r="J55" s="65"/>
      <c r="K55" s="64">
        <v>40</v>
      </c>
      <c r="L55" s="64"/>
      <c r="M55" s="64">
        <v>40</v>
      </c>
      <c r="N55" s="64"/>
      <c r="O55" s="64">
        <v>150</v>
      </c>
      <c r="P55" s="64"/>
      <c r="Q55" s="64"/>
      <c r="R55" s="65">
        <v>230</v>
      </c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</row>
    <row r="56" spans="1:30" ht="26.4" x14ac:dyDescent="0.7">
      <c r="A56" s="64">
        <v>52</v>
      </c>
      <c r="B56" s="11">
        <v>29</v>
      </c>
      <c r="C56" s="64" t="s">
        <v>567</v>
      </c>
      <c r="D56" s="64" t="s">
        <v>33</v>
      </c>
      <c r="E56" s="64" t="s">
        <v>62</v>
      </c>
      <c r="F56" s="64" t="s">
        <v>34</v>
      </c>
      <c r="G56" s="64"/>
      <c r="H56" s="64"/>
      <c r="I56" s="65">
        <v>2796.7322185061316</v>
      </c>
      <c r="J56" s="65"/>
      <c r="K56" s="64"/>
      <c r="L56" s="64"/>
      <c r="M56" s="64"/>
      <c r="N56" s="64"/>
      <c r="O56" s="64"/>
      <c r="P56" s="64"/>
      <c r="Q56" s="64"/>
      <c r="R56" s="65">
        <v>2796.7322185061316</v>
      </c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</row>
    <row r="57" spans="1:30" ht="26.4" x14ac:dyDescent="0.7">
      <c r="A57" s="64">
        <v>53</v>
      </c>
      <c r="B57" s="11">
        <v>30</v>
      </c>
      <c r="C57" s="64" t="s">
        <v>566</v>
      </c>
      <c r="D57" s="64" t="s">
        <v>33</v>
      </c>
      <c r="E57" s="64" t="s">
        <v>63</v>
      </c>
      <c r="F57" s="64" t="s">
        <v>34</v>
      </c>
      <c r="G57" s="64"/>
      <c r="H57" s="64"/>
      <c r="I57" s="65">
        <v>601.97185061315497</v>
      </c>
      <c r="J57" s="65"/>
      <c r="K57" s="64">
        <v>40</v>
      </c>
      <c r="L57" s="64"/>
      <c r="M57" s="64">
        <v>40</v>
      </c>
      <c r="N57" s="64"/>
      <c r="O57" s="64"/>
      <c r="P57" s="64"/>
      <c r="Q57" s="64">
        <v>800</v>
      </c>
      <c r="R57" s="65">
        <v>1481.9718506131549</v>
      </c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</row>
    <row r="58" spans="1:30" ht="26.4" x14ac:dyDescent="0.7">
      <c r="A58" s="64">
        <v>54</v>
      </c>
      <c r="B58" s="11">
        <v>31</v>
      </c>
      <c r="C58" s="64" t="s">
        <v>566</v>
      </c>
      <c r="D58" s="64" t="s">
        <v>33</v>
      </c>
      <c r="E58" s="64" t="s">
        <v>64</v>
      </c>
      <c r="F58" s="64" t="s">
        <v>34</v>
      </c>
      <c r="G58" s="64"/>
      <c r="H58" s="64"/>
      <c r="I58" s="65">
        <v>392.53380434782616</v>
      </c>
      <c r="J58" s="65"/>
      <c r="K58" s="64">
        <v>40</v>
      </c>
      <c r="L58" s="64"/>
      <c r="M58" s="64">
        <v>40</v>
      </c>
      <c r="N58" s="64"/>
      <c r="O58" s="64">
        <v>150</v>
      </c>
      <c r="P58" s="64"/>
      <c r="Q58" s="64"/>
      <c r="R58" s="65">
        <v>622.53380434782616</v>
      </c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</row>
    <row r="59" spans="1:30" ht="26.4" x14ac:dyDescent="0.7">
      <c r="A59" s="64">
        <v>55</v>
      </c>
      <c r="B59" s="11">
        <v>32</v>
      </c>
      <c r="C59" s="64" t="s">
        <v>566</v>
      </c>
      <c r="D59" s="64" t="s">
        <v>33</v>
      </c>
      <c r="E59" s="64" t="s">
        <v>65</v>
      </c>
      <c r="F59" s="64" t="s">
        <v>34</v>
      </c>
      <c r="G59" s="64"/>
      <c r="H59" s="64"/>
      <c r="I59" s="65">
        <v>310.08773968784845</v>
      </c>
      <c r="J59" s="65"/>
      <c r="K59" s="64">
        <v>40</v>
      </c>
      <c r="L59" s="64"/>
      <c r="M59" s="64">
        <v>40</v>
      </c>
      <c r="N59" s="64"/>
      <c r="O59" s="64"/>
      <c r="P59" s="64"/>
      <c r="Q59" s="64">
        <v>800</v>
      </c>
      <c r="R59" s="65">
        <v>1190.0877396878484</v>
      </c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</row>
    <row r="60" spans="1:30" ht="26.4" x14ac:dyDescent="0.7">
      <c r="A60" s="64">
        <v>56</v>
      </c>
      <c r="B60" s="11">
        <v>33</v>
      </c>
      <c r="C60" s="64" t="s">
        <v>566</v>
      </c>
      <c r="D60" s="64" t="s">
        <v>33</v>
      </c>
      <c r="E60" s="64" t="s">
        <v>68</v>
      </c>
      <c r="F60" s="64" t="s">
        <v>34</v>
      </c>
      <c r="G60" s="64"/>
      <c r="H60" s="64"/>
      <c r="I60" s="65">
        <v>339.7769913600892</v>
      </c>
      <c r="J60" s="65"/>
      <c r="K60" s="64">
        <v>40</v>
      </c>
      <c r="L60" s="64"/>
      <c r="M60" s="64">
        <v>40</v>
      </c>
      <c r="N60" s="64"/>
      <c r="O60" s="64">
        <v>150</v>
      </c>
      <c r="P60" s="64"/>
      <c r="Q60" s="64"/>
      <c r="R60" s="65">
        <v>569.77699136008914</v>
      </c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</row>
    <row r="61" spans="1:30" ht="26.4" x14ac:dyDescent="0.7">
      <c r="A61" s="64">
        <v>57</v>
      </c>
      <c r="B61" s="11">
        <v>34</v>
      </c>
      <c r="C61" s="64" t="s">
        <v>566</v>
      </c>
      <c r="D61" s="64" t="s">
        <v>33</v>
      </c>
      <c r="E61" s="64" t="s">
        <v>69</v>
      </c>
      <c r="F61" s="64" t="s">
        <v>34</v>
      </c>
      <c r="G61" s="64"/>
      <c r="H61" s="64"/>
      <c r="I61" s="65">
        <v>465.13160953177254</v>
      </c>
      <c r="J61" s="65"/>
      <c r="K61" s="64">
        <v>40</v>
      </c>
      <c r="L61" s="64"/>
      <c r="M61" s="64">
        <v>40</v>
      </c>
      <c r="N61" s="64"/>
      <c r="O61" s="64">
        <v>150</v>
      </c>
      <c r="P61" s="64"/>
      <c r="Q61" s="64"/>
      <c r="R61" s="65">
        <v>695.13160953177248</v>
      </c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</row>
    <row r="62" spans="1:30" ht="26.4" x14ac:dyDescent="0.7">
      <c r="A62" s="64">
        <v>58</v>
      </c>
      <c r="B62" s="11">
        <v>35</v>
      </c>
      <c r="C62" s="64" t="s">
        <v>567</v>
      </c>
      <c r="D62" s="64" t="s">
        <v>33</v>
      </c>
      <c r="E62" s="64" t="s">
        <v>70</v>
      </c>
      <c r="F62" s="64" t="s">
        <v>34</v>
      </c>
      <c r="G62" s="64"/>
      <c r="H62" s="64"/>
      <c r="I62" s="65">
        <v>897.42341137123753</v>
      </c>
      <c r="J62" s="65"/>
      <c r="K62" s="64">
        <v>40</v>
      </c>
      <c r="L62" s="64"/>
      <c r="M62" s="64">
        <v>40</v>
      </c>
      <c r="N62" s="64"/>
      <c r="O62" s="64">
        <v>150</v>
      </c>
      <c r="P62" s="64"/>
      <c r="Q62" s="64"/>
      <c r="R62" s="65">
        <v>1127.4234113712375</v>
      </c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</row>
    <row r="63" spans="1:30" ht="26.4" x14ac:dyDescent="0.7">
      <c r="A63" s="64">
        <v>59</v>
      </c>
      <c r="B63" s="11">
        <v>36</v>
      </c>
      <c r="C63" s="64" t="s">
        <v>567</v>
      </c>
      <c r="D63" s="64" t="s">
        <v>33</v>
      </c>
      <c r="E63" s="64" t="s">
        <v>326</v>
      </c>
      <c r="F63" s="64" t="s">
        <v>34</v>
      </c>
      <c r="G63" s="64"/>
      <c r="H63" s="64"/>
      <c r="I63" s="65">
        <v>2611.5496098104791</v>
      </c>
      <c r="J63" s="65"/>
      <c r="K63" s="64"/>
      <c r="L63" s="64"/>
      <c r="M63" s="64"/>
      <c r="N63" s="64"/>
      <c r="O63" s="64"/>
      <c r="P63" s="64"/>
      <c r="Q63" s="64"/>
      <c r="R63" s="65">
        <v>2611.5496098104791</v>
      </c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</row>
    <row r="64" spans="1:30" ht="26.4" x14ac:dyDescent="0.7">
      <c r="A64" s="64">
        <v>60</v>
      </c>
      <c r="B64" s="11">
        <v>36</v>
      </c>
      <c r="C64" s="64" t="s">
        <v>567</v>
      </c>
      <c r="D64" s="64" t="s">
        <v>33</v>
      </c>
      <c r="E64" s="64" t="s">
        <v>326</v>
      </c>
      <c r="F64" s="64" t="s">
        <v>34</v>
      </c>
      <c r="G64" s="64"/>
      <c r="H64" s="64"/>
      <c r="I64" s="65">
        <v>2502.339353400223</v>
      </c>
      <c r="J64" s="65"/>
      <c r="K64" s="64">
        <v>40</v>
      </c>
      <c r="L64" s="64"/>
      <c r="M64" s="64">
        <v>40</v>
      </c>
      <c r="N64" s="64"/>
      <c r="O64" s="64"/>
      <c r="P64" s="64"/>
      <c r="Q64" s="64">
        <v>800</v>
      </c>
      <c r="R64" s="65">
        <v>3382.339353400223</v>
      </c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</row>
    <row r="65" spans="1:30" ht="26.4" x14ac:dyDescent="0.7">
      <c r="A65" s="64">
        <v>61</v>
      </c>
      <c r="B65" s="11">
        <v>37</v>
      </c>
      <c r="C65" s="64" t="s">
        <v>561</v>
      </c>
      <c r="D65" s="64" t="s">
        <v>33</v>
      </c>
      <c r="E65" s="64" t="s">
        <v>66</v>
      </c>
      <c r="F65" s="64" t="s">
        <v>34</v>
      </c>
      <c r="G65" s="64"/>
      <c r="H65" s="64"/>
      <c r="I65" s="65">
        <v>68.052173913043475</v>
      </c>
      <c r="J65" s="65"/>
      <c r="K65" s="64">
        <v>40</v>
      </c>
      <c r="L65" s="64"/>
      <c r="M65" s="64">
        <v>40</v>
      </c>
      <c r="N65" s="64"/>
      <c r="O65" s="64"/>
      <c r="P65" s="64"/>
      <c r="Q65" s="64">
        <v>800</v>
      </c>
      <c r="R65" s="65">
        <v>948.05217391304348</v>
      </c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</row>
    <row r="66" spans="1:30" ht="26.4" x14ac:dyDescent="0.7">
      <c r="A66" s="64">
        <v>62</v>
      </c>
      <c r="B66" s="11"/>
      <c r="C66" s="64" t="s">
        <v>561</v>
      </c>
      <c r="D66" s="64" t="s">
        <v>33</v>
      </c>
      <c r="E66" s="64" t="s">
        <v>66</v>
      </c>
      <c r="F66" s="64" t="s">
        <v>34</v>
      </c>
      <c r="G66" s="64"/>
      <c r="H66" s="64"/>
      <c r="I66" s="65"/>
      <c r="J66" s="65"/>
      <c r="K66" s="64"/>
      <c r="L66" s="64"/>
      <c r="M66" s="64"/>
      <c r="N66" s="64"/>
      <c r="O66" s="64"/>
      <c r="P66" s="64"/>
      <c r="Q66" s="64"/>
      <c r="R66" s="65">
        <v>0</v>
      </c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</row>
    <row r="67" spans="1:30" ht="26.4" x14ac:dyDescent="0.7">
      <c r="A67" s="64">
        <v>63</v>
      </c>
      <c r="B67" s="11">
        <v>38</v>
      </c>
      <c r="C67" s="64" t="s">
        <v>561</v>
      </c>
      <c r="D67" s="64" t="s">
        <v>33</v>
      </c>
      <c r="E67" s="64" t="s">
        <v>66</v>
      </c>
      <c r="F67" s="64" t="s">
        <v>34</v>
      </c>
      <c r="G67" s="64"/>
      <c r="H67" s="64"/>
      <c r="I67" s="65">
        <v>62.381159420289855</v>
      </c>
      <c r="J67" s="65"/>
      <c r="K67" s="64">
        <v>40</v>
      </c>
      <c r="L67" s="64"/>
      <c r="M67" s="64">
        <v>40</v>
      </c>
      <c r="N67" s="64"/>
      <c r="O67" s="64"/>
      <c r="P67" s="64"/>
      <c r="Q67" s="64"/>
      <c r="R67" s="65">
        <v>142.38115942028986</v>
      </c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</row>
    <row r="68" spans="1:30" ht="26.4" x14ac:dyDescent="0.7">
      <c r="A68" s="64">
        <v>64</v>
      </c>
      <c r="B68" s="11">
        <v>38</v>
      </c>
      <c r="C68" s="64" t="s">
        <v>295</v>
      </c>
      <c r="D68" s="64" t="s">
        <v>33</v>
      </c>
      <c r="E68" s="64" t="s">
        <v>66</v>
      </c>
      <c r="F68" s="64" t="s">
        <v>34</v>
      </c>
      <c r="G68" s="64"/>
      <c r="H68" s="64"/>
      <c r="I68" s="65">
        <v>165.21020066889631</v>
      </c>
      <c r="J68" s="65"/>
      <c r="K68" s="64"/>
      <c r="L68" s="64"/>
      <c r="M68" s="64"/>
      <c r="N68" s="64"/>
      <c r="O68" s="64"/>
      <c r="P68" s="64"/>
      <c r="Q68" s="64"/>
      <c r="R68" s="65">
        <v>165.21020066889631</v>
      </c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0" ht="26.4" x14ac:dyDescent="0.7">
      <c r="A69" s="64">
        <v>65</v>
      </c>
      <c r="B69" s="11">
        <v>39</v>
      </c>
      <c r="C69" s="64" t="s">
        <v>567</v>
      </c>
      <c r="D69" s="64" t="s">
        <v>33</v>
      </c>
      <c r="E69" s="64" t="s">
        <v>67</v>
      </c>
      <c r="F69" s="64" t="s">
        <v>34</v>
      </c>
      <c r="G69" s="64"/>
      <c r="H69" s="64"/>
      <c r="I69" s="65">
        <v>819.07692307692298</v>
      </c>
      <c r="J69" s="65"/>
      <c r="K69" s="64"/>
      <c r="L69" s="64"/>
      <c r="M69" s="64"/>
      <c r="N69" s="64"/>
      <c r="O69" s="64"/>
      <c r="P69" s="64"/>
      <c r="Q69" s="64"/>
      <c r="R69" s="65">
        <v>819.07692307692298</v>
      </c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</row>
    <row r="70" spans="1:30" ht="26.4" x14ac:dyDescent="0.7">
      <c r="A70" s="64">
        <v>66</v>
      </c>
      <c r="B70" s="11">
        <v>39</v>
      </c>
      <c r="C70" s="64" t="s">
        <v>567</v>
      </c>
      <c r="D70" s="64" t="s">
        <v>33</v>
      </c>
      <c r="E70" s="64" t="s">
        <v>67</v>
      </c>
      <c r="F70" s="64" t="s">
        <v>34</v>
      </c>
      <c r="G70" s="64"/>
      <c r="H70" s="64"/>
      <c r="I70" s="65">
        <v>106.83612040133779</v>
      </c>
      <c r="J70" s="65"/>
      <c r="K70" s="64">
        <v>40</v>
      </c>
      <c r="L70" s="64"/>
      <c r="M70" s="64">
        <v>40</v>
      </c>
      <c r="N70" s="64"/>
      <c r="O70" s="64"/>
      <c r="P70" s="64"/>
      <c r="Q70" s="64">
        <v>800</v>
      </c>
      <c r="R70" s="65">
        <v>986.83612040133778</v>
      </c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</row>
    <row r="71" spans="1:30" ht="26.4" x14ac:dyDescent="0.7">
      <c r="A71" s="64">
        <v>67</v>
      </c>
      <c r="B71" s="11">
        <v>40</v>
      </c>
      <c r="C71" s="64" t="s">
        <v>567</v>
      </c>
      <c r="D71" s="64" t="s">
        <v>33</v>
      </c>
      <c r="E71" s="64" t="s">
        <v>71</v>
      </c>
      <c r="F71" s="64" t="s">
        <v>34</v>
      </c>
      <c r="G71" s="64"/>
      <c r="H71" s="64"/>
      <c r="I71" s="65">
        <v>697.99598662207359</v>
      </c>
      <c r="J71" s="65"/>
      <c r="K71" s="64">
        <v>40</v>
      </c>
      <c r="L71" s="64"/>
      <c r="M71" s="64">
        <v>40</v>
      </c>
      <c r="N71" s="64"/>
      <c r="O71" s="64"/>
      <c r="P71" s="64"/>
      <c r="Q71" s="64">
        <v>800</v>
      </c>
      <c r="R71" s="65">
        <v>1577.9959866220736</v>
      </c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</row>
    <row r="72" spans="1:30" ht="26.4" x14ac:dyDescent="0.7">
      <c r="A72" s="64">
        <v>68</v>
      </c>
      <c r="B72" s="11">
        <v>41</v>
      </c>
      <c r="C72" s="64" t="s">
        <v>567</v>
      </c>
      <c r="D72" s="64" t="s">
        <v>33</v>
      </c>
      <c r="E72" s="64" t="s">
        <v>327</v>
      </c>
      <c r="F72" s="64" t="s">
        <v>34</v>
      </c>
      <c r="G72" s="64"/>
      <c r="H72" s="64"/>
      <c r="I72" s="65">
        <v>1665.0666109253068</v>
      </c>
      <c r="J72" s="65"/>
      <c r="K72" s="64">
        <v>40</v>
      </c>
      <c r="L72" s="64"/>
      <c r="M72" s="64">
        <v>40</v>
      </c>
      <c r="N72" s="64"/>
      <c r="O72" s="64"/>
      <c r="P72" s="64"/>
      <c r="Q72" s="64">
        <v>800</v>
      </c>
      <c r="R72" s="65">
        <v>2545.066610925307</v>
      </c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</row>
    <row r="73" spans="1:30" ht="26.4" x14ac:dyDescent="0.7">
      <c r="A73" s="64">
        <v>69</v>
      </c>
      <c r="B73" s="11">
        <v>41</v>
      </c>
      <c r="C73" s="64" t="s">
        <v>566</v>
      </c>
      <c r="D73" s="64" t="s">
        <v>33</v>
      </c>
      <c r="E73" s="64" t="s">
        <v>327</v>
      </c>
      <c r="F73" s="64" t="s">
        <v>34</v>
      </c>
      <c r="G73" s="64"/>
      <c r="H73" s="64"/>
      <c r="I73" s="65"/>
      <c r="J73" s="65"/>
      <c r="K73" s="64"/>
      <c r="L73" s="64"/>
      <c r="M73" s="64"/>
      <c r="N73" s="64"/>
      <c r="O73" s="64"/>
      <c r="P73" s="64"/>
      <c r="Q73" s="64"/>
      <c r="R73" s="65">
        <v>0</v>
      </c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</row>
    <row r="74" spans="1:30" ht="26.4" x14ac:dyDescent="0.7">
      <c r="A74" s="64">
        <v>70</v>
      </c>
      <c r="B74" s="11">
        <v>42</v>
      </c>
      <c r="C74" s="64" t="s">
        <v>561</v>
      </c>
      <c r="D74" s="64" t="s">
        <v>33</v>
      </c>
      <c r="E74" s="64" t="s">
        <v>72</v>
      </c>
      <c r="F74" s="64" t="s">
        <v>34</v>
      </c>
      <c r="G74" s="64"/>
      <c r="H74" s="64"/>
      <c r="I74" s="65">
        <v>210.54899665551838</v>
      </c>
      <c r="J74" s="65"/>
      <c r="K74" s="64">
        <v>40</v>
      </c>
      <c r="L74" s="64"/>
      <c r="M74" s="64">
        <v>40</v>
      </c>
      <c r="N74" s="64"/>
      <c r="O74" s="64"/>
      <c r="P74" s="64"/>
      <c r="Q74" s="64">
        <v>800</v>
      </c>
      <c r="R74" s="65">
        <v>1090.5489966555183</v>
      </c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</row>
    <row r="75" spans="1:30" ht="26.4" x14ac:dyDescent="0.7">
      <c r="A75" s="64">
        <v>71</v>
      </c>
      <c r="B75" s="11">
        <v>43</v>
      </c>
      <c r="C75" s="64" t="s">
        <v>561</v>
      </c>
      <c r="D75" s="64" t="s">
        <v>33</v>
      </c>
      <c r="E75" s="64" t="s">
        <v>73</v>
      </c>
      <c r="F75" s="64" t="s">
        <v>34</v>
      </c>
      <c r="G75" s="64"/>
      <c r="H75" s="64"/>
      <c r="I75" s="65">
        <v>92.812695652173915</v>
      </c>
      <c r="J75" s="65"/>
      <c r="K75" s="64">
        <v>40</v>
      </c>
      <c r="L75" s="64"/>
      <c r="M75" s="64">
        <v>40</v>
      </c>
      <c r="N75" s="64"/>
      <c r="O75" s="64">
        <v>150</v>
      </c>
      <c r="P75" s="64"/>
      <c r="Q75" s="64"/>
      <c r="R75" s="65">
        <v>322.81269565217394</v>
      </c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</row>
    <row r="76" spans="1:30" ht="26.4" x14ac:dyDescent="0.7">
      <c r="A76" s="64">
        <v>72</v>
      </c>
      <c r="B76" s="11">
        <v>44</v>
      </c>
      <c r="C76" s="64" t="s">
        <v>567</v>
      </c>
      <c r="D76" s="64" t="s">
        <v>33</v>
      </c>
      <c r="E76" s="64" t="s">
        <v>328</v>
      </c>
      <c r="F76" s="64" t="s">
        <v>34</v>
      </c>
      <c r="G76" s="64"/>
      <c r="H76" s="64"/>
      <c r="I76" s="65">
        <v>1097.8555585284282</v>
      </c>
      <c r="J76" s="65"/>
      <c r="K76" s="64"/>
      <c r="L76" s="64"/>
      <c r="M76" s="64"/>
      <c r="N76" s="64"/>
      <c r="O76" s="64"/>
      <c r="P76" s="64"/>
      <c r="Q76" s="64"/>
      <c r="R76" s="65">
        <v>1097.8555585284282</v>
      </c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</row>
    <row r="77" spans="1:30" ht="26.4" x14ac:dyDescent="0.7">
      <c r="A77" s="64">
        <v>73</v>
      </c>
      <c r="B77" s="11">
        <v>44</v>
      </c>
      <c r="C77" s="64" t="s">
        <v>567</v>
      </c>
      <c r="D77" s="64" t="s">
        <v>33</v>
      </c>
      <c r="E77" s="64" t="s">
        <v>328</v>
      </c>
      <c r="F77" s="64" t="s">
        <v>34</v>
      </c>
      <c r="G77" s="64"/>
      <c r="H77" s="64"/>
      <c r="I77" s="65">
        <v>629.335973244147</v>
      </c>
      <c r="J77" s="65"/>
      <c r="K77" s="64">
        <v>40</v>
      </c>
      <c r="L77" s="64"/>
      <c r="M77" s="64">
        <v>40</v>
      </c>
      <c r="N77" s="64"/>
      <c r="O77" s="64"/>
      <c r="P77" s="64"/>
      <c r="Q77" s="64">
        <v>800</v>
      </c>
      <c r="R77" s="65">
        <v>1509.335973244147</v>
      </c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 spans="1:30" ht="26.4" x14ac:dyDescent="0.7">
      <c r="A78" s="64">
        <v>74</v>
      </c>
      <c r="B78" s="11">
        <v>45</v>
      </c>
      <c r="C78" s="64" t="s">
        <v>567</v>
      </c>
      <c r="D78" s="64" t="s">
        <v>33</v>
      </c>
      <c r="E78" s="64" t="s">
        <v>74</v>
      </c>
      <c r="F78" s="64" t="s">
        <v>34</v>
      </c>
      <c r="G78" s="64"/>
      <c r="H78" s="64"/>
      <c r="I78" s="65">
        <v>1111.0956521739131</v>
      </c>
      <c r="J78" s="65"/>
      <c r="K78" s="64">
        <v>40</v>
      </c>
      <c r="L78" s="64"/>
      <c r="M78" s="64">
        <v>40</v>
      </c>
      <c r="N78" s="64"/>
      <c r="O78" s="64"/>
      <c r="P78" s="64"/>
      <c r="Q78" s="64">
        <v>800</v>
      </c>
      <c r="R78" s="65">
        <v>1991.0956521739131</v>
      </c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</row>
    <row r="79" spans="1:30" ht="26.4" x14ac:dyDescent="0.7">
      <c r="A79" s="64">
        <v>75</v>
      </c>
      <c r="B79" s="11">
        <v>46</v>
      </c>
      <c r="C79" s="64" t="s">
        <v>567</v>
      </c>
      <c r="D79" s="64" t="s">
        <v>33</v>
      </c>
      <c r="E79" s="64" t="s">
        <v>72</v>
      </c>
      <c r="F79" s="64" t="s">
        <v>34</v>
      </c>
      <c r="G79" s="64"/>
      <c r="H79" s="64"/>
      <c r="I79" s="65">
        <v>3172.6000981047937</v>
      </c>
      <c r="J79" s="65"/>
      <c r="K79" s="64">
        <v>40</v>
      </c>
      <c r="L79" s="64"/>
      <c r="M79" s="64">
        <v>40</v>
      </c>
      <c r="N79" s="64"/>
      <c r="O79" s="64"/>
      <c r="P79" s="64"/>
      <c r="Q79" s="64"/>
      <c r="R79" s="65">
        <v>3252.6000981047937</v>
      </c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</row>
    <row r="80" spans="1:30" ht="26.4" x14ac:dyDescent="0.7">
      <c r="A80" s="64">
        <v>76</v>
      </c>
      <c r="B80" s="11">
        <v>47</v>
      </c>
      <c r="C80" s="64" t="s">
        <v>567</v>
      </c>
      <c r="D80" s="64" t="s">
        <v>33</v>
      </c>
      <c r="E80" s="64" t="s">
        <v>329</v>
      </c>
      <c r="F80" s="64" t="s">
        <v>34</v>
      </c>
      <c r="G80" s="64"/>
      <c r="H80" s="64"/>
      <c r="I80" s="65">
        <v>1063.6129319955407</v>
      </c>
      <c r="J80" s="65"/>
      <c r="K80" s="64"/>
      <c r="L80" s="64"/>
      <c r="M80" s="64"/>
      <c r="N80" s="64"/>
      <c r="O80" s="64"/>
      <c r="P80" s="64"/>
      <c r="Q80" s="64"/>
      <c r="R80" s="65">
        <v>1063.6129319955407</v>
      </c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</row>
    <row r="81" spans="1:30" ht="26.4" x14ac:dyDescent="0.7">
      <c r="A81" s="64">
        <v>77</v>
      </c>
      <c r="B81" s="11">
        <v>47</v>
      </c>
      <c r="C81" s="64" t="s">
        <v>567</v>
      </c>
      <c r="D81" s="64" t="s">
        <v>33</v>
      </c>
      <c r="E81" s="64" t="s">
        <v>329</v>
      </c>
      <c r="F81" s="64" t="s">
        <v>34</v>
      </c>
      <c r="G81" s="64"/>
      <c r="H81" s="64"/>
      <c r="I81" s="65">
        <v>432.0927536231884</v>
      </c>
      <c r="J81" s="65"/>
      <c r="K81" s="64">
        <v>40</v>
      </c>
      <c r="L81" s="64"/>
      <c r="M81" s="64">
        <v>40</v>
      </c>
      <c r="N81" s="64"/>
      <c r="O81" s="64"/>
      <c r="P81" s="64"/>
      <c r="Q81" s="64">
        <v>800</v>
      </c>
      <c r="R81" s="65">
        <v>1312.0927536231884</v>
      </c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</row>
    <row r="82" spans="1:30" ht="26.4" x14ac:dyDescent="0.7">
      <c r="A82" s="64">
        <v>78</v>
      </c>
      <c r="B82" s="11">
        <v>48</v>
      </c>
      <c r="C82" s="64" t="s">
        <v>566</v>
      </c>
      <c r="D82" s="64" t="s">
        <v>33</v>
      </c>
      <c r="E82" s="64" t="s">
        <v>564</v>
      </c>
      <c r="F82" s="64" t="s">
        <v>34</v>
      </c>
      <c r="G82" s="64"/>
      <c r="H82" s="64"/>
      <c r="I82" s="65">
        <v>631.34807692307686</v>
      </c>
      <c r="J82" s="65"/>
      <c r="K82" s="64"/>
      <c r="L82" s="64"/>
      <c r="M82" s="64"/>
      <c r="N82" s="64"/>
      <c r="O82" s="64"/>
      <c r="P82" s="64"/>
      <c r="Q82" s="64"/>
      <c r="R82" s="65">
        <v>631.34807692307686</v>
      </c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</row>
    <row r="83" spans="1:30" ht="26.4" x14ac:dyDescent="0.7">
      <c r="A83" s="64">
        <v>79</v>
      </c>
      <c r="B83" s="11">
        <v>48</v>
      </c>
      <c r="C83" s="64" t="s">
        <v>567</v>
      </c>
      <c r="D83" s="64" t="s">
        <v>33</v>
      </c>
      <c r="E83" s="64" t="s">
        <v>564</v>
      </c>
      <c r="F83" s="64" t="s">
        <v>34</v>
      </c>
      <c r="G83" s="64"/>
      <c r="H83" s="64"/>
      <c r="I83" s="65">
        <v>802.45797101449273</v>
      </c>
      <c r="J83" s="65"/>
      <c r="K83" s="64">
        <v>40</v>
      </c>
      <c r="L83" s="64"/>
      <c r="M83" s="64">
        <v>40</v>
      </c>
      <c r="N83" s="64"/>
      <c r="O83" s="64"/>
      <c r="P83" s="64"/>
      <c r="Q83" s="64">
        <v>800</v>
      </c>
      <c r="R83" s="65">
        <v>1682.4579710144926</v>
      </c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</row>
    <row r="84" spans="1:30" ht="26.4" x14ac:dyDescent="0.7">
      <c r="A84" s="64">
        <v>80</v>
      </c>
      <c r="B84" s="11">
        <v>49</v>
      </c>
      <c r="C84" s="64" t="s">
        <v>567</v>
      </c>
      <c r="D84" s="64" t="s">
        <v>33</v>
      </c>
      <c r="E84" s="64" t="s">
        <v>75</v>
      </c>
      <c r="F84" s="64" t="s">
        <v>34</v>
      </c>
      <c r="G84" s="64"/>
      <c r="H84" s="64"/>
      <c r="I84" s="65">
        <v>75.972352285395772</v>
      </c>
      <c r="J84" s="65"/>
      <c r="K84" s="64">
        <v>40</v>
      </c>
      <c r="L84" s="64"/>
      <c r="M84" s="64">
        <v>40</v>
      </c>
      <c r="N84" s="64"/>
      <c r="O84" s="64"/>
      <c r="P84" s="64"/>
      <c r="Q84" s="64">
        <v>800</v>
      </c>
      <c r="R84" s="65">
        <v>955.9723522853958</v>
      </c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</row>
    <row r="85" spans="1:30" ht="26.4" x14ac:dyDescent="0.7">
      <c r="A85" s="64">
        <v>81</v>
      </c>
      <c r="B85" s="11">
        <v>49</v>
      </c>
      <c r="C85" s="64" t="s">
        <v>295</v>
      </c>
      <c r="D85" s="64" t="s">
        <v>33</v>
      </c>
      <c r="E85" s="64" t="s">
        <v>75</v>
      </c>
      <c r="F85" s="64" t="s">
        <v>34</v>
      </c>
      <c r="G85" s="64"/>
      <c r="H85" s="64"/>
      <c r="I85" s="65">
        <v>473.19464882943146</v>
      </c>
      <c r="J85" s="65"/>
      <c r="K85" s="64"/>
      <c r="L85" s="64"/>
      <c r="M85" s="64"/>
      <c r="N85" s="64"/>
      <c r="O85" s="64"/>
      <c r="P85" s="64"/>
      <c r="Q85" s="64"/>
      <c r="R85" s="65">
        <v>473.19464882943146</v>
      </c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</row>
    <row r="86" spans="1:30" ht="26.4" x14ac:dyDescent="0.7">
      <c r="A86" s="64">
        <v>82</v>
      </c>
      <c r="B86" s="11">
        <v>49</v>
      </c>
      <c r="C86" s="64" t="s">
        <v>566</v>
      </c>
      <c r="D86" s="64" t="s">
        <v>33</v>
      </c>
      <c r="E86" s="64" t="s">
        <v>75</v>
      </c>
      <c r="F86" s="64" t="s">
        <v>34</v>
      </c>
      <c r="G86" s="64"/>
      <c r="H86" s="64"/>
      <c r="I86" s="65"/>
      <c r="J86" s="65"/>
      <c r="K86" s="64"/>
      <c r="L86" s="64"/>
      <c r="M86" s="64"/>
      <c r="N86" s="64"/>
      <c r="O86" s="64"/>
      <c r="P86" s="64"/>
      <c r="Q86" s="64"/>
      <c r="R86" s="65">
        <v>0</v>
      </c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</row>
    <row r="87" spans="1:30" ht="26.4" x14ac:dyDescent="0.7">
      <c r="A87" s="64">
        <v>83</v>
      </c>
      <c r="B87" s="11">
        <v>50</v>
      </c>
      <c r="C87" s="64" t="s">
        <v>295</v>
      </c>
      <c r="D87" s="64" t="s">
        <v>33</v>
      </c>
      <c r="E87" s="64" t="s">
        <v>568</v>
      </c>
      <c r="F87" s="64" t="s">
        <v>34</v>
      </c>
      <c r="G87" s="64"/>
      <c r="H87" s="64"/>
      <c r="I87" s="65">
        <v>390.92948717948718</v>
      </c>
      <c r="J87" s="65"/>
      <c r="K87" s="64">
        <v>40</v>
      </c>
      <c r="L87" s="64"/>
      <c r="M87" s="64">
        <v>40</v>
      </c>
      <c r="N87" s="64"/>
      <c r="O87" s="64">
        <v>150</v>
      </c>
      <c r="P87" s="64"/>
      <c r="Q87" s="64"/>
      <c r="R87" s="65">
        <v>620.92948717948718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</row>
    <row r="88" spans="1:30" ht="26.4" x14ac:dyDescent="0.7">
      <c r="A88" s="64">
        <v>84</v>
      </c>
      <c r="B88" s="11" t="s">
        <v>331</v>
      </c>
      <c r="C88" s="64" t="s">
        <v>295</v>
      </c>
      <c r="D88" s="64" t="s">
        <v>33</v>
      </c>
      <c r="E88" s="64" t="s">
        <v>76</v>
      </c>
      <c r="F88" s="64" t="s">
        <v>34</v>
      </c>
      <c r="G88" s="64"/>
      <c r="H88" s="64"/>
      <c r="I88" s="65">
        <v>236.59732441471573</v>
      </c>
      <c r="J88" s="65"/>
      <c r="K88" s="64">
        <v>40</v>
      </c>
      <c r="L88" s="64"/>
      <c r="M88" s="64">
        <v>40</v>
      </c>
      <c r="N88" s="64"/>
      <c r="O88" s="64"/>
      <c r="P88" s="64"/>
      <c r="Q88" s="64">
        <v>800</v>
      </c>
      <c r="R88" s="65">
        <v>1116.5973244147158</v>
      </c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</row>
    <row r="89" spans="1:30" ht="26.4" x14ac:dyDescent="0.7">
      <c r="A89" s="64">
        <v>85</v>
      </c>
      <c r="B89" s="11" t="s">
        <v>330</v>
      </c>
      <c r="C89" s="64" t="s">
        <v>567</v>
      </c>
      <c r="D89" s="64" t="s">
        <v>33</v>
      </c>
      <c r="E89" s="64" t="s">
        <v>77</v>
      </c>
      <c r="F89" s="64" t="s">
        <v>34</v>
      </c>
      <c r="G89" s="64"/>
      <c r="H89" s="64"/>
      <c r="I89" s="65">
        <v>982.8923076923079</v>
      </c>
      <c r="J89" s="65"/>
      <c r="K89" s="64">
        <v>40</v>
      </c>
      <c r="L89" s="64"/>
      <c r="M89" s="64">
        <v>40</v>
      </c>
      <c r="N89" s="64"/>
      <c r="O89" s="64">
        <v>150</v>
      </c>
      <c r="P89" s="64"/>
      <c r="Q89" s="64"/>
      <c r="R89" s="65">
        <v>1212.8923076923079</v>
      </c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</row>
    <row r="90" spans="1:30" ht="26.4" x14ac:dyDescent="0.7">
      <c r="A90" s="64">
        <v>86</v>
      </c>
      <c r="B90" s="11">
        <v>52</v>
      </c>
      <c r="C90" s="64" t="s">
        <v>295</v>
      </c>
      <c r="D90" s="64" t="s">
        <v>33</v>
      </c>
      <c r="E90" s="64" t="s">
        <v>78</v>
      </c>
      <c r="F90" s="64" t="s">
        <v>34</v>
      </c>
      <c r="G90" s="64"/>
      <c r="H90" s="64"/>
      <c r="I90" s="65">
        <v>236.59732441471573</v>
      </c>
      <c r="J90" s="65"/>
      <c r="K90" s="64">
        <v>40</v>
      </c>
      <c r="L90" s="64"/>
      <c r="M90" s="64">
        <v>40</v>
      </c>
      <c r="N90" s="64"/>
      <c r="O90" s="64">
        <v>150</v>
      </c>
      <c r="P90" s="64"/>
      <c r="Q90" s="64"/>
      <c r="R90" s="65">
        <v>466.59732441471573</v>
      </c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</row>
    <row r="91" spans="1:30" ht="26.4" x14ac:dyDescent="0.7">
      <c r="A91" s="64">
        <v>87</v>
      </c>
      <c r="B91" s="11">
        <v>53</v>
      </c>
      <c r="C91" s="64" t="s">
        <v>566</v>
      </c>
      <c r="D91" s="64" t="s">
        <v>33</v>
      </c>
      <c r="E91" s="64" t="s">
        <v>79</v>
      </c>
      <c r="F91" s="64" t="s">
        <v>34</v>
      </c>
      <c r="G91" s="64"/>
      <c r="H91" s="64"/>
      <c r="I91" s="65">
        <v>225.13747212931997</v>
      </c>
      <c r="J91" s="65"/>
      <c r="K91" s="64"/>
      <c r="L91" s="64"/>
      <c r="M91" s="64"/>
      <c r="N91" s="64"/>
      <c r="O91" s="64"/>
      <c r="P91" s="64"/>
      <c r="Q91" s="64"/>
      <c r="R91" s="65">
        <v>225.13747212931997</v>
      </c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</row>
    <row r="92" spans="1:30" ht="26.4" x14ac:dyDescent="0.7">
      <c r="A92" s="64">
        <v>88</v>
      </c>
      <c r="B92" s="11">
        <v>53</v>
      </c>
      <c r="C92" s="64" t="s">
        <v>567</v>
      </c>
      <c r="D92" s="64" t="s">
        <v>33</v>
      </c>
      <c r="E92" s="64" t="s">
        <v>79</v>
      </c>
      <c r="F92" s="64" t="s">
        <v>34</v>
      </c>
      <c r="G92" s="64"/>
      <c r="H92" s="64"/>
      <c r="I92" s="65">
        <v>360.86867335562988</v>
      </c>
      <c r="J92" s="65"/>
      <c r="K92" s="64">
        <v>40</v>
      </c>
      <c r="L92" s="64"/>
      <c r="M92" s="64">
        <v>40</v>
      </c>
      <c r="N92" s="64"/>
      <c r="O92" s="64"/>
      <c r="P92" s="64"/>
      <c r="Q92" s="64">
        <v>800</v>
      </c>
      <c r="R92" s="65">
        <v>1240.8686733556299</v>
      </c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</row>
    <row r="93" spans="1:30" ht="26.4" x14ac:dyDescent="0.7">
      <c r="A93" s="64">
        <v>89</v>
      </c>
      <c r="B93" s="11">
        <v>53</v>
      </c>
      <c r="C93" s="64" t="s">
        <v>567</v>
      </c>
      <c r="D93" s="64" t="s">
        <v>33</v>
      </c>
      <c r="E93" s="64" t="s">
        <v>79</v>
      </c>
      <c r="F93" s="64" t="s">
        <v>34</v>
      </c>
      <c r="G93" s="64"/>
      <c r="H93" s="64"/>
      <c r="I93" s="65">
        <v>395.65217391304344</v>
      </c>
      <c r="J93" s="65"/>
      <c r="K93" s="64"/>
      <c r="L93" s="64"/>
      <c r="M93" s="64"/>
      <c r="N93" s="64"/>
      <c r="O93" s="64"/>
      <c r="P93" s="64"/>
      <c r="Q93" s="64"/>
      <c r="R93" s="65">
        <v>395.65217391304344</v>
      </c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</row>
    <row r="94" spans="1:30" ht="26.4" x14ac:dyDescent="0.7">
      <c r="A94" s="64">
        <v>90</v>
      </c>
      <c r="B94" s="11">
        <v>54</v>
      </c>
      <c r="C94" s="64" t="s">
        <v>567</v>
      </c>
      <c r="D94" s="64" t="s">
        <v>33</v>
      </c>
      <c r="E94" s="64" t="s">
        <v>80</v>
      </c>
      <c r="F94" s="64" t="s">
        <v>34</v>
      </c>
      <c r="G94" s="64"/>
      <c r="H94" s="64"/>
      <c r="I94" s="65">
        <v>797.70969899665556</v>
      </c>
      <c r="J94" s="65"/>
      <c r="K94" s="64">
        <v>40</v>
      </c>
      <c r="L94" s="64"/>
      <c r="M94" s="64">
        <v>40</v>
      </c>
      <c r="N94" s="64"/>
      <c r="O94" s="64">
        <v>150</v>
      </c>
      <c r="P94" s="64"/>
      <c r="Q94" s="64"/>
      <c r="R94" s="65">
        <v>1027.7096989966556</v>
      </c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</row>
    <row r="95" spans="1:30" ht="26.4" x14ac:dyDescent="0.7">
      <c r="A95" s="64">
        <v>91</v>
      </c>
      <c r="B95" s="11">
        <v>55</v>
      </c>
      <c r="C95" s="64" t="s">
        <v>567</v>
      </c>
      <c r="D95" s="64" t="s">
        <v>33</v>
      </c>
      <c r="E95" s="64" t="s">
        <v>81</v>
      </c>
      <c r="F95" s="64" t="s">
        <v>34</v>
      </c>
      <c r="G95" s="64"/>
      <c r="H95" s="64"/>
      <c r="I95" s="65">
        <v>1139.5852842809365</v>
      </c>
      <c r="J95" s="65"/>
      <c r="K95" s="64">
        <v>40</v>
      </c>
      <c r="L95" s="64"/>
      <c r="M95" s="64">
        <v>40</v>
      </c>
      <c r="N95" s="64"/>
      <c r="O95" s="64"/>
      <c r="P95" s="64"/>
      <c r="Q95" s="64">
        <v>800</v>
      </c>
      <c r="R95" s="65">
        <v>2019.5852842809365</v>
      </c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</row>
    <row r="96" spans="1:30" ht="26.4" x14ac:dyDescent="0.7">
      <c r="A96" s="64">
        <v>92</v>
      </c>
      <c r="B96" s="11">
        <v>56</v>
      </c>
      <c r="C96" s="64" t="s">
        <v>295</v>
      </c>
      <c r="D96" s="64" t="s">
        <v>33</v>
      </c>
      <c r="E96" s="64" t="s">
        <v>82</v>
      </c>
      <c r="F96" s="64" t="s">
        <v>34</v>
      </c>
      <c r="G96" s="64"/>
      <c r="H96" s="64"/>
      <c r="I96" s="65">
        <v>258.35340022296543</v>
      </c>
      <c r="J96" s="65"/>
      <c r="K96" s="64">
        <v>40</v>
      </c>
      <c r="L96" s="64"/>
      <c r="M96" s="64">
        <v>40</v>
      </c>
      <c r="N96" s="64"/>
      <c r="O96" s="64">
        <v>150</v>
      </c>
      <c r="P96" s="64"/>
      <c r="Q96" s="64"/>
      <c r="R96" s="65">
        <v>488.35340022296543</v>
      </c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</row>
    <row r="97" spans="1:30" ht="26.4" x14ac:dyDescent="0.7">
      <c r="A97" s="64">
        <v>93</v>
      </c>
      <c r="B97" s="11">
        <v>57</v>
      </c>
      <c r="C97" s="64" t="s">
        <v>566</v>
      </c>
      <c r="D97" s="64" t="s">
        <v>33</v>
      </c>
      <c r="E97" s="64" t="s">
        <v>83</v>
      </c>
      <c r="F97" s="64" t="s">
        <v>34</v>
      </c>
      <c r="G97" s="64"/>
      <c r="H97" s="64"/>
      <c r="I97" s="65">
        <v>970.37862318840587</v>
      </c>
      <c r="J97" s="65"/>
      <c r="K97" s="64">
        <v>40</v>
      </c>
      <c r="L97" s="64"/>
      <c r="M97" s="64">
        <v>40</v>
      </c>
      <c r="N97" s="64"/>
      <c r="O97" s="64">
        <v>150</v>
      </c>
      <c r="P97" s="64"/>
      <c r="Q97" s="64"/>
      <c r="R97" s="65">
        <v>1200.378623188406</v>
      </c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</row>
    <row r="98" spans="1:30" ht="26.4" x14ac:dyDescent="0.7">
      <c r="A98" s="64">
        <v>94</v>
      </c>
      <c r="B98" s="11">
        <v>58</v>
      </c>
      <c r="C98" s="64" t="s">
        <v>567</v>
      </c>
      <c r="D98" s="64" t="s">
        <v>33</v>
      </c>
      <c r="E98" s="64" t="s">
        <v>332</v>
      </c>
      <c r="F98" s="64" t="s">
        <v>34</v>
      </c>
      <c r="G98" s="64"/>
      <c r="H98" s="64"/>
      <c r="I98" s="65">
        <v>1139.5852842809365</v>
      </c>
      <c r="J98" s="65"/>
      <c r="K98" s="64">
        <v>40</v>
      </c>
      <c r="L98" s="64"/>
      <c r="M98" s="64">
        <v>40</v>
      </c>
      <c r="N98" s="64"/>
      <c r="O98" s="64">
        <v>150</v>
      </c>
      <c r="P98" s="64"/>
      <c r="Q98" s="64"/>
      <c r="R98" s="65">
        <v>1369.5852842809365</v>
      </c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</row>
    <row r="99" spans="1:30" ht="26.4" x14ac:dyDescent="0.7">
      <c r="A99" s="64">
        <v>95</v>
      </c>
      <c r="B99" s="11" t="s">
        <v>334</v>
      </c>
      <c r="C99" s="64" t="s">
        <v>295</v>
      </c>
      <c r="D99" s="64" t="s">
        <v>33</v>
      </c>
      <c r="E99" s="64" t="s">
        <v>84</v>
      </c>
      <c r="F99" s="64" t="s">
        <v>34</v>
      </c>
      <c r="G99" s="64"/>
      <c r="H99" s="64"/>
      <c r="I99" s="65">
        <v>312.06371237458188</v>
      </c>
      <c r="J99" s="65"/>
      <c r="K99" s="64">
        <v>40</v>
      </c>
      <c r="L99" s="64"/>
      <c r="M99" s="64">
        <v>40</v>
      </c>
      <c r="N99" s="64"/>
      <c r="O99" s="64"/>
      <c r="P99" s="64"/>
      <c r="Q99" s="64">
        <v>800</v>
      </c>
      <c r="R99" s="65">
        <v>1192.0637123745819</v>
      </c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</row>
    <row r="100" spans="1:30" ht="26.4" x14ac:dyDescent="0.7">
      <c r="A100" s="64">
        <v>96</v>
      </c>
      <c r="B100" s="11" t="s">
        <v>335</v>
      </c>
      <c r="C100" s="64" t="s">
        <v>295</v>
      </c>
      <c r="D100" s="64" t="s">
        <v>33</v>
      </c>
      <c r="E100" s="64" t="s">
        <v>333</v>
      </c>
      <c r="F100" s="64" t="s">
        <v>34</v>
      </c>
      <c r="G100" s="64"/>
      <c r="H100" s="64"/>
      <c r="I100" s="65">
        <v>312.06371237458188</v>
      </c>
      <c r="J100" s="65"/>
      <c r="K100" s="64">
        <v>40</v>
      </c>
      <c r="L100" s="64"/>
      <c r="M100" s="64">
        <v>40</v>
      </c>
      <c r="N100" s="64"/>
      <c r="O100" s="64">
        <v>150</v>
      </c>
      <c r="P100" s="64"/>
      <c r="Q100" s="64"/>
      <c r="R100" s="65">
        <v>542.06371237458188</v>
      </c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</row>
    <row r="101" spans="1:30" ht="26.4" x14ac:dyDescent="0.7">
      <c r="A101" s="64">
        <v>97</v>
      </c>
      <c r="B101" s="11">
        <v>60</v>
      </c>
      <c r="C101" s="64" t="s">
        <v>295</v>
      </c>
      <c r="D101" s="64" t="s">
        <v>33</v>
      </c>
      <c r="E101" s="64" t="s">
        <v>85</v>
      </c>
      <c r="F101" s="64" t="s">
        <v>34</v>
      </c>
      <c r="G101" s="64"/>
      <c r="H101" s="64"/>
      <c r="I101" s="65">
        <v>348.77709030100334</v>
      </c>
      <c r="J101" s="65"/>
      <c r="K101" s="64">
        <v>40</v>
      </c>
      <c r="L101" s="64"/>
      <c r="M101" s="64">
        <v>40</v>
      </c>
      <c r="N101" s="64"/>
      <c r="O101" s="64">
        <v>150</v>
      </c>
      <c r="P101" s="64"/>
      <c r="Q101" s="64"/>
      <c r="R101" s="65">
        <v>578.77709030100334</v>
      </c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</row>
    <row r="102" spans="1:30" ht="26.4" x14ac:dyDescent="0.7">
      <c r="A102" s="64">
        <v>98</v>
      </c>
      <c r="B102" s="11">
        <v>61</v>
      </c>
      <c r="C102" s="64" t="s">
        <v>24</v>
      </c>
      <c r="D102" s="64" t="s">
        <v>33</v>
      </c>
      <c r="E102" s="64" t="s">
        <v>86</v>
      </c>
      <c r="F102" s="64" t="s">
        <v>34</v>
      </c>
      <c r="G102" s="64"/>
      <c r="H102" s="64"/>
      <c r="I102" s="65">
        <v>172.36622073578596</v>
      </c>
      <c r="J102" s="65"/>
      <c r="K102" s="64">
        <v>40</v>
      </c>
      <c r="L102" s="64"/>
      <c r="M102" s="64">
        <v>40</v>
      </c>
      <c r="N102" s="64"/>
      <c r="O102" s="64"/>
      <c r="P102" s="64"/>
      <c r="Q102" s="64">
        <v>800</v>
      </c>
      <c r="R102" s="65">
        <v>1052.3662207357859</v>
      </c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</row>
    <row r="103" spans="1:30" ht="26.4" x14ac:dyDescent="0.7">
      <c r="A103" s="64">
        <v>99</v>
      </c>
      <c r="B103" s="11">
        <v>62</v>
      </c>
      <c r="C103" s="64" t="s">
        <v>566</v>
      </c>
      <c r="D103" s="64" t="s">
        <v>33</v>
      </c>
      <c r="E103" s="64" t="s">
        <v>87</v>
      </c>
      <c r="F103" s="64" t="s">
        <v>34</v>
      </c>
      <c r="G103" s="64"/>
      <c r="H103" s="64"/>
      <c r="I103" s="65">
        <v>941.48397435897425</v>
      </c>
      <c r="J103" s="65"/>
      <c r="K103" s="64">
        <v>40</v>
      </c>
      <c r="L103" s="64"/>
      <c r="M103" s="64">
        <v>40</v>
      </c>
      <c r="N103" s="64"/>
      <c r="O103" s="64"/>
      <c r="P103" s="64"/>
      <c r="Q103" s="64">
        <v>800</v>
      </c>
      <c r="R103" s="65">
        <v>1821.4839743589741</v>
      </c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</row>
    <row r="104" spans="1:30" ht="26.4" x14ac:dyDescent="0.7">
      <c r="A104" s="64">
        <v>100</v>
      </c>
      <c r="B104" s="11">
        <v>63</v>
      </c>
      <c r="C104" s="64" t="s">
        <v>24</v>
      </c>
      <c r="D104" s="64" t="s">
        <v>33</v>
      </c>
      <c r="E104" s="64" t="s">
        <v>336</v>
      </c>
      <c r="F104" s="64" t="s">
        <v>34</v>
      </c>
      <c r="G104" s="64"/>
      <c r="H104" s="64"/>
      <c r="I104" s="65">
        <v>515.05016722408027</v>
      </c>
      <c r="J104" s="65"/>
      <c r="K104" s="64">
        <v>40</v>
      </c>
      <c r="L104" s="64"/>
      <c r="M104" s="64">
        <v>40</v>
      </c>
      <c r="N104" s="64"/>
      <c r="O104" s="64"/>
      <c r="P104" s="64"/>
      <c r="Q104" s="64">
        <v>800</v>
      </c>
      <c r="R104" s="65">
        <v>1395.0501672240803</v>
      </c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</row>
    <row r="105" spans="1:30" ht="26.4" x14ac:dyDescent="0.7">
      <c r="A105" s="64">
        <v>101</v>
      </c>
      <c r="B105" s="11">
        <v>64</v>
      </c>
      <c r="C105" s="64" t="s">
        <v>24</v>
      </c>
      <c r="D105" s="64" t="s">
        <v>33</v>
      </c>
      <c r="E105" s="64" t="s">
        <v>336</v>
      </c>
      <c r="F105" s="64" t="s">
        <v>34</v>
      </c>
      <c r="G105" s="64"/>
      <c r="H105" s="64"/>
      <c r="I105" s="65">
        <v>515.05016722408027</v>
      </c>
      <c r="J105" s="65"/>
      <c r="K105" s="64">
        <v>40</v>
      </c>
      <c r="L105" s="64"/>
      <c r="M105" s="64">
        <v>40</v>
      </c>
      <c r="N105" s="64"/>
      <c r="O105" s="64"/>
      <c r="P105" s="64"/>
      <c r="Q105" s="64"/>
      <c r="R105" s="65">
        <v>595.05016722408027</v>
      </c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</row>
    <row r="106" spans="1:30" ht="26.4" x14ac:dyDescent="0.7">
      <c r="A106" s="64">
        <v>102</v>
      </c>
      <c r="B106" s="11">
        <v>65</v>
      </c>
      <c r="C106" s="64"/>
      <c r="D106" s="64" t="s">
        <v>33</v>
      </c>
      <c r="E106" s="64" t="s">
        <v>88</v>
      </c>
      <c r="F106" s="64" t="s">
        <v>34</v>
      </c>
      <c r="G106" s="64"/>
      <c r="H106" s="64"/>
      <c r="I106" s="65">
        <v>0</v>
      </c>
      <c r="J106" s="65"/>
      <c r="K106" s="64"/>
      <c r="L106" s="64"/>
      <c r="M106" s="64"/>
      <c r="N106" s="64"/>
      <c r="O106" s="64"/>
      <c r="P106" s="64"/>
      <c r="Q106" s="64"/>
      <c r="R106" s="65">
        <v>0</v>
      </c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</row>
    <row r="107" spans="1:30" ht="26.4" x14ac:dyDescent="0.7">
      <c r="A107" s="64">
        <v>103</v>
      </c>
      <c r="B107" s="11">
        <v>66</v>
      </c>
      <c r="C107" s="64" t="s">
        <v>567</v>
      </c>
      <c r="D107" s="64" t="s">
        <v>33</v>
      </c>
      <c r="E107" s="64" t="s">
        <v>337</v>
      </c>
      <c r="F107" s="64" t="s">
        <v>34</v>
      </c>
      <c r="G107" s="64"/>
      <c r="H107" s="64"/>
      <c r="I107" s="65">
        <v>747.85284280936457</v>
      </c>
      <c r="J107" s="65"/>
      <c r="K107" s="64">
        <v>40</v>
      </c>
      <c r="L107" s="64"/>
      <c r="M107" s="64">
        <v>40</v>
      </c>
      <c r="N107" s="64"/>
      <c r="O107" s="64"/>
      <c r="P107" s="64"/>
      <c r="Q107" s="64">
        <v>800</v>
      </c>
      <c r="R107" s="65">
        <v>1627.8528428093646</v>
      </c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</row>
    <row r="108" spans="1:30" ht="26.4" x14ac:dyDescent="0.7">
      <c r="A108" s="64">
        <v>104</v>
      </c>
      <c r="B108" s="11" t="s">
        <v>338</v>
      </c>
      <c r="C108" s="64" t="s">
        <v>295</v>
      </c>
      <c r="D108" s="64" t="s">
        <v>33</v>
      </c>
      <c r="E108" s="64" t="s">
        <v>89</v>
      </c>
      <c r="F108" s="64" t="s">
        <v>34</v>
      </c>
      <c r="G108" s="64"/>
      <c r="H108" s="64"/>
      <c r="I108" s="65">
        <v>265.15217391304344</v>
      </c>
      <c r="J108" s="65"/>
      <c r="K108" s="64">
        <v>40</v>
      </c>
      <c r="L108" s="64"/>
      <c r="M108" s="64">
        <v>40</v>
      </c>
      <c r="N108" s="64"/>
      <c r="O108" s="64"/>
      <c r="P108" s="64"/>
      <c r="Q108" s="64">
        <v>800</v>
      </c>
      <c r="R108" s="65">
        <v>1145.1521739130435</v>
      </c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</row>
    <row r="109" spans="1:30" ht="26.4" x14ac:dyDescent="0.7">
      <c r="A109" s="64">
        <v>105</v>
      </c>
      <c r="B109" s="11" t="s">
        <v>339</v>
      </c>
      <c r="C109" s="64" t="s">
        <v>24</v>
      </c>
      <c r="D109" s="64" t="s">
        <v>33</v>
      </c>
      <c r="E109" s="64" t="s">
        <v>89</v>
      </c>
      <c r="F109" s="64" t="s">
        <v>34</v>
      </c>
      <c r="G109" s="64"/>
      <c r="H109" s="64"/>
      <c r="I109" s="65">
        <v>110.61872909698997</v>
      </c>
      <c r="J109" s="65"/>
      <c r="K109" s="64"/>
      <c r="L109" s="64"/>
      <c r="M109" s="64"/>
      <c r="N109" s="64"/>
      <c r="O109" s="64"/>
      <c r="P109" s="64"/>
      <c r="Q109" s="64"/>
      <c r="R109" s="65">
        <v>110.61872909698997</v>
      </c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</row>
    <row r="110" spans="1:30" ht="26.4" x14ac:dyDescent="0.7">
      <c r="A110" s="64">
        <v>106</v>
      </c>
      <c r="B110" s="11" t="s">
        <v>340</v>
      </c>
      <c r="C110" s="64" t="s">
        <v>567</v>
      </c>
      <c r="D110" s="64" t="s">
        <v>33</v>
      </c>
      <c r="E110" s="64" t="s">
        <v>90</v>
      </c>
      <c r="F110" s="64" t="s">
        <v>34</v>
      </c>
      <c r="G110" s="64"/>
      <c r="H110" s="64"/>
      <c r="I110" s="65">
        <v>1139.5852842809365</v>
      </c>
      <c r="J110" s="65"/>
      <c r="K110" s="64">
        <v>40</v>
      </c>
      <c r="L110" s="64"/>
      <c r="M110" s="64">
        <v>40</v>
      </c>
      <c r="N110" s="64"/>
      <c r="O110" s="64">
        <v>150</v>
      </c>
      <c r="P110" s="64"/>
      <c r="Q110" s="64"/>
      <c r="R110" s="65">
        <v>1369.5852842809365</v>
      </c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</row>
    <row r="111" spans="1:30" ht="26.4" x14ac:dyDescent="0.7">
      <c r="A111" s="64">
        <v>107</v>
      </c>
      <c r="B111" s="11">
        <v>68</v>
      </c>
      <c r="C111" s="64" t="s">
        <v>561</v>
      </c>
      <c r="D111" s="64" t="s">
        <v>33</v>
      </c>
      <c r="E111" s="64" t="s">
        <v>91</v>
      </c>
      <c r="F111" s="64" t="s">
        <v>34</v>
      </c>
      <c r="G111" s="64"/>
      <c r="H111" s="64"/>
      <c r="I111" s="65">
        <v>140.46666666666667</v>
      </c>
      <c r="J111" s="65"/>
      <c r="K111" s="64"/>
      <c r="L111" s="64"/>
      <c r="M111" s="64"/>
      <c r="N111" s="64"/>
      <c r="O111" s="64"/>
      <c r="P111" s="64"/>
      <c r="Q111" s="64"/>
      <c r="R111" s="65">
        <v>140.46666666666667</v>
      </c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</row>
    <row r="112" spans="1:30" ht="26.4" x14ac:dyDescent="0.7">
      <c r="A112" s="64">
        <v>108</v>
      </c>
      <c r="B112" s="11">
        <v>68</v>
      </c>
      <c r="C112" s="64" t="s">
        <v>295</v>
      </c>
      <c r="D112" s="64" t="s">
        <v>33</v>
      </c>
      <c r="E112" s="64" t="s">
        <v>91</v>
      </c>
      <c r="F112" s="64" t="s">
        <v>34</v>
      </c>
      <c r="G112" s="64"/>
      <c r="H112" s="64"/>
      <c r="I112" s="65">
        <v>110.14013377926423</v>
      </c>
      <c r="J112" s="65"/>
      <c r="K112" s="64"/>
      <c r="L112" s="64"/>
      <c r="M112" s="64"/>
      <c r="N112" s="64"/>
      <c r="O112" s="64"/>
      <c r="P112" s="64"/>
      <c r="Q112" s="64"/>
      <c r="R112" s="65">
        <v>110.14013377926423</v>
      </c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</row>
    <row r="113" spans="1:30" ht="26.4" x14ac:dyDescent="0.7">
      <c r="A113" s="64">
        <v>109</v>
      </c>
      <c r="B113" s="11">
        <v>68</v>
      </c>
      <c r="C113" s="64" t="s">
        <v>567</v>
      </c>
      <c r="D113" s="64" t="s">
        <v>33</v>
      </c>
      <c r="E113" s="64" t="s">
        <v>91</v>
      </c>
      <c r="F113" s="64" t="s">
        <v>34</v>
      </c>
      <c r="G113" s="64"/>
      <c r="H113" s="64"/>
      <c r="I113" s="65">
        <v>170.93779264214047</v>
      </c>
      <c r="J113" s="65"/>
      <c r="K113" s="64">
        <v>40</v>
      </c>
      <c r="L113" s="64"/>
      <c r="M113" s="64">
        <v>40</v>
      </c>
      <c r="N113" s="64"/>
      <c r="O113" s="64"/>
      <c r="P113" s="64"/>
      <c r="Q113" s="64">
        <v>800</v>
      </c>
      <c r="R113" s="65">
        <v>1050.9377926421405</v>
      </c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</row>
    <row r="114" spans="1:30" ht="26.4" x14ac:dyDescent="0.7">
      <c r="A114" s="64">
        <v>110</v>
      </c>
      <c r="B114" s="11" t="s">
        <v>341</v>
      </c>
      <c r="C114" s="64" t="s">
        <v>566</v>
      </c>
      <c r="D114" s="64" t="s">
        <v>33</v>
      </c>
      <c r="E114" s="64" t="s">
        <v>92</v>
      </c>
      <c r="F114" s="64" t="s">
        <v>34</v>
      </c>
      <c r="G114" s="64"/>
      <c r="H114" s="64"/>
      <c r="I114" s="65">
        <v>1432.6930044593089</v>
      </c>
      <c r="J114" s="65"/>
      <c r="K114" s="64">
        <v>40</v>
      </c>
      <c r="L114" s="64"/>
      <c r="M114" s="64">
        <v>40</v>
      </c>
      <c r="N114" s="64"/>
      <c r="O114" s="64"/>
      <c r="P114" s="64"/>
      <c r="Q114" s="64">
        <v>800</v>
      </c>
      <c r="R114" s="65">
        <v>2312.6930044593091</v>
      </c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</row>
    <row r="115" spans="1:30" ht="26.4" x14ac:dyDescent="0.7">
      <c r="A115" s="64">
        <v>111</v>
      </c>
      <c r="B115" s="11" t="s">
        <v>342</v>
      </c>
      <c r="C115" s="64" t="s">
        <v>24</v>
      </c>
      <c r="D115" s="64" t="s">
        <v>33</v>
      </c>
      <c r="E115" s="64" t="s">
        <v>344</v>
      </c>
      <c r="F115" s="64" t="s">
        <v>34</v>
      </c>
      <c r="G115" s="64"/>
      <c r="H115" s="64"/>
      <c r="I115" s="65">
        <v>252.84280936454854</v>
      </c>
      <c r="J115" s="65"/>
      <c r="K115" s="64">
        <v>40</v>
      </c>
      <c r="L115" s="64"/>
      <c r="M115" s="64">
        <v>40</v>
      </c>
      <c r="N115" s="64"/>
      <c r="O115" s="64">
        <v>150</v>
      </c>
      <c r="P115" s="64"/>
      <c r="Q115" s="64"/>
      <c r="R115" s="65">
        <v>482.84280936454854</v>
      </c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</row>
    <row r="116" spans="1:30" ht="26.4" x14ac:dyDescent="0.7">
      <c r="A116" s="64">
        <v>112</v>
      </c>
      <c r="B116" s="11" t="s">
        <v>343</v>
      </c>
      <c r="C116" s="64" t="s">
        <v>295</v>
      </c>
      <c r="D116" s="64" t="s">
        <v>33</v>
      </c>
      <c r="E116" s="64" t="s">
        <v>93</v>
      </c>
      <c r="F116" s="64" t="s">
        <v>34</v>
      </c>
      <c r="G116" s="64"/>
      <c r="H116" s="64"/>
      <c r="I116" s="65">
        <v>157.05167224080267</v>
      </c>
      <c r="J116" s="65"/>
      <c r="K116" s="64">
        <v>40</v>
      </c>
      <c r="L116" s="64"/>
      <c r="M116" s="64">
        <v>40</v>
      </c>
      <c r="N116" s="64"/>
      <c r="O116" s="64">
        <v>150</v>
      </c>
      <c r="P116" s="64"/>
      <c r="Q116" s="64"/>
      <c r="R116" s="65">
        <v>387.05167224080265</v>
      </c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</row>
    <row r="117" spans="1:30" ht="26.4" x14ac:dyDescent="0.7">
      <c r="A117" s="64">
        <v>113</v>
      </c>
      <c r="B117" s="11" t="s">
        <v>345</v>
      </c>
      <c r="C117" s="64" t="s">
        <v>295</v>
      </c>
      <c r="D117" s="64" t="s">
        <v>33</v>
      </c>
      <c r="E117" s="64" t="s">
        <v>94</v>
      </c>
      <c r="F117" s="64" t="s">
        <v>34</v>
      </c>
      <c r="G117" s="64"/>
      <c r="H117" s="64"/>
      <c r="I117" s="65">
        <v>328.38076923076926</v>
      </c>
      <c r="J117" s="65"/>
      <c r="K117" s="64"/>
      <c r="L117" s="64"/>
      <c r="M117" s="64"/>
      <c r="N117" s="64"/>
      <c r="O117" s="64"/>
      <c r="P117" s="64"/>
      <c r="Q117" s="64"/>
      <c r="R117" s="65">
        <v>328.38076923076926</v>
      </c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</row>
    <row r="118" spans="1:30" ht="26.4" x14ac:dyDescent="0.7">
      <c r="A118" s="64">
        <v>114</v>
      </c>
      <c r="B118" s="11" t="s">
        <v>345</v>
      </c>
      <c r="C118" s="64" t="s">
        <v>567</v>
      </c>
      <c r="D118" s="64" t="s">
        <v>33</v>
      </c>
      <c r="E118" s="64" t="s">
        <v>94</v>
      </c>
      <c r="F118" s="64" t="s">
        <v>34</v>
      </c>
      <c r="G118" s="64"/>
      <c r="H118" s="64"/>
      <c r="I118" s="65">
        <v>443.96343366778149</v>
      </c>
      <c r="J118" s="65"/>
      <c r="K118" s="64">
        <v>40</v>
      </c>
      <c r="L118" s="64"/>
      <c r="M118" s="64">
        <v>40</v>
      </c>
      <c r="N118" s="64"/>
      <c r="O118" s="64"/>
      <c r="P118" s="64"/>
      <c r="Q118" s="64">
        <v>800</v>
      </c>
      <c r="R118" s="65">
        <v>1323.9634336677814</v>
      </c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</row>
    <row r="119" spans="1:30" ht="26.4" x14ac:dyDescent="0.7">
      <c r="A119" s="64">
        <v>115</v>
      </c>
      <c r="B119" s="11" t="s">
        <v>346</v>
      </c>
      <c r="C119" s="64" t="s">
        <v>295</v>
      </c>
      <c r="D119" s="64" t="s">
        <v>33</v>
      </c>
      <c r="E119" s="64" t="s">
        <v>95</v>
      </c>
      <c r="F119" s="64" t="s">
        <v>34</v>
      </c>
      <c r="G119" s="64"/>
      <c r="H119" s="64"/>
      <c r="I119" s="65">
        <v>157.73154960981046</v>
      </c>
      <c r="J119" s="65"/>
      <c r="K119" s="64">
        <v>40</v>
      </c>
      <c r="L119" s="64"/>
      <c r="M119" s="64">
        <v>40</v>
      </c>
      <c r="N119" s="64"/>
      <c r="O119" s="64">
        <v>150</v>
      </c>
      <c r="P119" s="64"/>
      <c r="Q119" s="64"/>
      <c r="R119" s="65">
        <v>387.73154960981049</v>
      </c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</row>
    <row r="120" spans="1:30" ht="26.4" x14ac:dyDescent="0.7">
      <c r="A120" s="64">
        <v>116</v>
      </c>
      <c r="B120" s="11" t="s">
        <v>347</v>
      </c>
      <c r="C120" s="64" t="s">
        <v>295</v>
      </c>
      <c r="D120" s="64" t="s">
        <v>33</v>
      </c>
      <c r="E120" s="64" t="s">
        <v>96</v>
      </c>
      <c r="F120" s="64" t="s">
        <v>34</v>
      </c>
      <c r="G120" s="64"/>
      <c r="H120" s="64"/>
      <c r="I120" s="65">
        <v>157.73154960981046</v>
      </c>
      <c r="J120" s="65"/>
      <c r="K120" s="64">
        <v>40</v>
      </c>
      <c r="L120" s="64"/>
      <c r="M120" s="64">
        <v>40</v>
      </c>
      <c r="N120" s="64"/>
      <c r="O120" s="64">
        <v>150</v>
      </c>
      <c r="P120" s="64"/>
      <c r="Q120" s="64"/>
      <c r="R120" s="65">
        <v>387.73154960981049</v>
      </c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</row>
    <row r="121" spans="1:30" ht="26.4" x14ac:dyDescent="0.7">
      <c r="A121" s="64">
        <v>117</v>
      </c>
      <c r="B121" s="11" t="s">
        <v>348</v>
      </c>
      <c r="C121" s="64" t="s">
        <v>295</v>
      </c>
      <c r="D121" s="64" t="s">
        <v>33</v>
      </c>
      <c r="E121" s="64" t="s">
        <v>98</v>
      </c>
      <c r="F121" s="64" t="s">
        <v>34</v>
      </c>
      <c r="G121" s="64"/>
      <c r="H121" s="64"/>
      <c r="I121" s="65">
        <v>74.786510590858427</v>
      </c>
      <c r="J121" s="65"/>
      <c r="K121" s="64"/>
      <c r="L121" s="64"/>
      <c r="M121" s="64"/>
      <c r="N121" s="64"/>
      <c r="O121" s="64"/>
      <c r="P121" s="64"/>
      <c r="Q121" s="64"/>
      <c r="R121" s="65">
        <v>74.786510590858427</v>
      </c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</row>
    <row r="122" spans="1:30" ht="26.4" x14ac:dyDescent="0.7">
      <c r="A122" s="64">
        <v>118</v>
      </c>
      <c r="B122" s="11" t="s">
        <v>348</v>
      </c>
      <c r="C122" s="64" t="s">
        <v>567</v>
      </c>
      <c r="D122" s="64" t="s">
        <v>33</v>
      </c>
      <c r="E122" s="64" t="s">
        <v>98</v>
      </c>
      <c r="F122" s="64" t="s">
        <v>34</v>
      </c>
      <c r="G122" s="64"/>
      <c r="H122" s="64"/>
      <c r="I122" s="65">
        <v>598.28227424749161</v>
      </c>
      <c r="J122" s="65"/>
      <c r="K122" s="64">
        <v>40</v>
      </c>
      <c r="L122" s="64"/>
      <c r="M122" s="64">
        <v>40</v>
      </c>
      <c r="N122" s="64"/>
      <c r="O122" s="64"/>
      <c r="P122" s="64"/>
      <c r="Q122" s="64">
        <v>800</v>
      </c>
      <c r="R122" s="65">
        <v>1478.2822742474916</v>
      </c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</row>
    <row r="123" spans="1:30" ht="26.4" x14ac:dyDescent="0.7">
      <c r="A123" s="64">
        <v>119</v>
      </c>
      <c r="B123" s="11" t="s">
        <v>349</v>
      </c>
      <c r="C123" s="64" t="s">
        <v>561</v>
      </c>
      <c r="D123" s="64" t="s">
        <v>33</v>
      </c>
      <c r="E123" s="64" t="s">
        <v>97</v>
      </c>
      <c r="F123" s="64" t="s">
        <v>34</v>
      </c>
      <c r="G123" s="64"/>
      <c r="H123" s="64"/>
      <c r="I123" s="65">
        <v>64.998550724637681</v>
      </c>
      <c r="J123" s="65"/>
      <c r="K123" s="64">
        <v>40</v>
      </c>
      <c r="L123" s="64"/>
      <c r="M123" s="64">
        <v>40</v>
      </c>
      <c r="N123" s="64"/>
      <c r="O123" s="64">
        <v>150</v>
      </c>
      <c r="P123" s="64"/>
      <c r="Q123" s="64"/>
      <c r="R123" s="65">
        <v>294.99855072463765</v>
      </c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</row>
    <row r="124" spans="1:30" ht="26.4" x14ac:dyDescent="0.7">
      <c r="A124" s="64">
        <v>120</v>
      </c>
      <c r="B124" s="11">
        <v>72</v>
      </c>
      <c r="C124" s="64" t="s">
        <v>567</v>
      </c>
      <c r="D124" s="64" t="s">
        <v>33</v>
      </c>
      <c r="E124" s="64" t="s">
        <v>99</v>
      </c>
      <c r="F124" s="64" t="s">
        <v>34</v>
      </c>
      <c r="G124" s="64"/>
      <c r="H124" s="64"/>
      <c r="I124" s="65">
        <v>1493.0640802675587</v>
      </c>
      <c r="J124" s="65"/>
      <c r="K124" s="64">
        <v>40</v>
      </c>
      <c r="L124" s="64"/>
      <c r="M124" s="64">
        <v>40</v>
      </c>
      <c r="N124" s="64"/>
      <c r="O124" s="64"/>
      <c r="P124" s="64"/>
      <c r="Q124" s="64">
        <v>800</v>
      </c>
      <c r="R124" s="65">
        <v>2373.0640802675589</v>
      </c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</row>
    <row r="125" spans="1:30" ht="26.4" x14ac:dyDescent="0.7">
      <c r="A125" s="64">
        <v>121</v>
      </c>
      <c r="B125" s="11" t="s">
        <v>350</v>
      </c>
      <c r="C125" s="64" t="s">
        <v>566</v>
      </c>
      <c r="D125" s="64" t="s">
        <v>33</v>
      </c>
      <c r="E125" s="64" t="s">
        <v>100</v>
      </c>
      <c r="F125" s="64" t="s">
        <v>34</v>
      </c>
      <c r="G125" s="64"/>
      <c r="H125" s="64"/>
      <c r="I125" s="65">
        <v>487.59719899665555</v>
      </c>
      <c r="J125" s="65"/>
      <c r="K125" s="64"/>
      <c r="L125" s="64"/>
      <c r="M125" s="64"/>
      <c r="N125" s="64"/>
      <c r="O125" s="64"/>
      <c r="P125" s="64"/>
      <c r="Q125" s="64"/>
      <c r="R125" s="65">
        <v>487.59719899665555</v>
      </c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</row>
    <row r="126" spans="1:30" ht="26.4" x14ac:dyDescent="0.7">
      <c r="A126" s="64">
        <v>122</v>
      </c>
      <c r="B126" s="11" t="s">
        <v>350</v>
      </c>
      <c r="C126" s="64" t="s">
        <v>567</v>
      </c>
      <c r="D126" s="64" t="s">
        <v>33</v>
      </c>
      <c r="E126" s="64" t="s">
        <v>100</v>
      </c>
      <c r="F126" s="64" t="s">
        <v>34</v>
      </c>
      <c r="G126" s="64"/>
      <c r="H126" s="64"/>
      <c r="I126" s="65">
        <v>149.5705685618729</v>
      </c>
      <c r="J126" s="65"/>
      <c r="K126" s="64"/>
      <c r="L126" s="64"/>
      <c r="M126" s="64"/>
      <c r="N126" s="64"/>
      <c r="O126" s="64"/>
      <c r="P126" s="64"/>
      <c r="Q126" s="64"/>
      <c r="R126" s="65">
        <v>149.5705685618729</v>
      </c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</row>
    <row r="127" spans="1:30" ht="26.4" x14ac:dyDescent="0.7">
      <c r="A127" s="64">
        <v>123</v>
      </c>
      <c r="B127" s="11" t="s">
        <v>351</v>
      </c>
      <c r="C127" s="64" t="s">
        <v>567</v>
      </c>
      <c r="D127" s="64" t="s">
        <v>33</v>
      </c>
      <c r="E127" s="64" t="s">
        <v>101</v>
      </c>
      <c r="F127" s="64" t="s">
        <v>34</v>
      </c>
      <c r="G127" s="64"/>
      <c r="H127" s="64"/>
      <c r="I127" s="65">
        <v>1025.6267558528427</v>
      </c>
      <c r="J127" s="65"/>
      <c r="K127" s="64">
        <v>40</v>
      </c>
      <c r="L127" s="64"/>
      <c r="M127" s="64">
        <v>40</v>
      </c>
      <c r="N127" s="64"/>
      <c r="O127" s="64"/>
      <c r="P127" s="64"/>
      <c r="Q127" s="64">
        <v>800</v>
      </c>
      <c r="R127" s="65">
        <v>1905.6267558528427</v>
      </c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</row>
    <row r="128" spans="1:30" ht="26.4" x14ac:dyDescent="0.7">
      <c r="A128" s="64">
        <v>124</v>
      </c>
      <c r="B128" s="11" t="s">
        <v>351</v>
      </c>
      <c r="C128" s="64" t="s">
        <v>567</v>
      </c>
      <c r="D128" s="64" t="s">
        <v>33</v>
      </c>
      <c r="E128" s="64" t="s">
        <v>101</v>
      </c>
      <c r="F128" s="64" t="s">
        <v>34</v>
      </c>
      <c r="G128" s="64"/>
      <c r="H128" s="64"/>
      <c r="I128" s="65">
        <v>185.18260869565216</v>
      </c>
      <c r="J128" s="65"/>
      <c r="K128" s="64"/>
      <c r="L128" s="64"/>
      <c r="M128" s="64"/>
      <c r="N128" s="64"/>
      <c r="O128" s="64"/>
      <c r="P128" s="64"/>
      <c r="Q128" s="64"/>
      <c r="R128" s="65">
        <v>185.18260869565216</v>
      </c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</row>
    <row r="129" spans="1:30" ht="26.4" x14ac:dyDescent="0.7">
      <c r="A129" s="64">
        <v>125</v>
      </c>
      <c r="B129" s="11">
        <v>74</v>
      </c>
      <c r="C129" s="64" t="s">
        <v>567</v>
      </c>
      <c r="D129" s="64" t="s">
        <v>33</v>
      </c>
      <c r="E129" s="64" t="s">
        <v>102</v>
      </c>
      <c r="F129" s="64" t="s">
        <v>34</v>
      </c>
      <c r="G129" s="64"/>
      <c r="H129" s="64"/>
      <c r="I129" s="65">
        <v>1092.1025641025642</v>
      </c>
      <c r="J129" s="65"/>
      <c r="K129" s="64">
        <v>40</v>
      </c>
      <c r="L129" s="64"/>
      <c r="M129" s="64">
        <v>40</v>
      </c>
      <c r="N129" s="64"/>
      <c r="O129" s="64"/>
      <c r="P129" s="64"/>
      <c r="Q129" s="64">
        <v>800</v>
      </c>
      <c r="R129" s="65">
        <v>1972.1025641025642</v>
      </c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</row>
    <row r="130" spans="1:30" ht="26.4" x14ac:dyDescent="0.7">
      <c r="A130" s="64">
        <v>126</v>
      </c>
      <c r="B130" s="11">
        <v>74</v>
      </c>
      <c r="C130" s="64" t="s">
        <v>567</v>
      </c>
      <c r="D130" s="64" t="s">
        <v>33</v>
      </c>
      <c r="E130" s="64" t="s">
        <v>102</v>
      </c>
      <c r="F130" s="64" t="s">
        <v>34</v>
      </c>
      <c r="G130" s="64"/>
      <c r="H130" s="64"/>
      <c r="I130" s="65">
        <v>151.94470457079154</v>
      </c>
      <c r="J130" s="65"/>
      <c r="K130" s="64"/>
      <c r="L130" s="64"/>
      <c r="M130" s="64"/>
      <c r="N130" s="64"/>
      <c r="O130" s="64"/>
      <c r="P130" s="64"/>
      <c r="Q130" s="64"/>
      <c r="R130" s="65">
        <v>151.94470457079154</v>
      </c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</row>
    <row r="131" spans="1:30" ht="26.4" x14ac:dyDescent="0.7">
      <c r="A131" s="64">
        <v>127</v>
      </c>
      <c r="B131" s="11">
        <v>75</v>
      </c>
      <c r="C131" s="64" t="s">
        <v>566</v>
      </c>
      <c r="D131" s="64" t="s">
        <v>33</v>
      </c>
      <c r="E131" s="64" t="s">
        <v>103</v>
      </c>
      <c r="F131" s="64" t="s">
        <v>34</v>
      </c>
      <c r="G131" s="64"/>
      <c r="H131" s="64"/>
      <c r="I131" s="65">
        <v>1057.1588851727986</v>
      </c>
      <c r="J131" s="65"/>
      <c r="K131" s="64">
        <v>40</v>
      </c>
      <c r="L131" s="64"/>
      <c r="M131" s="64">
        <v>40</v>
      </c>
      <c r="N131" s="64"/>
      <c r="O131" s="64"/>
      <c r="P131" s="64"/>
      <c r="Q131" s="64">
        <v>800</v>
      </c>
      <c r="R131" s="65">
        <v>1937.1588851727986</v>
      </c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</row>
    <row r="132" spans="1:30" ht="26.4" x14ac:dyDescent="0.7">
      <c r="A132" s="64">
        <v>128</v>
      </c>
      <c r="B132" s="11">
        <v>75</v>
      </c>
      <c r="C132" s="64" t="s">
        <v>567</v>
      </c>
      <c r="D132" s="64" t="s">
        <v>33</v>
      </c>
      <c r="E132" s="64" t="s">
        <v>103</v>
      </c>
      <c r="F132" s="64" t="s">
        <v>34</v>
      </c>
      <c r="G132" s="64"/>
      <c r="H132" s="64"/>
      <c r="I132" s="65">
        <v>851.2702073578597</v>
      </c>
      <c r="J132" s="65"/>
      <c r="K132" s="64"/>
      <c r="L132" s="64"/>
      <c r="M132" s="64"/>
      <c r="N132" s="64"/>
      <c r="O132" s="64"/>
      <c r="P132" s="64"/>
      <c r="Q132" s="64"/>
      <c r="R132" s="65">
        <v>851.2702073578597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</row>
    <row r="133" spans="1:30" ht="26.4" x14ac:dyDescent="0.7">
      <c r="A133" s="64">
        <v>129</v>
      </c>
      <c r="B133" s="11" t="s">
        <v>352</v>
      </c>
      <c r="C133" s="64" t="s">
        <v>567</v>
      </c>
      <c r="D133" s="64" t="s">
        <v>33</v>
      </c>
      <c r="E133" s="64" t="s">
        <v>104</v>
      </c>
      <c r="F133" s="64" t="s">
        <v>34</v>
      </c>
      <c r="G133" s="64"/>
      <c r="H133" s="64"/>
      <c r="I133" s="65">
        <v>1254.3985016722409</v>
      </c>
      <c r="J133" s="65"/>
      <c r="K133" s="64">
        <v>40</v>
      </c>
      <c r="L133" s="64"/>
      <c r="M133" s="64">
        <v>40</v>
      </c>
      <c r="N133" s="64"/>
      <c r="O133" s="64"/>
      <c r="P133" s="64"/>
      <c r="Q133" s="64">
        <v>800</v>
      </c>
      <c r="R133" s="65">
        <v>2134.3985016722409</v>
      </c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</row>
    <row r="134" spans="1:30" ht="26.4" x14ac:dyDescent="0.7">
      <c r="A134" s="64">
        <v>130</v>
      </c>
      <c r="B134" s="11" t="s">
        <v>353</v>
      </c>
      <c r="C134" s="64" t="s">
        <v>567</v>
      </c>
      <c r="D134" s="64" t="s">
        <v>33</v>
      </c>
      <c r="E134" s="64" t="s">
        <v>105</v>
      </c>
      <c r="F134" s="64" t="s">
        <v>34</v>
      </c>
      <c r="G134" s="64"/>
      <c r="H134" s="64"/>
      <c r="I134" s="65">
        <v>5311.0847001114835</v>
      </c>
      <c r="J134" s="65"/>
      <c r="K134" s="64">
        <v>40</v>
      </c>
      <c r="L134" s="64"/>
      <c r="M134" s="64">
        <v>40</v>
      </c>
      <c r="N134" s="64"/>
      <c r="O134" s="64"/>
      <c r="P134" s="64"/>
      <c r="Q134" s="64">
        <v>800</v>
      </c>
      <c r="R134" s="65">
        <v>6191.0847001114835</v>
      </c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</row>
    <row r="135" spans="1:30" ht="26.4" x14ac:dyDescent="0.7">
      <c r="A135" s="64">
        <v>131</v>
      </c>
      <c r="B135" s="11" t="s">
        <v>354</v>
      </c>
      <c r="C135" s="64" t="s">
        <v>295</v>
      </c>
      <c r="D135" s="64" t="s">
        <v>33</v>
      </c>
      <c r="E135" s="64" t="s">
        <v>106</v>
      </c>
      <c r="F135" s="64" t="s">
        <v>34</v>
      </c>
      <c r="G135" s="64"/>
      <c r="H135" s="64"/>
      <c r="I135" s="65">
        <v>159.09130434782608</v>
      </c>
      <c r="J135" s="65"/>
      <c r="K135" s="64">
        <v>40</v>
      </c>
      <c r="L135" s="64"/>
      <c r="M135" s="64">
        <v>40</v>
      </c>
      <c r="N135" s="64"/>
      <c r="O135" s="64"/>
      <c r="P135" s="64"/>
      <c r="Q135" s="64">
        <v>800</v>
      </c>
      <c r="R135" s="65">
        <v>1039.0913043478261</v>
      </c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</row>
    <row r="136" spans="1:30" ht="26.4" x14ac:dyDescent="0.7">
      <c r="A136" s="64">
        <v>132</v>
      </c>
      <c r="B136" s="11" t="s">
        <v>354</v>
      </c>
      <c r="C136" s="64" t="s">
        <v>567</v>
      </c>
      <c r="D136" s="64" t="s">
        <v>33</v>
      </c>
      <c r="E136" s="64" t="s">
        <v>106</v>
      </c>
      <c r="F136" s="64" t="s">
        <v>34</v>
      </c>
      <c r="G136" s="64"/>
      <c r="H136" s="64"/>
      <c r="I136" s="65">
        <v>512.81337792642137</v>
      </c>
      <c r="J136" s="65"/>
      <c r="K136" s="64"/>
      <c r="L136" s="64"/>
      <c r="M136" s="64"/>
      <c r="N136" s="64"/>
      <c r="O136" s="64"/>
      <c r="P136" s="64"/>
      <c r="Q136" s="64"/>
      <c r="R136" s="65">
        <v>512.81337792642137</v>
      </c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</row>
    <row r="137" spans="1:30" ht="26.4" x14ac:dyDescent="0.7">
      <c r="A137" s="64">
        <v>133</v>
      </c>
      <c r="B137" s="11" t="s">
        <v>355</v>
      </c>
      <c r="C137" s="64" t="s">
        <v>567</v>
      </c>
      <c r="D137" s="64" t="s">
        <v>33</v>
      </c>
      <c r="E137" s="64" t="s">
        <v>107</v>
      </c>
      <c r="F137" s="64" t="s">
        <v>34</v>
      </c>
      <c r="G137" s="64"/>
      <c r="H137" s="64"/>
      <c r="I137" s="65">
        <v>2400.393953177258</v>
      </c>
      <c r="J137" s="65"/>
      <c r="K137" s="64">
        <v>40</v>
      </c>
      <c r="L137" s="64"/>
      <c r="M137" s="64">
        <v>40</v>
      </c>
      <c r="N137" s="64"/>
      <c r="O137" s="64"/>
      <c r="P137" s="64"/>
      <c r="Q137" s="64">
        <v>800</v>
      </c>
      <c r="R137" s="65">
        <v>3280.393953177258</v>
      </c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</row>
    <row r="138" spans="1:30" ht="26.4" x14ac:dyDescent="0.7">
      <c r="A138" s="64">
        <v>134</v>
      </c>
      <c r="B138" s="11" t="s">
        <v>356</v>
      </c>
      <c r="C138" s="64" t="s">
        <v>567</v>
      </c>
      <c r="D138" s="64" t="s">
        <v>33</v>
      </c>
      <c r="E138" s="64" t="s">
        <v>108</v>
      </c>
      <c r="F138" s="64" t="s">
        <v>34</v>
      </c>
      <c r="G138" s="64"/>
      <c r="H138" s="64"/>
      <c r="I138" s="65">
        <v>1139.5852842809365</v>
      </c>
      <c r="J138" s="65"/>
      <c r="K138" s="64">
        <v>40</v>
      </c>
      <c r="L138" s="64"/>
      <c r="M138" s="64">
        <v>40</v>
      </c>
      <c r="N138" s="64"/>
      <c r="O138" s="64"/>
      <c r="P138" s="64"/>
      <c r="Q138" s="64">
        <v>800</v>
      </c>
      <c r="R138" s="65">
        <v>2019.5852842809365</v>
      </c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</row>
    <row r="139" spans="1:30" ht="26.4" x14ac:dyDescent="0.7">
      <c r="A139" s="64">
        <v>135</v>
      </c>
      <c r="B139" s="11" t="s">
        <v>357</v>
      </c>
      <c r="C139" s="64" t="s">
        <v>295</v>
      </c>
      <c r="D139" s="64" t="s">
        <v>33</v>
      </c>
      <c r="E139" s="64" t="s">
        <v>109</v>
      </c>
      <c r="F139" s="64" t="s">
        <v>34</v>
      </c>
      <c r="G139" s="64"/>
      <c r="H139" s="64"/>
      <c r="I139" s="65">
        <v>209.40222965440358</v>
      </c>
      <c r="J139" s="65"/>
      <c r="K139" s="64">
        <v>40</v>
      </c>
      <c r="L139" s="64"/>
      <c r="M139" s="64">
        <v>40</v>
      </c>
      <c r="N139" s="64"/>
      <c r="O139" s="64">
        <v>150</v>
      </c>
      <c r="P139" s="64"/>
      <c r="Q139" s="64"/>
      <c r="R139" s="65">
        <v>439.40222965440358</v>
      </c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</row>
    <row r="140" spans="1:30" ht="26.4" x14ac:dyDescent="0.7">
      <c r="A140" s="64">
        <v>136</v>
      </c>
      <c r="B140" s="11" t="s">
        <v>357</v>
      </c>
      <c r="C140" s="64" t="s">
        <v>566</v>
      </c>
      <c r="D140" s="64" t="s">
        <v>33</v>
      </c>
      <c r="E140" s="64" t="s">
        <v>109</v>
      </c>
      <c r="F140" s="64" t="s">
        <v>34</v>
      </c>
      <c r="G140" s="64"/>
      <c r="H140" s="64"/>
      <c r="I140" s="65"/>
      <c r="J140" s="65"/>
      <c r="K140" s="64"/>
      <c r="L140" s="64"/>
      <c r="M140" s="64"/>
      <c r="N140" s="64"/>
      <c r="O140" s="64"/>
      <c r="P140" s="64"/>
      <c r="Q140" s="64"/>
      <c r="R140" s="65">
        <v>0</v>
      </c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</row>
    <row r="141" spans="1:30" ht="26.4" x14ac:dyDescent="0.7">
      <c r="A141" s="64">
        <v>137</v>
      </c>
      <c r="B141" s="11">
        <v>79</v>
      </c>
      <c r="C141" s="64" t="s">
        <v>567</v>
      </c>
      <c r="D141" s="64" t="s">
        <v>33</v>
      </c>
      <c r="E141" s="64" t="s">
        <v>110</v>
      </c>
      <c r="F141" s="64" t="s">
        <v>34</v>
      </c>
      <c r="G141" s="64"/>
      <c r="H141" s="64"/>
      <c r="I141" s="65">
        <v>864.75529988851713</v>
      </c>
      <c r="J141" s="65"/>
      <c r="K141" s="64">
        <v>40</v>
      </c>
      <c r="L141" s="64"/>
      <c r="M141" s="64">
        <v>40</v>
      </c>
      <c r="N141" s="64"/>
      <c r="O141" s="64"/>
      <c r="P141" s="64"/>
      <c r="Q141" s="64">
        <v>800</v>
      </c>
      <c r="R141" s="65">
        <v>1744.7552998885171</v>
      </c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</row>
    <row r="142" spans="1:30" ht="26.4" x14ac:dyDescent="0.7">
      <c r="A142" s="64">
        <v>138</v>
      </c>
      <c r="B142" s="11">
        <v>79</v>
      </c>
      <c r="C142" s="64" t="s">
        <v>567</v>
      </c>
      <c r="D142" s="64" t="s">
        <v>33</v>
      </c>
      <c r="E142" s="64" t="s">
        <v>110</v>
      </c>
      <c r="F142" s="64" t="s">
        <v>34</v>
      </c>
      <c r="G142" s="64"/>
      <c r="H142" s="64"/>
      <c r="I142" s="65">
        <v>842.58086956521743</v>
      </c>
      <c r="J142" s="65"/>
      <c r="K142" s="64"/>
      <c r="L142" s="64"/>
      <c r="M142" s="64"/>
      <c r="N142" s="64"/>
      <c r="O142" s="64"/>
      <c r="P142" s="64"/>
      <c r="Q142" s="64"/>
      <c r="R142" s="65">
        <v>842.58086956521743</v>
      </c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</row>
    <row r="143" spans="1:30" ht="26.4" x14ac:dyDescent="0.7">
      <c r="A143" s="64">
        <v>139</v>
      </c>
      <c r="B143" s="11" t="s">
        <v>358</v>
      </c>
      <c r="C143" s="64" t="s">
        <v>566</v>
      </c>
      <c r="D143" s="64" t="s">
        <v>33</v>
      </c>
      <c r="E143" s="64" t="s">
        <v>111</v>
      </c>
      <c r="F143" s="64" t="s">
        <v>34</v>
      </c>
      <c r="G143" s="64"/>
      <c r="H143" s="64"/>
      <c r="I143" s="65">
        <v>466.6485785953177</v>
      </c>
      <c r="J143" s="65"/>
      <c r="K143" s="64">
        <v>40</v>
      </c>
      <c r="L143" s="64"/>
      <c r="M143" s="64">
        <v>40</v>
      </c>
      <c r="N143" s="64"/>
      <c r="O143" s="64">
        <v>150</v>
      </c>
      <c r="P143" s="64"/>
      <c r="Q143" s="64"/>
      <c r="R143" s="65">
        <v>696.64857859531776</v>
      </c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</row>
    <row r="144" spans="1:30" ht="26.4" x14ac:dyDescent="0.7">
      <c r="A144" s="64">
        <v>140</v>
      </c>
      <c r="B144" s="11" t="s">
        <v>359</v>
      </c>
      <c r="C144" s="64" t="s">
        <v>567</v>
      </c>
      <c r="D144" s="64" t="s">
        <v>33</v>
      </c>
      <c r="E144" s="64" t="s">
        <v>112</v>
      </c>
      <c r="F144" s="64" t="s">
        <v>34</v>
      </c>
      <c r="G144" s="64"/>
      <c r="H144" s="64"/>
      <c r="I144" s="65">
        <v>1352.3161649944259</v>
      </c>
      <c r="J144" s="65"/>
      <c r="K144" s="64">
        <v>40</v>
      </c>
      <c r="L144" s="64"/>
      <c r="M144" s="64">
        <v>40</v>
      </c>
      <c r="N144" s="64"/>
      <c r="O144" s="64"/>
      <c r="P144" s="64"/>
      <c r="Q144" s="64"/>
      <c r="R144" s="65">
        <v>1432.3161649944259</v>
      </c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</row>
    <row r="145" spans="1:30" ht="26.4" x14ac:dyDescent="0.7">
      <c r="A145" s="64">
        <v>141</v>
      </c>
      <c r="B145" s="11" t="s">
        <v>360</v>
      </c>
      <c r="C145" s="64" t="s">
        <v>567</v>
      </c>
      <c r="D145" s="64" t="s">
        <v>33</v>
      </c>
      <c r="E145" s="64" t="s">
        <v>363</v>
      </c>
      <c r="F145" s="64" t="s">
        <v>34</v>
      </c>
      <c r="G145" s="64"/>
      <c r="H145" s="64"/>
      <c r="I145" s="65">
        <v>1130.088740245262</v>
      </c>
      <c r="J145" s="65"/>
      <c r="K145" s="64">
        <v>40</v>
      </c>
      <c r="L145" s="64"/>
      <c r="M145" s="64">
        <v>40</v>
      </c>
      <c r="N145" s="64"/>
      <c r="O145" s="64">
        <v>150</v>
      </c>
      <c r="P145" s="64"/>
      <c r="Q145" s="64"/>
      <c r="R145" s="65">
        <v>1360.088740245262</v>
      </c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</row>
    <row r="146" spans="1:30" ht="26.4" x14ac:dyDescent="0.7">
      <c r="A146" s="64">
        <v>142</v>
      </c>
      <c r="B146" s="11" t="s">
        <v>361</v>
      </c>
      <c r="C146" s="64" t="s">
        <v>567</v>
      </c>
      <c r="D146" s="64" t="s">
        <v>33</v>
      </c>
      <c r="E146" s="64" t="s">
        <v>364</v>
      </c>
      <c r="F146" s="64" t="s">
        <v>34</v>
      </c>
      <c r="G146" s="64"/>
      <c r="H146" s="64"/>
      <c r="I146" s="65">
        <v>870.73812263099217</v>
      </c>
      <c r="J146" s="65"/>
      <c r="K146" s="64">
        <v>40</v>
      </c>
      <c r="L146" s="64"/>
      <c r="M146" s="64">
        <v>40</v>
      </c>
      <c r="N146" s="64"/>
      <c r="O146" s="64">
        <v>150</v>
      </c>
      <c r="P146" s="64"/>
      <c r="Q146" s="64"/>
      <c r="R146" s="65">
        <v>1100.7381226309922</v>
      </c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ht="26.4" x14ac:dyDescent="0.7">
      <c r="A147" s="64">
        <v>143</v>
      </c>
      <c r="B147" s="11" t="s">
        <v>362</v>
      </c>
      <c r="C147" s="64" t="s">
        <v>567</v>
      </c>
      <c r="D147" s="64" t="s">
        <v>33</v>
      </c>
      <c r="E147" s="64" t="s">
        <v>365</v>
      </c>
      <c r="F147" s="64" t="s">
        <v>34</v>
      </c>
      <c r="G147" s="64"/>
      <c r="H147" s="64"/>
      <c r="I147" s="65">
        <v>1310.523076923077</v>
      </c>
      <c r="J147" s="65"/>
      <c r="K147" s="64">
        <v>40</v>
      </c>
      <c r="L147" s="64"/>
      <c r="M147" s="64">
        <v>40</v>
      </c>
      <c r="N147" s="64"/>
      <c r="O147" s="64"/>
      <c r="P147" s="64"/>
      <c r="Q147" s="64">
        <v>800</v>
      </c>
      <c r="R147" s="65">
        <v>2190.523076923077</v>
      </c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</row>
    <row r="148" spans="1:30" ht="26.4" x14ac:dyDescent="0.7">
      <c r="A148" s="64">
        <v>144</v>
      </c>
      <c r="B148" s="11" t="s">
        <v>368</v>
      </c>
      <c r="C148" s="64" t="s">
        <v>295</v>
      </c>
      <c r="D148" s="64" t="s">
        <v>33</v>
      </c>
      <c r="E148" s="64" t="s">
        <v>366</v>
      </c>
      <c r="F148" s="64" t="s">
        <v>34</v>
      </c>
      <c r="G148" s="64"/>
      <c r="H148" s="64"/>
      <c r="I148" s="65">
        <v>209.266254180602</v>
      </c>
      <c r="J148" s="65"/>
      <c r="K148" s="64">
        <v>40</v>
      </c>
      <c r="L148" s="64"/>
      <c r="M148" s="64">
        <v>40</v>
      </c>
      <c r="N148" s="64"/>
      <c r="O148" s="64">
        <v>150</v>
      </c>
      <c r="P148" s="64"/>
      <c r="Q148" s="64"/>
      <c r="R148" s="65">
        <v>439.266254180602</v>
      </c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</row>
    <row r="149" spans="1:30" ht="26.4" x14ac:dyDescent="0.7">
      <c r="A149" s="64">
        <v>145</v>
      </c>
      <c r="B149" s="11">
        <v>82</v>
      </c>
      <c r="C149" s="64" t="s">
        <v>567</v>
      </c>
      <c r="D149" s="64" t="s">
        <v>33</v>
      </c>
      <c r="E149" s="64" t="s">
        <v>367</v>
      </c>
      <c r="F149" s="64" t="s">
        <v>34</v>
      </c>
      <c r="G149" s="64"/>
      <c r="H149" s="64"/>
      <c r="I149" s="65">
        <v>1458.3739130434785</v>
      </c>
      <c r="J149" s="65"/>
      <c r="K149" s="64">
        <v>40</v>
      </c>
      <c r="L149" s="64"/>
      <c r="M149" s="64">
        <v>40</v>
      </c>
      <c r="N149" s="64"/>
      <c r="O149" s="64"/>
      <c r="P149" s="64"/>
      <c r="Q149" s="64">
        <v>800</v>
      </c>
      <c r="R149" s="65">
        <v>2338.3739130434788</v>
      </c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</row>
    <row r="150" spans="1:30" ht="26.4" x14ac:dyDescent="0.7">
      <c r="A150" s="64">
        <v>146</v>
      </c>
      <c r="B150" s="11" t="s">
        <v>369</v>
      </c>
      <c r="C150" s="64" t="s">
        <v>567</v>
      </c>
      <c r="D150" s="64" t="s">
        <v>33</v>
      </c>
      <c r="E150" s="64" t="s">
        <v>113</v>
      </c>
      <c r="F150" s="64" t="s">
        <v>34</v>
      </c>
      <c r="G150" s="64"/>
      <c r="H150" s="64"/>
      <c r="I150" s="65">
        <v>2099.4691995540697</v>
      </c>
      <c r="J150" s="65"/>
      <c r="K150" s="64">
        <v>40</v>
      </c>
      <c r="L150" s="64"/>
      <c r="M150" s="64">
        <v>40</v>
      </c>
      <c r="N150" s="64"/>
      <c r="O150" s="64">
        <v>150</v>
      </c>
      <c r="P150" s="64"/>
      <c r="Q150" s="64"/>
      <c r="R150" s="65">
        <v>2329.4691995540697</v>
      </c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30" ht="26.4" x14ac:dyDescent="0.7">
      <c r="A151" s="64">
        <v>147</v>
      </c>
      <c r="B151" s="11" t="s">
        <v>370</v>
      </c>
      <c r="C151" s="64" t="s">
        <v>567</v>
      </c>
      <c r="D151" s="64" t="s">
        <v>33</v>
      </c>
      <c r="E151" s="64" t="s">
        <v>114</v>
      </c>
      <c r="F151" s="64" t="s">
        <v>34</v>
      </c>
      <c r="G151" s="64"/>
      <c r="H151" s="64"/>
      <c r="I151" s="65">
        <v>920.18238573021176</v>
      </c>
      <c r="J151" s="65"/>
      <c r="K151" s="64">
        <v>40</v>
      </c>
      <c r="L151" s="64"/>
      <c r="M151" s="64">
        <v>40</v>
      </c>
      <c r="N151" s="64"/>
      <c r="O151" s="64">
        <v>150</v>
      </c>
      <c r="P151" s="64"/>
      <c r="Q151" s="64"/>
      <c r="R151" s="65">
        <v>1150.1823857302118</v>
      </c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</row>
    <row r="152" spans="1:30" ht="26.4" x14ac:dyDescent="0.7">
      <c r="A152" s="64">
        <v>148</v>
      </c>
      <c r="B152" s="11">
        <v>84</v>
      </c>
      <c r="C152" s="64" t="s">
        <v>567</v>
      </c>
      <c r="D152" s="64" t="s">
        <v>33</v>
      </c>
      <c r="E152" s="64" t="s">
        <v>371</v>
      </c>
      <c r="F152" s="64" t="s">
        <v>34</v>
      </c>
      <c r="G152" s="64"/>
      <c r="H152" s="64"/>
      <c r="I152" s="65">
        <v>512.81337792642137</v>
      </c>
      <c r="J152" s="65"/>
      <c r="K152" s="64">
        <v>40</v>
      </c>
      <c r="L152" s="64"/>
      <c r="M152" s="64">
        <v>40</v>
      </c>
      <c r="N152" s="64"/>
      <c r="O152" s="64">
        <v>150</v>
      </c>
      <c r="P152" s="64"/>
      <c r="Q152" s="64"/>
      <c r="R152" s="65">
        <v>742.81337792642137</v>
      </c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</row>
    <row r="153" spans="1:30" ht="26.4" x14ac:dyDescent="0.7">
      <c r="A153" s="64">
        <v>149</v>
      </c>
      <c r="B153" s="11">
        <v>84</v>
      </c>
      <c r="C153" s="64" t="s">
        <v>567</v>
      </c>
      <c r="D153" s="64" t="s">
        <v>33</v>
      </c>
      <c r="E153" s="64" t="s">
        <v>371</v>
      </c>
      <c r="F153" s="64" t="s">
        <v>34</v>
      </c>
      <c r="G153" s="64"/>
      <c r="H153" s="64"/>
      <c r="I153" s="65">
        <v>192.30501672240803</v>
      </c>
      <c r="J153" s="65"/>
      <c r="K153" s="64"/>
      <c r="L153" s="64"/>
      <c r="M153" s="64"/>
      <c r="N153" s="64"/>
      <c r="O153" s="64"/>
      <c r="P153" s="64"/>
      <c r="Q153" s="64"/>
      <c r="R153" s="65">
        <v>192.30501672240803</v>
      </c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</row>
    <row r="154" spans="1:30" ht="26.4" x14ac:dyDescent="0.7">
      <c r="A154" s="64">
        <v>150</v>
      </c>
      <c r="B154" s="11">
        <v>85</v>
      </c>
      <c r="C154" s="64" t="s">
        <v>567</v>
      </c>
      <c r="D154" s="64" t="s">
        <v>33</v>
      </c>
      <c r="E154" s="64" t="s">
        <v>372</v>
      </c>
      <c r="F154" s="64" t="s">
        <v>34</v>
      </c>
      <c r="G154" s="64"/>
      <c r="H154" s="64"/>
      <c r="I154" s="65">
        <v>1694.63454180602</v>
      </c>
      <c r="J154" s="65"/>
      <c r="K154" s="64">
        <v>40</v>
      </c>
      <c r="L154" s="64"/>
      <c r="M154" s="64">
        <v>40</v>
      </c>
      <c r="N154" s="64"/>
      <c r="O154" s="64"/>
      <c r="P154" s="64"/>
      <c r="Q154" s="64">
        <v>800</v>
      </c>
      <c r="R154" s="65">
        <v>2574.63454180602</v>
      </c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</row>
    <row r="155" spans="1:30" ht="26.4" x14ac:dyDescent="0.7">
      <c r="A155" s="64">
        <v>151</v>
      </c>
      <c r="B155" s="11">
        <v>86</v>
      </c>
      <c r="C155" s="64" t="s">
        <v>566</v>
      </c>
      <c r="D155" s="64" t="s">
        <v>33</v>
      </c>
      <c r="E155" s="64" t="s">
        <v>115</v>
      </c>
      <c r="F155" s="64" t="s">
        <v>34</v>
      </c>
      <c r="G155" s="64"/>
      <c r="H155" s="64"/>
      <c r="I155" s="65">
        <v>1438.2731047937571</v>
      </c>
      <c r="J155" s="65"/>
      <c r="K155" s="64"/>
      <c r="L155" s="64"/>
      <c r="M155" s="64"/>
      <c r="N155" s="64"/>
      <c r="O155" s="64"/>
      <c r="P155" s="64"/>
      <c r="Q155" s="64"/>
      <c r="R155" s="65">
        <v>1438.2731047937571</v>
      </c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</row>
    <row r="156" spans="1:30" ht="26.4" x14ac:dyDescent="0.7">
      <c r="A156" s="64">
        <v>152</v>
      </c>
      <c r="B156" s="11" t="s">
        <v>373</v>
      </c>
      <c r="C156" s="64" t="s">
        <v>566</v>
      </c>
      <c r="D156" s="64" t="s">
        <v>33</v>
      </c>
      <c r="E156" s="64" t="s">
        <v>116</v>
      </c>
      <c r="F156" s="64" t="s">
        <v>34</v>
      </c>
      <c r="G156" s="64"/>
      <c r="H156" s="64"/>
      <c r="I156" s="65">
        <v>928.27427257525096</v>
      </c>
      <c r="J156" s="65"/>
      <c r="K156" s="64">
        <v>40</v>
      </c>
      <c r="L156" s="64"/>
      <c r="M156" s="64">
        <v>40</v>
      </c>
      <c r="N156" s="64"/>
      <c r="O156" s="64"/>
      <c r="P156" s="64"/>
      <c r="Q156" s="64">
        <v>800</v>
      </c>
      <c r="R156" s="65">
        <v>1808.274272575251</v>
      </c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</row>
    <row r="157" spans="1:30" ht="26.4" x14ac:dyDescent="0.7">
      <c r="A157" s="64">
        <v>153</v>
      </c>
      <c r="B157" s="11" t="s">
        <v>373</v>
      </c>
      <c r="C157" s="64" t="s">
        <v>567</v>
      </c>
      <c r="D157" s="64" t="s">
        <v>33</v>
      </c>
      <c r="E157" s="64" t="s">
        <v>116</v>
      </c>
      <c r="F157" s="64" t="s">
        <v>34</v>
      </c>
      <c r="G157" s="64"/>
      <c r="H157" s="64"/>
      <c r="I157" s="65">
        <v>753.83566555183938</v>
      </c>
      <c r="J157" s="65"/>
      <c r="K157" s="64"/>
      <c r="L157" s="64"/>
      <c r="M157" s="64"/>
      <c r="N157" s="64"/>
      <c r="O157" s="64"/>
      <c r="P157" s="64"/>
      <c r="Q157" s="64"/>
      <c r="R157" s="65">
        <v>753.83566555183938</v>
      </c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</row>
    <row r="158" spans="1:30" ht="26.4" x14ac:dyDescent="0.7">
      <c r="A158" s="64">
        <v>154</v>
      </c>
      <c r="B158" s="11" t="s">
        <v>374</v>
      </c>
      <c r="C158" s="64" t="s">
        <v>567</v>
      </c>
      <c r="D158" s="64" t="s">
        <v>33</v>
      </c>
      <c r="E158" s="64" t="s">
        <v>117</v>
      </c>
      <c r="F158" s="64" t="s">
        <v>34</v>
      </c>
      <c r="G158" s="64"/>
      <c r="H158" s="64"/>
      <c r="I158" s="65">
        <v>1533.8100334448161</v>
      </c>
      <c r="J158" s="65"/>
      <c r="K158" s="64">
        <v>40</v>
      </c>
      <c r="L158" s="64"/>
      <c r="M158" s="64">
        <v>40</v>
      </c>
      <c r="N158" s="64"/>
      <c r="O158" s="64"/>
      <c r="P158" s="64"/>
      <c r="Q158" s="64">
        <v>800</v>
      </c>
      <c r="R158" s="65">
        <v>2413.8100334448163</v>
      </c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</row>
    <row r="159" spans="1:30" ht="26.4" x14ac:dyDescent="0.7">
      <c r="A159" s="64">
        <v>155</v>
      </c>
      <c r="B159" s="11">
        <v>88</v>
      </c>
      <c r="C159" s="64" t="s">
        <v>566</v>
      </c>
      <c r="D159" s="64" t="s">
        <v>33</v>
      </c>
      <c r="E159" s="64" t="s">
        <v>118</v>
      </c>
      <c r="F159" s="64" t="s">
        <v>34</v>
      </c>
      <c r="G159" s="64"/>
      <c r="H159" s="64"/>
      <c r="I159" s="65">
        <v>766.47039924749174</v>
      </c>
      <c r="J159" s="65"/>
      <c r="K159" s="64">
        <v>40</v>
      </c>
      <c r="L159" s="64"/>
      <c r="M159" s="64">
        <v>40</v>
      </c>
      <c r="N159" s="64"/>
      <c r="O159" s="64"/>
      <c r="P159" s="64"/>
      <c r="Q159" s="64">
        <v>800</v>
      </c>
      <c r="R159" s="65">
        <v>1646.4703992474917</v>
      </c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</row>
    <row r="160" spans="1:30" ht="26.4" x14ac:dyDescent="0.7">
      <c r="A160" s="64">
        <v>156</v>
      </c>
      <c r="B160" s="11">
        <v>89</v>
      </c>
      <c r="C160" s="64" t="s">
        <v>566</v>
      </c>
      <c r="D160" s="64" t="s">
        <v>33</v>
      </c>
      <c r="E160" s="64" t="s">
        <v>119</v>
      </c>
      <c r="F160" s="64" t="s">
        <v>34</v>
      </c>
      <c r="G160" s="64"/>
      <c r="H160" s="64"/>
      <c r="I160" s="65">
        <v>266.0715579710145</v>
      </c>
      <c r="J160" s="65"/>
      <c r="K160" s="64">
        <v>40</v>
      </c>
      <c r="L160" s="64"/>
      <c r="M160" s="64">
        <v>40</v>
      </c>
      <c r="N160" s="64"/>
      <c r="O160" s="64"/>
      <c r="P160" s="64"/>
      <c r="Q160" s="64">
        <v>800</v>
      </c>
      <c r="R160" s="65">
        <v>1146.0715579710145</v>
      </c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</row>
    <row r="161" spans="1:30" ht="26.4" x14ac:dyDescent="0.7">
      <c r="A161" s="64">
        <v>157</v>
      </c>
      <c r="B161" s="11">
        <v>89</v>
      </c>
      <c r="C161" s="64" t="s">
        <v>567</v>
      </c>
      <c r="D161" s="64" t="s">
        <v>33</v>
      </c>
      <c r="E161" s="64" t="s">
        <v>119</v>
      </c>
      <c r="F161" s="64" t="s">
        <v>34</v>
      </c>
      <c r="G161" s="64"/>
      <c r="H161" s="64"/>
      <c r="I161" s="65">
        <v>1282.0334448160534</v>
      </c>
      <c r="J161" s="65"/>
      <c r="K161" s="64"/>
      <c r="L161" s="64"/>
      <c r="M161" s="64"/>
      <c r="N161" s="64"/>
      <c r="O161" s="64"/>
      <c r="P161" s="64"/>
      <c r="Q161" s="64"/>
      <c r="R161" s="65">
        <v>1282.0334448160534</v>
      </c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</row>
    <row r="162" spans="1:30" ht="26.4" x14ac:dyDescent="0.7">
      <c r="A162" s="64">
        <v>158</v>
      </c>
      <c r="B162" s="11">
        <v>89</v>
      </c>
      <c r="C162" s="64" t="s">
        <v>567</v>
      </c>
      <c r="D162" s="64" t="s">
        <v>33</v>
      </c>
      <c r="E162" s="64" t="s">
        <v>119</v>
      </c>
      <c r="F162" s="64" t="s">
        <v>34</v>
      </c>
      <c r="G162" s="64"/>
      <c r="H162" s="64"/>
      <c r="I162" s="65">
        <v>192.30501672240803</v>
      </c>
      <c r="J162" s="65"/>
      <c r="K162" s="64"/>
      <c r="L162" s="64"/>
      <c r="M162" s="64"/>
      <c r="N162" s="64"/>
      <c r="O162" s="64"/>
      <c r="P162" s="64"/>
      <c r="Q162" s="64"/>
      <c r="R162" s="65">
        <v>192.30501672240803</v>
      </c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</row>
    <row r="163" spans="1:30" ht="26.4" x14ac:dyDescent="0.7">
      <c r="A163" s="64">
        <v>159</v>
      </c>
      <c r="B163" s="11">
        <v>89</v>
      </c>
      <c r="C163" s="64" t="s">
        <v>567</v>
      </c>
      <c r="D163" s="64" t="s">
        <v>33</v>
      </c>
      <c r="E163" s="64" t="s">
        <v>119</v>
      </c>
      <c r="F163" s="64" t="s">
        <v>34</v>
      </c>
      <c r="G163" s="64"/>
      <c r="H163" s="64"/>
      <c r="I163" s="65">
        <v>2478.597993311037</v>
      </c>
      <c r="J163" s="65"/>
      <c r="K163" s="64"/>
      <c r="L163" s="64"/>
      <c r="M163" s="64"/>
      <c r="N163" s="64"/>
      <c r="O163" s="64"/>
      <c r="P163" s="64"/>
      <c r="Q163" s="64"/>
      <c r="R163" s="65">
        <v>2478.597993311037</v>
      </c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</row>
    <row r="164" spans="1:30" ht="26.4" x14ac:dyDescent="0.7">
      <c r="A164" s="64">
        <v>160</v>
      </c>
      <c r="B164" s="11">
        <v>90</v>
      </c>
      <c r="C164" s="64" t="s">
        <v>567</v>
      </c>
      <c r="D164" s="64" t="s">
        <v>33</v>
      </c>
      <c r="E164" s="64" t="s">
        <v>120</v>
      </c>
      <c r="F164" s="64" t="s">
        <v>34</v>
      </c>
      <c r="G164" s="64"/>
      <c r="H164" s="64"/>
      <c r="I164" s="65">
        <v>1025.6267558528427</v>
      </c>
      <c r="J164" s="65"/>
      <c r="K164" s="64">
        <v>40</v>
      </c>
      <c r="L164" s="64"/>
      <c r="M164" s="64">
        <v>40</v>
      </c>
      <c r="N164" s="64"/>
      <c r="O164" s="64"/>
      <c r="P164" s="64"/>
      <c r="Q164" s="64">
        <v>800</v>
      </c>
      <c r="R164" s="65">
        <v>1905.6267558528427</v>
      </c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</row>
    <row r="165" spans="1:30" ht="26.4" x14ac:dyDescent="0.7">
      <c r="A165" s="64">
        <v>161</v>
      </c>
      <c r="B165" s="11">
        <v>90</v>
      </c>
      <c r="C165" s="64" t="s">
        <v>32</v>
      </c>
      <c r="D165" s="64" t="s">
        <v>33</v>
      </c>
      <c r="E165" s="64" t="s">
        <v>120</v>
      </c>
      <c r="F165" s="64" t="s">
        <v>34</v>
      </c>
      <c r="G165" s="64"/>
      <c r="H165" s="64"/>
      <c r="I165" s="65">
        <v>0</v>
      </c>
      <c r="J165" s="65"/>
      <c r="K165" s="64"/>
      <c r="L165" s="64"/>
      <c r="M165" s="64"/>
      <c r="N165" s="64"/>
      <c r="O165" s="64"/>
      <c r="P165" s="64"/>
      <c r="Q165" s="64"/>
      <c r="R165" s="65">
        <v>0</v>
      </c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</row>
    <row r="166" spans="1:30" ht="26.4" x14ac:dyDescent="0.7">
      <c r="A166" s="64">
        <v>162</v>
      </c>
      <c r="B166" s="11" t="s">
        <v>375</v>
      </c>
      <c r="C166" s="64" t="s">
        <v>295</v>
      </c>
      <c r="D166" s="64" t="s">
        <v>33</v>
      </c>
      <c r="E166" s="64" t="s">
        <v>121</v>
      </c>
      <c r="F166" s="64" t="s">
        <v>34</v>
      </c>
      <c r="G166" s="64"/>
      <c r="H166" s="64"/>
      <c r="I166" s="65">
        <v>295.74665551839468</v>
      </c>
      <c r="J166" s="65"/>
      <c r="K166" s="64">
        <v>40</v>
      </c>
      <c r="L166" s="64"/>
      <c r="M166" s="64">
        <v>40</v>
      </c>
      <c r="N166" s="64"/>
      <c r="O166" s="64"/>
      <c r="P166" s="64"/>
      <c r="Q166" s="64">
        <v>800</v>
      </c>
      <c r="R166" s="65">
        <v>1175.7466555183946</v>
      </c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</row>
    <row r="167" spans="1:30" ht="26.4" x14ac:dyDescent="0.7">
      <c r="A167" s="64">
        <v>163</v>
      </c>
      <c r="B167" s="11" t="s">
        <v>375</v>
      </c>
      <c r="C167" s="64" t="s">
        <v>566</v>
      </c>
      <c r="D167" s="64" t="s">
        <v>33</v>
      </c>
      <c r="E167" s="64" t="s">
        <v>121</v>
      </c>
      <c r="F167" s="64" t="s">
        <v>34</v>
      </c>
      <c r="G167" s="64"/>
      <c r="H167" s="64"/>
      <c r="I167" s="65"/>
      <c r="J167" s="65"/>
      <c r="K167" s="64"/>
      <c r="L167" s="64"/>
      <c r="M167" s="64"/>
      <c r="N167" s="64"/>
      <c r="O167" s="64"/>
      <c r="P167" s="64"/>
      <c r="Q167" s="64"/>
      <c r="R167" s="65">
        <v>0</v>
      </c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</row>
    <row r="168" spans="1:30" ht="26.4" x14ac:dyDescent="0.7">
      <c r="A168" s="64">
        <v>164</v>
      </c>
      <c r="B168" s="11" t="s">
        <v>376</v>
      </c>
      <c r="C168" s="64" t="s">
        <v>566</v>
      </c>
      <c r="D168" s="64" t="s">
        <v>33</v>
      </c>
      <c r="E168" s="64" t="s">
        <v>377</v>
      </c>
      <c r="F168" s="64" t="s">
        <v>34</v>
      </c>
      <c r="G168" s="64"/>
      <c r="H168" s="64"/>
      <c r="I168" s="65">
        <v>184.20338628762545</v>
      </c>
      <c r="J168" s="65"/>
      <c r="K168" s="64">
        <v>40</v>
      </c>
      <c r="L168" s="64"/>
      <c r="M168" s="64">
        <v>40</v>
      </c>
      <c r="N168" s="64"/>
      <c r="O168" s="64">
        <v>150</v>
      </c>
      <c r="P168" s="64"/>
      <c r="Q168" s="64"/>
      <c r="R168" s="65">
        <v>414.20338628762545</v>
      </c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ht="26.4" x14ac:dyDescent="0.7">
      <c r="A169" s="64">
        <v>165</v>
      </c>
      <c r="B169" s="11" t="s">
        <v>376</v>
      </c>
      <c r="C169" s="64" t="s">
        <v>567</v>
      </c>
      <c r="D169" s="64" t="s">
        <v>33</v>
      </c>
      <c r="E169" s="64" t="s">
        <v>377</v>
      </c>
      <c r="F169" s="64" t="s">
        <v>34</v>
      </c>
      <c r="G169" s="64"/>
      <c r="H169" s="64"/>
      <c r="I169" s="65">
        <v>847.56655518394655</v>
      </c>
      <c r="J169" s="65"/>
      <c r="K169" s="64"/>
      <c r="L169" s="64"/>
      <c r="M169" s="64"/>
      <c r="N169" s="64"/>
      <c r="O169" s="64"/>
      <c r="P169" s="64"/>
      <c r="Q169" s="64"/>
      <c r="R169" s="65">
        <v>847.56655518394655</v>
      </c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</row>
    <row r="170" spans="1:30" ht="26.4" x14ac:dyDescent="0.7">
      <c r="A170" s="64">
        <v>166</v>
      </c>
      <c r="B170" s="11" t="s">
        <v>376</v>
      </c>
      <c r="C170" s="64" t="s">
        <v>567</v>
      </c>
      <c r="D170" s="64" t="s">
        <v>33</v>
      </c>
      <c r="E170" s="64" t="s">
        <v>377</v>
      </c>
      <c r="F170" s="64" t="s">
        <v>34</v>
      </c>
      <c r="G170" s="64"/>
      <c r="H170" s="64"/>
      <c r="I170" s="65">
        <v>847.56655518394655</v>
      </c>
      <c r="J170" s="65"/>
      <c r="K170" s="64"/>
      <c r="L170" s="64"/>
      <c r="M170" s="64"/>
      <c r="N170" s="64"/>
      <c r="O170" s="64"/>
      <c r="P170" s="64"/>
      <c r="Q170" s="64"/>
      <c r="R170" s="65">
        <v>847.56655518394655</v>
      </c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</row>
    <row r="171" spans="1:30" ht="26.4" x14ac:dyDescent="0.7">
      <c r="A171" s="64">
        <v>167</v>
      </c>
      <c r="B171" s="11">
        <v>92</v>
      </c>
      <c r="C171" s="64" t="s">
        <v>567</v>
      </c>
      <c r="D171" s="64" t="s">
        <v>33</v>
      </c>
      <c r="E171" s="64" t="s">
        <v>122</v>
      </c>
      <c r="F171" s="64" t="s">
        <v>34</v>
      </c>
      <c r="G171" s="64"/>
      <c r="H171" s="64"/>
      <c r="I171" s="65">
        <v>2339.3819576365668</v>
      </c>
      <c r="J171" s="65"/>
      <c r="K171" s="64">
        <v>40</v>
      </c>
      <c r="L171" s="64"/>
      <c r="M171" s="64">
        <v>40</v>
      </c>
      <c r="N171" s="64"/>
      <c r="O171" s="64">
        <v>150</v>
      </c>
      <c r="P171" s="64"/>
      <c r="Q171" s="64"/>
      <c r="R171" s="65">
        <v>2569.3819576365668</v>
      </c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</row>
    <row r="172" spans="1:30" ht="26.4" x14ac:dyDescent="0.7">
      <c r="A172" s="64">
        <v>168</v>
      </c>
      <c r="B172" s="11">
        <v>93</v>
      </c>
      <c r="C172" s="64" t="s">
        <v>295</v>
      </c>
      <c r="D172" s="64" t="s">
        <v>33</v>
      </c>
      <c r="E172" s="64" t="s">
        <v>123</v>
      </c>
      <c r="F172" s="64" t="s">
        <v>34</v>
      </c>
      <c r="G172" s="64"/>
      <c r="H172" s="64"/>
      <c r="I172" s="65">
        <v>76.146265328874023</v>
      </c>
      <c r="J172" s="65"/>
      <c r="K172" s="64">
        <v>40</v>
      </c>
      <c r="L172" s="64"/>
      <c r="M172" s="64">
        <v>40</v>
      </c>
      <c r="N172" s="64"/>
      <c r="O172" s="64"/>
      <c r="P172" s="64"/>
      <c r="Q172" s="64">
        <v>800</v>
      </c>
      <c r="R172" s="65">
        <v>956.14626532887405</v>
      </c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</row>
    <row r="173" spans="1:30" ht="26.4" x14ac:dyDescent="0.7">
      <c r="A173" s="64">
        <v>169</v>
      </c>
      <c r="B173" s="11">
        <v>93</v>
      </c>
      <c r="C173" s="64" t="s">
        <v>567</v>
      </c>
      <c r="D173" s="64" t="s">
        <v>33</v>
      </c>
      <c r="E173" s="64" t="s">
        <v>123</v>
      </c>
      <c r="F173" s="64" t="s">
        <v>34</v>
      </c>
      <c r="G173" s="64"/>
      <c r="H173" s="64"/>
      <c r="I173" s="65">
        <v>697.99598662207359</v>
      </c>
      <c r="J173" s="65"/>
      <c r="K173" s="64"/>
      <c r="L173" s="64"/>
      <c r="M173" s="64"/>
      <c r="N173" s="64"/>
      <c r="O173" s="64"/>
      <c r="P173" s="64"/>
      <c r="Q173" s="64"/>
      <c r="R173" s="65">
        <v>697.99598662207359</v>
      </c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</row>
    <row r="174" spans="1:30" ht="26.4" x14ac:dyDescent="0.7">
      <c r="A174" s="64">
        <v>170</v>
      </c>
      <c r="B174" s="11">
        <v>94</v>
      </c>
      <c r="C174" s="64" t="s">
        <v>567</v>
      </c>
      <c r="D174" s="64" t="s">
        <v>33</v>
      </c>
      <c r="E174" s="64" t="s">
        <v>124</v>
      </c>
      <c r="F174" s="64" t="s">
        <v>34</v>
      </c>
      <c r="G174" s="64"/>
      <c r="H174" s="64"/>
      <c r="I174" s="65">
        <v>629.62086956521739</v>
      </c>
      <c r="J174" s="65"/>
      <c r="K174" s="64">
        <v>40</v>
      </c>
      <c r="L174" s="64"/>
      <c r="M174" s="64">
        <v>40</v>
      </c>
      <c r="N174" s="64"/>
      <c r="O174" s="64"/>
      <c r="P174" s="64"/>
      <c r="Q174" s="64">
        <v>800</v>
      </c>
      <c r="R174" s="65">
        <v>1509.6208695652174</v>
      </c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</row>
    <row r="175" spans="1:30" ht="26.4" x14ac:dyDescent="0.7">
      <c r="A175" s="64">
        <v>171</v>
      </c>
      <c r="B175" s="11">
        <v>94</v>
      </c>
      <c r="C175" s="64" t="s">
        <v>567</v>
      </c>
      <c r="D175" s="64" t="s">
        <v>33</v>
      </c>
      <c r="E175" s="64" t="s">
        <v>124</v>
      </c>
      <c r="F175" s="64" t="s">
        <v>34</v>
      </c>
      <c r="G175" s="64"/>
      <c r="H175" s="64"/>
      <c r="I175" s="65">
        <v>628.19638795986634</v>
      </c>
      <c r="J175" s="65"/>
      <c r="K175" s="64"/>
      <c r="L175" s="64"/>
      <c r="M175" s="64"/>
      <c r="N175" s="64"/>
      <c r="O175" s="64"/>
      <c r="P175" s="64"/>
      <c r="Q175" s="64"/>
      <c r="R175" s="65">
        <v>628.19638795986634</v>
      </c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</row>
    <row r="176" spans="1:30" ht="26.4" x14ac:dyDescent="0.7">
      <c r="A176" s="64">
        <v>172</v>
      </c>
      <c r="B176" s="11">
        <v>94</v>
      </c>
      <c r="C176" s="64" t="s">
        <v>567</v>
      </c>
      <c r="D176" s="64" t="s">
        <v>33</v>
      </c>
      <c r="E176" s="64" t="s">
        <v>124</v>
      </c>
      <c r="F176" s="64" t="s">
        <v>34</v>
      </c>
      <c r="G176" s="64"/>
      <c r="H176" s="64"/>
      <c r="I176" s="65">
        <v>548.75779710144923</v>
      </c>
      <c r="J176" s="65"/>
      <c r="K176" s="64"/>
      <c r="L176" s="64"/>
      <c r="M176" s="64"/>
      <c r="N176" s="64"/>
      <c r="O176" s="64"/>
      <c r="P176" s="64"/>
      <c r="Q176" s="64"/>
      <c r="R176" s="65">
        <v>548.75779710144923</v>
      </c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</row>
    <row r="177" spans="1:30" ht="26.4" x14ac:dyDescent="0.7">
      <c r="A177" s="64">
        <v>173</v>
      </c>
      <c r="B177" s="11">
        <v>94</v>
      </c>
      <c r="C177" s="64" t="s">
        <v>567</v>
      </c>
      <c r="D177" s="64" t="s">
        <v>33</v>
      </c>
      <c r="E177" s="64" t="s">
        <v>124</v>
      </c>
      <c r="F177" s="64" t="s">
        <v>34</v>
      </c>
      <c r="G177" s="64"/>
      <c r="H177" s="64"/>
      <c r="I177" s="65">
        <v>142.11578149386841</v>
      </c>
      <c r="J177" s="65"/>
      <c r="K177" s="64"/>
      <c r="L177" s="64"/>
      <c r="M177" s="64"/>
      <c r="N177" s="64"/>
      <c r="O177" s="64"/>
      <c r="P177" s="64"/>
      <c r="Q177" s="64"/>
      <c r="R177" s="65">
        <v>142.11578149386841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</row>
    <row r="178" spans="1:30" ht="26.4" x14ac:dyDescent="0.7">
      <c r="A178" s="64">
        <v>174</v>
      </c>
      <c r="B178" s="11">
        <v>94</v>
      </c>
      <c r="C178" s="64" t="s">
        <v>567</v>
      </c>
      <c r="D178" s="64" t="s">
        <v>33</v>
      </c>
      <c r="E178" s="64" t="s">
        <v>124</v>
      </c>
      <c r="F178" s="64" t="s">
        <v>34</v>
      </c>
      <c r="G178" s="64"/>
      <c r="H178" s="64"/>
      <c r="I178" s="65">
        <v>5286.1401828316611</v>
      </c>
      <c r="J178" s="65"/>
      <c r="K178" s="64"/>
      <c r="L178" s="64"/>
      <c r="M178" s="64"/>
      <c r="N178" s="64"/>
      <c r="O178" s="64"/>
      <c r="P178" s="64"/>
      <c r="Q178" s="64"/>
      <c r="R178" s="65">
        <v>5286.1401828316611</v>
      </c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</row>
    <row r="179" spans="1:30" ht="26.4" x14ac:dyDescent="0.7">
      <c r="A179" s="64">
        <v>175</v>
      </c>
      <c r="B179" s="11">
        <v>94</v>
      </c>
      <c r="C179" s="64" t="s">
        <v>567</v>
      </c>
      <c r="D179" s="64" t="s">
        <v>33</v>
      </c>
      <c r="E179" s="64" t="s">
        <v>124</v>
      </c>
      <c r="F179" s="64" t="s">
        <v>34</v>
      </c>
      <c r="G179" s="64"/>
      <c r="H179" s="64"/>
      <c r="I179" s="65">
        <v>648.1391304347826</v>
      </c>
      <c r="J179" s="65"/>
      <c r="K179" s="64"/>
      <c r="L179" s="64"/>
      <c r="M179" s="64"/>
      <c r="N179" s="64"/>
      <c r="O179" s="64"/>
      <c r="P179" s="64"/>
      <c r="Q179" s="64"/>
      <c r="R179" s="65">
        <v>648.1391304347826</v>
      </c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</row>
    <row r="180" spans="1:30" ht="26.4" x14ac:dyDescent="0.7">
      <c r="A180" s="64">
        <v>176</v>
      </c>
      <c r="B180" s="11">
        <v>95</v>
      </c>
      <c r="C180" s="64" t="s">
        <v>32</v>
      </c>
      <c r="D180" s="64" t="s">
        <v>33</v>
      </c>
      <c r="E180" s="64" t="s">
        <v>125</v>
      </c>
      <c r="F180" s="64" t="s">
        <v>34</v>
      </c>
      <c r="G180" s="64"/>
      <c r="H180" s="64"/>
      <c r="I180" s="65">
        <v>65.844481605351177</v>
      </c>
      <c r="J180" s="65"/>
      <c r="K180" s="64"/>
      <c r="L180" s="64"/>
      <c r="M180" s="64"/>
      <c r="N180" s="64"/>
      <c r="O180" s="64"/>
      <c r="P180" s="64"/>
      <c r="Q180" s="64"/>
      <c r="R180" s="65">
        <v>65.844481605351177</v>
      </c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</row>
    <row r="181" spans="1:30" ht="26.4" x14ac:dyDescent="0.7">
      <c r="A181" s="64">
        <v>177</v>
      </c>
      <c r="B181" s="11" t="s">
        <v>378</v>
      </c>
      <c r="C181" s="64" t="s">
        <v>567</v>
      </c>
      <c r="D181" s="64" t="s">
        <v>33</v>
      </c>
      <c r="E181" s="64" t="s">
        <v>126</v>
      </c>
      <c r="F181" s="64" t="s">
        <v>34</v>
      </c>
      <c r="G181" s="64"/>
      <c r="H181" s="64"/>
      <c r="I181" s="65">
        <v>1943.9356120401339</v>
      </c>
      <c r="J181" s="65"/>
      <c r="K181" s="64">
        <v>40</v>
      </c>
      <c r="L181" s="64"/>
      <c r="M181" s="64">
        <v>40</v>
      </c>
      <c r="N181" s="64"/>
      <c r="O181" s="64"/>
      <c r="P181" s="64"/>
      <c r="Q181" s="64">
        <v>800</v>
      </c>
      <c r="R181" s="65">
        <v>2823.9356120401339</v>
      </c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</row>
    <row r="182" spans="1:30" ht="26.4" x14ac:dyDescent="0.7">
      <c r="A182" s="64">
        <v>178</v>
      </c>
      <c r="B182" s="11" t="s">
        <v>379</v>
      </c>
      <c r="C182" s="64" t="s">
        <v>567</v>
      </c>
      <c r="D182" s="64" t="s">
        <v>33</v>
      </c>
      <c r="E182" s="64" t="s">
        <v>127</v>
      </c>
      <c r="F182" s="64" t="s">
        <v>34</v>
      </c>
      <c r="G182" s="64"/>
      <c r="H182" s="64"/>
      <c r="I182" s="65">
        <v>3444.8078595317725</v>
      </c>
      <c r="J182" s="65"/>
      <c r="K182" s="64"/>
      <c r="L182" s="64"/>
      <c r="M182" s="64"/>
      <c r="N182" s="64"/>
      <c r="O182" s="64"/>
      <c r="P182" s="64"/>
      <c r="Q182" s="64"/>
      <c r="R182" s="65">
        <v>3444.8078595317725</v>
      </c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</row>
    <row r="183" spans="1:30" ht="26.4" x14ac:dyDescent="0.7">
      <c r="A183" s="64">
        <v>179</v>
      </c>
      <c r="B183" s="11" t="s">
        <v>578</v>
      </c>
      <c r="C183" s="64" t="s">
        <v>567</v>
      </c>
      <c r="D183" s="64" t="s">
        <v>33</v>
      </c>
      <c r="E183" s="64" t="s">
        <v>128</v>
      </c>
      <c r="F183" s="64" t="s">
        <v>34</v>
      </c>
      <c r="G183" s="64"/>
      <c r="H183" s="64"/>
      <c r="I183" s="65">
        <v>1566.2358974358972</v>
      </c>
      <c r="J183" s="65"/>
      <c r="K183" s="64">
        <v>40</v>
      </c>
      <c r="L183" s="64"/>
      <c r="M183" s="64">
        <v>40</v>
      </c>
      <c r="N183" s="64"/>
      <c r="O183" s="64">
        <v>150</v>
      </c>
      <c r="P183" s="64"/>
      <c r="Q183" s="64"/>
      <c r="R183" s="65">
        <v>1796.2358974358972</v>
      </c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</row>
    <row r="184" spans="1:30" ht="26.4" x14ac:dyDescent="0.7">
      <c r="A184" s="64">
        <v>180</v>
      </c>
      <c r="B184" s="11" t="s">
        <v>380</v>
      </c>
      <c r="C184" s="64" t="s">
        <v>567</v>
      </c>
      <c r="D184" s="64" t="s">
        <v>33</v>
      </c>
      <c r="E184" s="64" t="s">
        <v>129</v>
      </c>
      <c r="F184" s="64" t="s">
        <v>34</v>
      </c>
      <c r="G184" s="64"/>
      <c r="H184" s="64"/>
      <c r="I184" s="65">
        <v>924.40546711259765</v>
      </c>
      <c r="J184" s="65"/>
      <c r="K184" s="64">
        <v>40</v>
      </c>
      <c r="L184" s="64"/>
      <c r="M184" s="64">
        <v>40</v>
      </c>
      <c r="N184" s="64"/>
      <c r="O184" s="64"/>
      <c r="P184" s="64"/>
      <c r="Q184" s="64">
        <v>800</v>
      </c>
      <c r="R184" s="65">
        <v>1804.4054671125978</v>
      </c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</row>
    <row r="185" spans="1:30" ht="26.4" x14ac:dyDescent="0.7">
      <c r="A185" s="64">
        <v>181</v>
      </c>
      <c r="B185" s="11" t="s">
        <v>380</v>
      </c>
      <c r="C185" s="64" t="s">
        <v>32</v>
      </c>
      <c r="D185" s="64" t="s">
        <v>33</v>
      </c>
      <c r="E185" s="64" t="s">
        <v>129</v>
      </c>
      <c r="F185" s="64" t="s">
        <v>34</v>
      </c>
      <c r="G185" s="64"/>
      <c r="H185" s="64"/>
      <c r="I185" s="65">
        <v>0</v>
      </c>
      <c r="J185" s="65"/>
      <c r="K185" s="64"/>
      <c r="L185" s="64"/>
      <c r="M185" s="64"/>
      <c r="N185" s="64"/>
      <c r="O185" s="64"/>
      <c r="P185" s="64"/>
      <c r="Q185" s="64"/>
      <c r="R185" s="65">
        <v>0</v>
      </c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</row>
    <row r="186" spans="1:30" ht="26.4" x14ac:dyDescent="0.7">
      <c r="A186" s="64">
        <v>182</v>
      </c>
      <c r="B186" s="11">
        <v>98</v>
      </c>
      <c r="C186" s="64" t="s">
        <v>295</v>
      </c>
      <c r="D186" s="64" t="s">
        <v>33</v>
      </c>
      <c r="E186" s="64" t="s">
        <v>130</v>
      </c>
      <c r="F186" s="64" t="s">
        <v>34</v>
      </c>
      <c r="G186" s="64"/>
      <c r="H186" s="64"/>
      <c r="I186" s="65">
        <v>143.59010033444818</v>
      </c>
      <c r="J186" s="65"/>
      <c r="K186" s="64">
        <v>40</v>
      </c>
      <c r="L186" s="64"/>
      <c r="M186" s="64">
        <v>40</v>
      </c>
      <c r="N186" s="64"/>
      <c r="O186" s="64"/>
      <c r="P186" s="64"/>
      <c r="Q186" s="64">
        <v>800</v>
      </c>
      <c r="R186" s="65">
        <v>1023.5901003344482</v>
      </c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</row>
    <row r="187" spans="1:30" ht="26.4" x14ac:dyDescent="0.7">
      <c r="A187" s="64">
        <v>183</v>
      </c>
      <c r="B187" s="11">
        <v>99</v>
      </c>
      <c r="C187" s="64" t="s">
        <v>567</v>
      </c>
      <c r="D187" s="64" t="s">
        <v>33</v>
      </c>
      <c r="E187" s="64" t="s">
        <v>131</v>
      </c>
      <c r="F187" s="64" t="s">
        <v>34</v>
      </c>
      <c r="G187" s="64"/>
      <c r="H187" s="64"/>
      <c r="I187" s="65">
        <v>360.39384615384614</v>
      </c>
      <c r="J187" s="65"/>
      <c r="K187" s="64">
        <v>40</v>
      </c>
      <c r="L187" s="64"/>
      <c r="M187" s="64">
        <v>40</v>
      </c>
      <c r="N187" s="64"/>
      <c r="O187" s="64"/>
      <c r="P187" s="64"/>
      <c r="Q187" s="64">
        <v>800</v>
      </c>
      <c r="R187" s="65">
        <v>1240.3938461538462</v>
      </c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</row>
    <row r="188" spans="1:30" ht="26.4" x14ac:dyDescent="0.7">
      <c r="A188" s="64">
        <v>184</v>
      </c>
      <c r="B188" s="11">
        <v>99</v>
      </c>
      <c r="C188" s="64" t="s">
        <v>567</v>
      </c>
      <c r="D188" s="64" t="s">
        <v>33</v>
      </c>
      <c r="E188" s="64" t="s">
        <v>131</v>
      </c>
      <c r="F188" s="64" t="s">
        <v>34</v>
      </c>
      <c r="G188" s="64"/>
      <c r="H188" s="64"/>
      <c r="I188" s="65">
        <v>299.52099888517284</v>
      </c>
      <c r="J188" s="65"/>
      <c r="K188" s="64"/>
      <c r="L188" s="64"/>
      <c r="M188" s="64"/>
      <c r="N188" s="64"/>
      <c r="O188" s="64"/>
      <c r="P188" s="64"/>
      <c r="Q188" s="64"/>
      <c r="R188" s="65">
        <v>299.52099888517284</v>
      </c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</row>
    <row r="189" spans="1:30" ht="26.4" x14ac:dyDescent="0.7">
      <c r="A189" s="64">
        <v>185</v>
      </c>
      <c r="B189" s="11">
        <v>99</v>
      </c>
      <c r="C189" s="64" t="s">
        <v>567</v>
      </c>
      <c r="D189" s="64" t="s">
        <v>33</v>
      </c>
      <c r="E189" s="64" t="s">
        <v>131</v>
      </c>
      <c r="F189" s="64" t="s">
        <v>34</v>
      </c>
      <c r="G189" s="64"/>
      <c r="H189" s="64"/>
      <c r="I189" s="65">
        <v>180.19692307692307</v>
      </c>
      <c r="J189" s="65"/>
      <c r="K189" s="64"/>
      <c r="L189" s="64"/>
      <c r="M189" s="64"/>
      <c r="N189" s="64"/>
      <c r="O189" s="64"/>
      <c r="P189" s="64"/>
      <c r="Q189" s="64"/>
      <c r="R189" s="65">
        <v>180.19692307692307</v>
      </c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</row>
    <row r="190" spans="1:30" ht="26.4" x14ac:dyDescent="0.7">
      <c r="A190" s="64">
        <v>186</v>
      </c>
      <c r="B190" s="11">
        <v>99</v>
      </c>
      <c r="C190" s="64" t="s">
        <v>567</v>
      </c>
      <c r="D190" s="64" t="s">
        <v>33</v>
      </c>
      <c r="E190" s="64" t="s">
        <v>131</v>
      </c>
      <c r="F190" s="64" t="s">
        <v>34</v>
      </c>
      <c r="G190" s="64"/>
      <c r="H190" s="64"/>
      <c r="I190" s="65">
        <v>117.75714604236344</v>
      </c>
      <c r="J190" s="65"/>
      <c r="K190" s="64"/>
      <c r="L190" s="64"/>
      <c r="M190" s="64"/>
      <c r="N190" s="64"/>
      <c r="O190" s="64"/>
      <c r="P190" s="64"/>
      <c r="Q190" s="64"/>
      <c r="R190" s="65">
        <v>117.75714604236344</v>
      </c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</row>
    <row r="191" spans="1:30" ht="26.4" x14ac:dyDescent="0.7">
      <c r="A191" s="64">
        <v>187</v>
      </c>
      <c r="B191" s="11">
        <v>99</v>
      </c>
      <c r="C191" s="64" t="s">
        <v>32</v>
      </c>
      <c r="D191" s="64" t="s">
        <v>33</v>
      </c>
      <c r="E191" s="64" t="s">
        <v>131</v>
      </c>
      <c r="F191" s="64" t="s">
        <v>34</v>
      </c>
      <c r="G191" s="64"/>
      <c r="H191" s="64"/>
      <c r="I191" s="65">
        <v>0</v>
      </c>
      <c r="J191" s="65"/>
      <c r="K191" s="64"/>
      <c r="L191" s="64"/>
      <c r="M191" s="64"/>
      <c r="N191" s="64"/>
      <c r="O191" s="64"/>
      <c r="P191" s="64"/>
      <c r="Q191" s="64"/>
      <c r="R191" s="65">
        <v>0</v>
      </c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</row>
    <row r="192" spans="1:30" ht="26.4" x14ac:dyDescent="0.7">
      <c r="A192" s="64">
        <v>188</v>
      </c>
      <c r="B192" s="11">
        <v>100</v>
      </c>
      <c r="C192" s="64" t="s">
        <v>567</v>
      </c>
      <c r="D192" s="64" t="s">
        <v>33</v>
      </c>
      <c r="E192" s="64" t="s">
        <v>381</v>
      </c>
      <c r="F192" s="64" t="s">
        <v>34</v>
      </c>
      <c r="G192" s="64"/>
      <c r="H192" s="64"/>
      <c r="I192" s="65">
        <v>558.39678929765887</v>
      </c>
      <c r="J192" s="65"/>
      <c r="K192" s="64">
        <v>40</v>
      </c>
      <c r="L192" s="64"/>
      <c r="M192" s="64">
        <v>40</v>
      </c>
      <c r="N192" s="64"/>
      <c r="O192" s="64">
        <v>150</v>
      </c>
      <c r="P192" s="64"/>
      <c r="Q192" s="64"/>
      <c r="R192" s="65">
        <v>788.39678929765887</v>
      </c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</row>
    <row r="193" spans="1:30" ht="26.4" x14ac:dyDescent="0.7">
      <c r="A193" s="64">
        <v>189</v>
      </c>
      <c r="B193" s="11">
        <v>100</v>
      </c>
      <c r="C193" s="64" t="s">
        <v>567</v>
      </c>
      <c r="D193" s="64" t="s">
        <v>33</v>
      </c>
      <c r="E193" s="64" t="s">
        <v>381</v>
      </c>
      <c r="F193" s="64" t="s">
        <v>34</v>
      </c>
      <c r="G193" s="64"/>
      <c r="H193" s="64"/>
      <c r="I193" s="65">
        <v>1036.5002987736902</v>
      </c>
      <c r="J193" s="65"/>
      <c r="K193" s="64"/>
      <c r="L193" s="64"/>
      <c r="M193" s="64"/>
      <c r="N193" s="64"/>
      <c r="O193" s="64"/>
      <c r="P193" s="64"/>
      <c r="Q193" s="64"/>
      <c r="R193" s="65">
        <v>1036.5002987736902</v>
      </c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</row>
    <row r="194" spans="1:30" ht="26.4" x14ac:dyDescent="0.7">
      <c r="A194" s="64">
        <v>190</v>
      </c>
      <c r="B194" s="11">
        <v>100</v>
      </c>
      <c r="C194" s="64" t="s">
        <v>567</v>
      </c>
      <c r="D194" s="64" t="s">
        <v>33</v>
      </c>
      <c r="E194" s="64" t="s">
        <v>381</v>
      </c>
      <c r="F194" s="64" t="s">
        <v>34</v>
      </c>
      <c r="G194" s="64"/>
      <c r="H194" s="64"/>
      <c r="I194" s="65">
        <v>240.87983946488296</v>
      </c>
      <c r="J194" s="65"/>
      <c r="K194" s="64"/>
      <c r="L194" s="64"/>
      <c r="M194" s="64"/>
      <c r="N194" s="64"/>
      <c r="O194" s="64"/>
      <c r="P194" s="64"/>
      <c r="Q194" s="64"/>
      <c r="R194" s="65">
        <v>240.87983946488296</v>
      </c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</row>
    <row r="195" spans="1:30" ht="26.4" x14ac:dyDescent="0.7">
      <c r="A195" s="64">
        <v>191</v>
      </c>
      <c r="B195" s="11">
        <v>100</v>
      </c>
      <c r="C195" s="64" t="s">
        <v>567</v>
      </c>
      <c r="D195" s="64" t="s">
        <v>33</v>
      </c>
      <c r="E195" s="64" t="s">
        <v>381</v>
      </c>
      <c r="F195" s="64" t="s">
        <v>34</v>
      </c>
      <c r="G195" s="64"/>
      <c r="H195" s="64"/>
      <c r="I195" s="65">
        <v>385.44098104793767</v>
      </c>
      <c r="J195" s="65"/>
      <c r="K195" s="64"/>
      <c r="L195" s="64"/>
      <c r="M195" s="64"/>
      <c r="N195" s="64"/>
      <c r="O195" s="64"/>
      <c r="P195" s="64"/>
      <c r="Q195" s="64"/>
      <c r="R195" s="65">
        <v>385.44098104793767</v>
      </c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</row>
    <row r="196" spans="1:30" ht="26.4" x14ac:dyDescent="0.7">
      <c r="A196" s="64">
        <v>192</v>
      </c>
      <c r="B196" s="11">
        <v>100</v>
      </c>
      <c r="C196" s="64" t="s">
        <v>32</v>
      </c>
      <c r="D196" s="64" t="s">
        <v>33</v>
      </c>
      <c r="E196" s="64" t="s">
        <v>381</v>
      </c>
      <c r="F196" s="64" t="s">
        <v>34</v>
      </c>
      <c r="G196" s="64"/>
      <c r="H196" s="64"/>
      <c r="I196" s="65">
        <v>0</v>
      </c>
      <c r="J196" s="65"/>
      <c r="K196" s="64"/>
      <c r="L196" s="64"/>
      <c r="M196" s="64"/>
      <c r="N196" s="64"/>
      <c r="O196" s="64"/>
      <c r="P196" s="64"/>
      <c r="Q196" s="64"/>
      <c r="R196" s="65">
        <v>0</v>
      </c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</row>
    <row r="197" spans="1:30" ht="26.4" x14ac:dyDescent="0.7">
      <c r="A197" s="64">
        <v>193</v>
      </c>
      <c r="B197" s="11" t="s">
        <v>384</v>
      </c>
      <c r="C197" s="64" t="s">
        <v>567</v>
      </c>
      <c r="D197" s="64" t="s">
        <v>33</v>
      </c>
      <c r="E197" s="64" t="s">
        <v>132</v>
      </c>
      <c r="F197" s="64" t="s">
        <v>34</v>
      </c>
      <c r="G197" s="64"/>
      <c r="H197" s="64"/>
      <c r="I197" s="65">
        <v>764.47179487179483</v>
      </c>
      <c r="J197" s="65"/>
      <c r="K197" s="64">
        <v>40</v>
      </c>
      <c r="L197" s="64"/>
      <c r="M197" s="64">
        <v>40</v>
      </c>
      <c r="N197" s="64"/>
      <c r="O197" s="64">
        <v>150</v>
      </c>
      <c r="P197" s="64"/>
      <c r="Q197" s="64"/>
      <c r="R197" s="65">
        <v>994.47179487179483</v>
      </c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</row>
    <row r="198" spans="1:30" ht="26.4" x14ac:dyDescent="0.7">
      <c r="A198" s="64">
        <v>194</v>
      </c>
      <c r="B198" s="11" t="s">
        <v>384</v>
      </c>
      <c r="C198" s="64" t="s">
        <v>567</v>
      </c>
      <c r="D198" s="64" t="s">
        <v>33</v>
      </c>
      <c r="E198" s="64" t="s">
        <v>132</v>
      </c>
      <c r="F198" s="64" t="s">
        <v>34</v>
      </c>
      <c r="G198" s="64"/>
      <c r="H198" s="64"/>
      <c r="I198" s="65">
        <v>559.82127090301003</v>
      </c>
      <c r="J198" s="65"/>
      <c r="K198" s="64"/>
      <c r="L198" s="64"/>
      <c r="M198" s="64"/>
      <c r="N198" s="64"/>
      <c r="O198" s="64"/>
      <c r="P198" s="64"/>
      <c r="Q198" s="64"/>
      <c r="R198" s="65">
        <v>559.82127090301003</v>
      </c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</row>
    <row r="199" spans="1:30" ht="26.4" x14ac:dyDescent="0.7">
      <c r="A199" s="64">
        <v>195</v>
      </c>
      <c r="B199" s="11" t="s">
        <v>384</v>
      </c>
      <c r="C199" s="64" t="s">
        <v>32</v>
      </c>
      <c r="D199" s="64" t="s">
        <v>33</v>
      </c>
      <c r="E199" s="64" t="s">
        <v>132</v>
      </c>
      <c r="F199" s="64" t="s">
        <v>34</v>
      </c>
      <c r="G199" s="64"/>
      <c r="H199" s="64"/>
      <c r="I199" s="65">
        <v>0</v>
      </c>
      <c r="J199" s="65"/>
      <c r="K199" s="64"/>
      <c r="L199" s="64"/>
      <c r="M199" s="64"/>
      <c r="N199" s="64"/>
      <c r="O199" s="64"/>
      <c r="P199" s="64"/>
      <c r="Q199" s="64"/>
      <c r="R199" s="65">
        <v>0</v>
      </c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</row>
    <row r="200" spans="1:30" ht="26.4" x14ac:dyDescent="0.7">
      <c r="A200" s="64">
        <v>196</v>
      </c>
      <c r="B200" s="11" t="s">
        <v>383</v>
      </c>
      <c r="C200" s="64" t="s">
        <v>566</v>
      </c>
      <c r="D200" s="64" t="s">
        <v>33</v>
      </c>
      <c r="E200" s="64" t="s">
        <v>133</v>
      </c>
      <c r="F200" s="64" t="s">
        <v>34</v>
      </c>
      <c r="G200" s="64"/>
      <c r="H200" s="64"/>
      <c r="I200" s="65">
        <v>574.28114548494989</v>
      </c>
      <c r="J200" s="65"/>
      <c r="K200" s="64">
        <v>40</v>
      </c>
      <c r="L200" s="64"/>
      <c r="M200" s="64">
        <v>40</v>
      </c>
      <c r="N200" s="64"/>
      <c r="O200" s="64">
        <v>150</v>
      </c>
      <c r="P200" s="64"/>
      <c r="Q200" s="64"/>
      <c r="R200" s="65">
        <v>804.28114548494989</v>
      </c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</row>
    <row r="201" spans="1:30" ht="26.4" x14ac:dyDescent="0.7">
      <c r="A201" s="64">
        <v>197</v>
      </c>
      <c r="B201" s="11" t="s">
        <v>383</v>
      </c>
      <c r="C201" s="64" t="s">
        <v>32</v>
      </c>
      <c r="D201" s="64" t="s">
        <v>33</v>
      </c>
      <c r="E201" s="64" t="s">
        <v>133</v>
      </c>
      <c r="F201" s="64" t="s">
        <v>34</v>
      </c>
      <c r="G201" s="64"/>
      <c r="H201" s="64"/>
      <c r="I201" s="65">
        <v>0</v>
      </c>
      <c r="J201" s="65"/>
      <c r="K201" s="64"/>
      <c r="L201" s="64"/>
      <c r="M201" s="64"/>
      <c r="N201" s="64"/>
      <c r="O201" s="64"/>
      <c r="P201" s="64"/>
      <c r="Q201" s="64"/>
      <c r="R201" s="65">
        <v>0</v>
      </c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</row>
    <row r="202" spans="1:30" ht="26.4" x14ac:dyDescent="0.7">
      <c r="A202" s="64">
        <v>198</v>
      </c>
      <c r="B202" s="11" t="s">
        <v>382</v>
      </c>
      <c r="C202" s="64" t="s">
        <v>567</v>
      </c>
      <c r="D202" s="64" t="s">
        <v>33</v>
      </c>
      <c r="E202" s="64" t="s">
        <v>134</v>
      </c>
      <c r="F202" s="64" t="s">
        <v>34</v>
      </c>
      <c r="G202" s="64"/>
      <c r="H202" s="64"/>
      <c r="I202" s="65">
        <v>617.27536231884062</v>
      </c>
      <c r="J202" s="65"/>
      <c r="K202" s="64">
        <v>40</v>
      </c>
      <c r="L202" s="64"/>
      <c r="M202" s="64">
        <v>40</v>
      </c>
      <c r="N202" s="64"/>
      <c r="O202" s="64"/>
      <c r="P202" s="64"/>
      <c r="Q202" s="64">
        <v>800</v>
      </c>
      <c r="R202" s="65">
        <v>1497.2753623188405</v>
      </c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</row>
    <row r="203" spans="1:30" ht="26.4" x14ac:dyDescent="0.7">
      <c r="A203" s="64">
        <v>199</v>
      </c>
      <c r="B203" s="11" t="s">
        <v>382</v>
      </c>
      <c r="C203" s="64" t="s">
        <v>567</v>
      </c>
      <c r="D203" s="64" t="s">
        <v>33</v>
      </c>
      <c r="E203" s="64" t="s">
        <v>134</v>
      </c>
      <c r="F203" s="64" t="s">
        <v>34</v>
      </c>
      <c r="G203" s="64"/>
      <c r="H203" s="64"/>
      <c r="I203" s="65">
        <v>66.475808249721297</v>
      </c>
      <c r="J203" s="65"/>
      <c r="K203" s="64"/>
      <c r="L203" s="64"/>
      <c r="M203" s="64"/>
      <c r="N203" s="64"/>
      <c r="O203" s="64"/>
      <c r="P203" s="64"/>
      <c r="Q203" s="64"/>
      <c r="R203" s="65">
        <v>66.475808249721297</v>
      </c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</row>
    <row r="204" spans="1:30" ht="26.4" x14ac:dyDescent="0.7">
      <c r="A204" s="64">
        <v>200</v>
      </c>
      <c r="B204" s="11">
        <v>102</v>
      </c>
      <c r="C204" s="64" t="s">
        <v>567</v>
      </c>
      <c r="D204" s="64" t="s">
        <v>33</v>
      </c>
      <c r="E204" s="64" t="s">
        <v>135</v>
      </c>
      <c r="F204" s="64" t="s">
        <v>34</v>
      </c>
      <c r="G204" s="64"/>
      <c r="H204" s="64"/>
      <c r="I204" s="65">
        <v>1523.7917146042364</v>
      </c>
      <c r="J204" s="65"/>
      <c r="K204" s="64">
        <v>40</v>
      </c>
      <c r="L204" s="64"/>
      <c r="M204" s="64">
        <v>40</v>
      </c>
      <c r="N204" s="64"/>
      <c r="O204" s="64"/>
      <c r="P204" s="64"/>
      <c r="Q204" s="64">
        <v>800</v>
      </c>
      <c r="R204" s="65">
        <v>2403.7917146042364</v>
      </c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</row>
    <row r="205" spans="1:30" ht="26.4" x14ac:dyDescent="0.7">
      <c r="A205" s="64">
        <v>201</v>
      </c>
      <c r="B205" s="11">
        <v>102</v>
      </c>
      <c r="C205" s="64" t="s">
        <v>567</v>
      </c>
      <c r="D205" s="64" t="s">
        <v>33</v>
      </c>
      <c r="E205" s="64" t="s">
        <v>135</v>
      </c>
      <c r="F205" s="64" t="s">
        <v>34</v>
      </c>
      <c r="G205" s="64"/>
      <c r="H205" s="64"/>
      <c r="I205" s="65">
        <v>873.68205128205113</v>
      </c>
      <c r="J205" s="65"/>
      <c r="K205" s="64"/>
      <c r="L205" s="64"/>
      <c r="M205" s="64"/>
      <c r="N205" s="64"/>
      <c r="O205" s="64"/>
      <c r="P205" s="64"/>
      <c r="Q205" s="64"/>
      <c r="R205" s="65">
        <v>873.68205128205113</v>
      </c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</row>
    <row r="206" spans="1:30" ht="26.4" x14ac:dyDescent="0.7">
      <c r="A206" s="64">
        <v>202</v>
      </c>
      <c r="B206" s="11">
        <v>103</v>
      </c>
      <c r="C206" s="64" t="s">
        <v>32</v>
      </c>
      <c r="D206" s="64" t="s">
        <v>33</v>
      </c>
      <c r="E206" s="64" t="s">
        <v>136</v>
      </c>
      <c r="F206" s="64" t="s">
        <v>34</v>
      </c>
      <c r="G206" s="64"/>
      <c r="H206" s="64"/>
      <c r="I206" s="65">
        <v>0</v>
      </c>
      <c r="J206" s="65"/>
      <c r="K206" s="64"/>
      <c r="L206" s="64"/>
      <c r="M206" s="64"/>
      <c r="N206" s="64"/>
      <c r="O206" s="64"/>
      <c r="P206" s="64"/>
      <c r="Q206" s="64"/>
      <c r="R206" s="65">
        <v>0</v>
      </c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</row>
    <row r="207" spans="1:30" ht="26.4" x14ac:dyDescent="0.7">
      <c r="A207" s="64">
        <v>203</v>
      </c>
      <c r="B207" s="11">
        <v>103</v>
      </c>
      <c r="C207" s="64" t="s">
        <v>567</v>
      </c>
      <c r="D207" s="64" t="s">
        <v>33</v>
      </c>
      <c r="E207" s="64" t="s">
        <v>136</v>
      </c>
      <c r="F207" s="64" t="s">
        <v>34</v>
      </c>
      <c r="G207" s="64"/>
      <c r="H207" s="64"/>
      <c r="I207" s="65">
        <v>782.51522853957636</v>
      </c>
      <c r="J207" s="65"/>
      <c r="K207" s="64">
        <v>40</v>
      </c>
      <c r="L207" s="64"/>
      <c r="M207" s="64">
        <v>40</v>
      </c>
      <c r="N207" s="64"/>
      <c r="O207" s="64"/>
      <c r="P207" s="64"/>
      <c r="Q207" s="64"/>
      <c r="R207" s="65">
        <v>862.51522853957636</v>
      </c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</row>
    <row r="208" spans="1:30" ht="26.4" x14ac:dyDescent="0.7">
      <c r="A208" s="64">
        <v>204</v>
      </c>
      <c r="B208" s="11">
        <v>103</v>
      </c>
      <c r="C208" s="64" t="s">
        <v>32</v>
      </c>
      <c r="D208" s="64" t="s">
        <v>33</v>
      </c>
      <c r="E208" s="64" t="s">
        <v>136</v>
      </c>
      <c r="F208" s="64" t="s">
        <v>34</v>
      </c>
      <c r="G208" s="64"/>
      <c r="H208" s="64"/>
      <c r="I208" s="65">
        <v>0</v>
      </c>
      <c r="J208" s="65"/>
      <c r="K208" s="64"/>
      <c r="L208" s="64"/>
      <c r="M208" s="64"/>
      <c r="N208" s="64"/>
      <c r="O208" s="64"/>
      <c r="P208" s="64"/>
      <c r="Q208" s="64"/>
      <c r="R208" s="65">
        <v>0</v>
      </c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</row>
    <row r="209" spans="1:30" ht="26.4" x14ac:dyDescent="0.7">
      <c r="A209" s="64">
        <v>205</v>
      </c>
      <c r="B209" s="11">
        <v>104</v>
      </c>
      <c r="C209" s="64" t="s">
        <v>32</v>
      </c>
      <c r="D209" s="64" t="s">
        <v>33</v>
      </c>
      <c r="E209" s="64" t="s">
        <v>137</v>
      </c>
      <c r="F209" s="64" t="s">
        <v>34</v>
      </c>
      <c r="G209" s="64"/>
      <c r="H209" s="64"/>
      <c r="I209" s="65">
        <v>0</v>
      </c>
      <c r="J209" s="65"/>
      <c r="K209" s="64">
        <v>40</v>
      </c>
      <c r="L209" s="64"/>
      <c r="M209" s="64">
        <v>40</v>
      </c>
      <c r="N209" s="64"/>
      <c r="O209" s="64"/>
      <c r="P209" s="64"/>
      <c r="Q209" s="64">
        <v>800</v>
      </c>
      <c r="R209" s="65">
        <v>880</v>
      </c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</row>
    <row r="210" spans="1:30" ht="26.4" x14ac:dyDescent="0.7">
      <c r="A210" s="64">
        <v>206</v>
      </c>
      <c r="B210" s="11">
        <v>104</v>
      </c>
      <c r="C210" s="64" t="s">
        <v>567</v>
      </c>
      <c r="D210" s="64" t="s">
        <v>33</v>
      </c>
      <c r="E210" s="64" t="s">
        <v>137</v>
      </c>
      <c r="F210" s="64" t="s">
        <v>34</v>
      </c>
      <c r="G210" s="64"/>
      <c r="H210" s="64"/>
      <c r="I210" s="65">
        <v>395.93466220735786</v>
      </c>
      <c r="J210" s="65"/>
      <c r="K210" s="64"/>
      <c r="L210" s="64"/>
      <c r="M210" s="64"/>
      <c r="N210" s="64"/>
      <c r="O210" s="64"/>
      <c r="P210" s="64"/>
      <c r="Q210" s="64"/>
      <c r="R210" s="65">
        <v>395.93466220735786</v>
      </c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</row>
    <row r="211" spans="1:30" ht="26.4" x14ac:dyDescent="0.7">
      <c r="A211" s="64">
        <v>207</v>
      </c>
      <c r="B211" s="11">
        <v>104</v>
      </c>
      <c r="C211" s="64" t="s">
        <v>567</v>
      </c>
      <c r="D211" s="64" t="s">
        <v>33</v>
      </c>
      <c r="E211" s="64" t="s">
        <v>137</v>
      </c>
      <c r="F211" s="64" t="s">
        <v>34</v>
      </c>
      <c r="G211" s="64"/>
      <c r="H211" s="64"/>
      <c r="I211" s="65">
        <v>1335.0241605351168</v>
      </c>
      <c r="J211" s="65"/>
      <c r="K211" s="64"/>
      <c r="L211" s="64"/>
      <c r="M211" s="64"/>
      <c r="N211" s="64"/>
      <c r="O211" s="64"/>
      <c r="P211" s="64"/>
      <c r="Q211" s="64"/>
      <c r="R211" s="65">
        <v>1335.0241605351168</v>
      </c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</row>
    <row r="212" spans="1:30" ht="26.4" x14ac:dyDescent="0.7">
      <c r="A212" s="64">
        <v>208</v>
      </c>
      <c r="B212" s="11">
        <v>105</v>
      </c>
      <c r="C212" s="64" t="s">
        <v>561</v>
      </c>
      <c r="D212" s="64" t="s">
        <v>33</v>
      </c>
      <c r="E212" s="64" t="s">
        <v>138</v>
      </c>
      <c r="F212" s="64" t="s">
        <v>34</v>
      </c>
      <c r="G212" s="64"/>
      <c r="H212" s="64"/>
      <c r="I212" s="65">
        <v>142.9095652173913</v>
      </c>
      <c r="J212" s="65"/>
      <c r="K212" s="64">
        <v>40</v>
      </c>
      <c r="L212" s="64"/>
      <c r="M212" s="64">
        <v>40</v>
      </c>
      <c r="N212" s="64"/>
      <c r="O212" s="64">
        <v>150</v>
      </c>
      <c r="P212" s="64"/>
      <c r="Q212" s="64"/>
      <c r="R212" s="65">
        <v>372.90956521739133</v>
      </c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</row>
    <row r="213" spans="1:30" ht="26.4" x14ac:dyDescent="0.7">
      <c r="A213" s="64">
        <v>209</v>
      </c>
      <c r="B213" s="11" t="s">
        <v>385</v>
      </c>
      <c r="C213" s="64" t="s">
        <v>567</v>
      </c>
      <c r="D213" s="64" t="s">
        <v>33</v>
      </c>
      <c r="E213" s="64" t="s">
        <v>139</v>
      </c>
      <c r="F213" s="64" t="s">
        <v>34</v>
      </c>
      <c r="G213" s="64"/>
      <c r="H213" s="64"/>
      <c r="I213" s="65">
        <v>576.27403344481604</v>
      </c>
      <c r="J213" s="65"/>
      <c r="K213" s="64">
        <v>40</v>
      </c>
      <c r="L213" s="64"/>
      <c r="M213" s="64">
        <v>40</v>
      </c>
      <c r="N213" s="64"/>
      <c r="O213" s="64"/>
      <c r="P213" s="64"/>
      <c r="Q213" s="64">
        <v>800</v>
      </c>
      <c r="R213" s="65">
        <v>1456.274033444816</v>
      </c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</row>
    <row r="214" spans="1:30" ht="26.4" x14ac:dyDescent="0.7">
      <c r="A214" s="64">
        <v>210</v>
      </c>
      <c r="B214" s="11" t="s">
        <v>385</v>
      </c>
      <c r="C214" s="64" t="s">
        <v>567</v>
      </c>
      <c r="D214" s="64" t="s">
        <v>33</v>
      </c>
      <c r="E214" s="64" t="s">
        <v>139</v>
      </c>
      <c r="F214" s="64" t="s">
        <v>34</v>
      </c>
      <c r="G214" s="64"/>
      <c r="H214" s="64"/>
      <c r="I214" s="65">
        <v>458.11328428093651</v>
      </c>
      <c r="J214" s="65"/>
      <c r="K214" s="64"/>
      <c r="L214" s="64"/>
      <c r="M214" s="64"/>
      <c r="N214" s="64"/>
      <c r="O214" s="64"/>
      <c r="P214" s="64"/>
      <c r="Q214" s="64"/>
      <c r="R214" s="65">
        <v>458.11328428093651</v>
      </c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</row>
    <row r="215" spans="1:30" ht="26.4" x14ac:dyDescent="0.7">
      <c r="A215" s="64">
        <v>211</v>
      </c>
      <c r="B215" s="11" t="s">
        <v>385</v>
      </c>
      <c r="C215" s="64" t="s">
        <v>24</v>
      </c>
      <c r="D215" s="64" t="s">
        <v>33</v>
      </c>
      <c r="E215" s="64" t="s">
        <v>139</v>
      </c>
      <c r="F215" s="64" t="s">
        <v>34</v>
      </c>
      <c r="G215" s="64"/>
      <c r="H215" s="64"/>
      <c r="I215" s="65">
        <v>0</v>
      </c>
      <c r="J215" s="65"/>
      <c r="K215" s="64"/>
      <c r="L215" s="64"/>
      <c r="M215" s="64"/>
      <c r="N215" s="64"/>
      <c r="O215" s="64"/>
      <c r="P215" s="64"/>
      <c r="Q215" s="64"/>
      <c r="R215" s="65">
        <v>0</v>
      </c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</row>
    <row r="216" spans="1:30" ht="26.4" x14ac:dyDescent="0.7">
      <c r="A216" s="64">
        <v>212</v>
      </c>
      <c r="B216" s="11" t="s">
        <v>386</v>
      </c>
      <c r="C216" s="64" t="s">
        <v>566</v>
      </c>
      <c r="D216" s="64" t="s">
        <v>33</v>
      </c>
      <c r="E216" s="64" t="s">
        <v>140</v>
      </c>
      <c r="F216" s="64" t="s">
        <v>34</v>
      </c>
      <c r="G216" s="64"/>
      <c r="H216" s="64"/>
      <c r="I216" s="65">
        <v>397.30142140468234</v>
      </c>
      <c r="J216" s="65"/>
      <c r="K216" s="64">
        <v>40</v>
      </c>
      <c r="L216" s="64"/>
      <c r="M216" s="64">
        <v>40</v>
      </c>
      <c r="N216" s="64"/>
      <c r="O216" s="64">
        <v>150</v>
      </c>
      <c r="P216" s="64"/>
      <c r="Q216" s="64"/>
      <c r="R216" s="65">
        <v>627.30142140468229</v>
      </c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</row>
    <row r="217" spans="1:30" ht="26.4" x14ac:dyDescent="0.7">
      <c r="A217" s="64">
        <v>213</v>
      </c>
      <c r="B217" s="11" t="s">
        <v>386</v>
      </c>
      <c r="C217" s="64" t="s">
        <v>566</v>
      </c>
      <c r="D217" s="64" t="s">
        <v>33</v>
      </c>
      <c r="E217" s="64" t="s">
        <v>140</v>
      </c>
      <c r="F217" s="64" t="s">
        <v>34</v>
      </c>
      <c r="G217" s="64"/>
      <c r="H217" s="64"/>
      <c r="I217" s="65"/>
      <c r="J217" s="65"/>
      <c r="K217" s="64"/>
      <c r="L217" s="64"/>
      <c r="M217" s="64"/>
      <c r="N217" s="64"/>
      <c r="O217" s="64"/>
      <c r="P217" s="64"/>
      <c r="Q217" s="64"/>
      <c r="R217" s="65">
        <v>0</v>
      </c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</row>
    <row r="218" spans="1:30" ht="26.4" x14ac:dyDescent="0.7">
      <c r="A218" s="64">
        <v>214</v>
      </c>
      <c r="B218" s="11" t="s">
        <v>386</v>
      </c>
      <c r="C218" s="64" t="s">
        <v>24</v>
      </c>
      <c r="D218" s="64" t="s">
        <v>33</v>
      </c>
      <c r="E218" s="64" t="s">
        <v>140</v>
      </c>
      <c r="F218" s="64" t="s">
        <v>34</v>
      </c>
      <c r="G218" s="64"/>
      <c r="H218" s="64"/>
      <c r="I218" s="65">
        <v>0</v>
      </c>
      <c r="J218" s="65"/>
      <c r="K218" s="64"/>
      <c r="L218" s="64"/>
      <c r="M218" s="64"/>
      <c r="N218" s="64"/>
      <c r="O218" s="64"/>
      <c r="P218" s="64"/>
      <c r="Q218" s="64"/>
      <c r="R218" s="65">
        <v>0</v>
      </c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</row>
    <row r="219" spans="1:30" ht="26.4" x14ac:dyDescent="0.7">
      <c r="A219" s="64">
        <v>215</v>
      </c>
      <c r="B219" s="11" t="s">
        <v>387</v>
      </c>
      <c r="C219" s="64" t="s">
        <v>24</v>
      </c>
      <c r="D219" s="64" t="s">
        <v>33</v>
      </c>
      <c r="E219" s="64" t="s">
        <v>141</v>
      </c>
      <c r="F219" s="64" t="s">
        <v>34</v>
      </c>
      <c r="G219" s="64"/>
      <c r="H219" s="64"/>
      <c r="I219" s="65">
        <v>131.10367892976589</v>
      </c>
      <c r="J219" s="65"/>
      <c r="K219" s="64"/>
      <c r="L219" s="64"/>
      <c r="M219" s="64"/>
      <c r="N219" s="64"/>
      <c r="O219" s="64"/>
      <c r="P219" s="64"/>
      <c r="Q219" s="64"/>
      <c r="R219" s="65">
        <v>131.10367892976589</v>
      </c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</row>
    <row r="220" spans="1:30" ht="26.4" x14ac:dyDescent="0.7">
      <c r="A220" s="64">
        <v>216</v>
      </c>
      <c r="B220" s="11">
        <v>107</v>
      </c>
      <c r="C220" s="64" t="s">
        <v>567</v>
      </c>
      <c r="D220" s="64" t="s">
        <v>33</v>
      </c>
      <c r="E220" s="64" t="s">
        <v>142</v>
      </c>
      <c r="F220" s="64" t="s">
        <v>34</v>
      </c>
      <c r="G220" s="64"/>
      <c r="H220" s="64"/>
      <c r="I220" s="65">
        <v>1365.1282051282053</v>
      </c>
      <c r="J220" s="65"/>
      <c r="K220" s="64">
        <v>40</v>
      </c>
      <c r="L220" s="64"/>
      <c r="M220" s="64">
        <v>40</v>
      </c>
      <c r="N220" s="64"/>
      <c r="O220" s="64"/>
      <c r="P220" s="64"/>
      <c r="Q220" s="64">
        <v>800</v>
      </c>
      <c r="R220" s="65">
        <v>2245.1282051282051</v>
      </c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</row>
    <row r="221" spans="1:30" ht="26.4" x14ac:dyDescent="0.7">
      <c r="A221" s="64">
        <v>217</v>
      </c>
      <c r="B221" s="11">
        <v>107</v>
      </c>
      <c r="C221" s="64" t="s">
        <v>24</v>
      </c>
      <c r="D221" s="64" t="s">
        <v>33</v>
      </c>
      <c r="E221" s="64" t="s">
        <v>142</v>
      </c>
      <c r="F221" s="64" t="s">
        <v>34</v>
      </c>
      <c r="G221" s="64"/>
      <c r="H221" s="64"/>
      <c r="I221" s="65">
        <v>0</v>
      </c>
      <c r="J221" s="65"/>
      <c r="K221" s="64"/>
      <c r="L221" s="64"/>
      <c r="M221" s="64"/>
      <c r="N221" s="64"/>
      <c r="O221" s="64"/>
      <c r="P221" s="64"/>
      <c r="Q221" s="64"/>
      <c r="R221" s="65">
        <v>0</v>
      </c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</row>
    <row r="222" spans="1:30" ht="26.4" x14ac:dyDescent="0.7">
      <c r="A222" s="64">
        <v>218</v>
      </c>
      <c r="B222" s="11">
        <v>108</v>
      </c>
      <c r="C222" s="64" t="s">
        <v>24</v>
      </c>
      <c r="D222" s="64" t="s">
        <v>33</v>
      </c>
      <c r="E222" s="64" t="s">
        <v>143</v>
      </c>
      <c r="F222" s="64" t="s">
        <v>34</v>
      </c>
      <c r="G222" s="64"/>
      <c r="H222" s="64"/>
      <c r="I222" s="65">
        <v>69.438127090301009</v>
      </c>
      <c r="J222" s="65"/>
      <c r="K222" s="64"/>
      <c r="L222" s="64"/>
      <c r="M222" s="64"/>
      <c r="N222" s="64"/>
      <c r="O222" s="64"/>
      <c r="P222" s="64"/>
      <c r="Q222" s="64"/>
      <c r="R222" s="65">
        <v>69.438127090301009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</row>
    <row r="223" spans="1:30" ht="26.4" x14ac:dyDescent="0.7">
      <c r="A223" s="64">
        <v>219</v>
      </c>
      <c r="B223" s="11">
        <v>108</v>
      </c>
      <c r="C223" s="64" t="s">
        <v>567</v>
      </c>
      <c r="D223" s="64" t="s">
        <v>33</v>
      </c>
      <c r="E223" s="64" t="s">
        <v>143</v>
      </c>
      <c r="F223" s="64" t="s">
        <v>34</v>
      </c>
      <c r="G223" s="64"/>
      <c r="H223" s="64"/>
      <c r="I223" s="65">
        <v>2143.1800579710143</v>
      </c>
      <c r="J223" s="65"/>
      <c r="K223" s="64">
        <v>40</v>
      </c>
      <c r="L223" s="64"/>
      <c r="M223" s="64">
        <v>40</v>
      </c>
      <c r="N223" s="64"/>
      <c r="O223" s="64"/>
      <c r="P223" s="64"/>
      <c r="Q223" s="64"/>
      <c r="R223" s="65">
        <v>2223.1800579710143</v>
      </c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</row>
    <row r="224" spans="1:30" ht="26.4" x14ac:dyDescent="0.7">
      <c r="A224" s="64">
        <v>220</v>
      </c>
      <c r="B224" s="11">
        <v>109</v>
      </c>
      <c r="C224" s="64" t="s">
        <v>24</v>
      </c>
      <c r="D224" s="64" t="s">
        <v>33</v>
      </c>
      <c r="E224" s="64" t="s">
        <v>144</v>
      </c>
      <c r="F224" s="64" t="s">
        <v>34</v>
      </c>
      <c r="G224" s="64"/>
      <c r="H224" s="64"/>
      <c r="I224" s="65">
        <v>455.93645484949832</v>
      </c>
      <c r="J224" s="65"/>
      <c r="K224" s="64"/>
      <c r="L224" s="64"/>
      <c r="M224" s="64"/>
      <c r="N224" s="64"/>
      <c r="O224" s="64"/>
      <c r="P224" s="64"/>
      <c r="Q224" s="64"/>
      <c r="R224" s="65">
        <v>455.93645484949832</v>
      </c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</row>
    <row r="225" spans="1:30" ht="26.4" x14ac:dyDescent="0.7">
      <c r="A225" s="64">
        <v>221</v>
      </c>
      <c r="B225" s="11">
        <v>110</v>
      </c>
      <c r="C225" s="64" t="s">
        <v>24</v>
      </c>
      <c r="D225" s="64" t="s">
        <v>33</v>
      </c>
      <c r="E225" s="64" t="s">
        <v>145</v>
      </c>
      <c r="F225" s="64" t="s">
        <v>34</v>
      </c>
      <c r="G225" s="64"/>
      <c r="H225" s="64"/>
      <c r="I225" s="65">
        <v>215.96989966555188</v>
      </c>
      <c r="J225" s="65"/>
      <c r="K225" s="64"/>
      <c r="L225" s="64"/>
      <c r="M225" s="64"/>
      <c r="N225" s="64"/>
      <c r="O225" s="64"/>
      <c r="P225" s="64"/>
      <c r="Q225" s="64"/>
      <c r="R225" s="65">
        <v>215.96989966555188</v>
      </c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</row>
    <row r="226" spans="1:30" ht="26.4" x14ac:dyDescent="0.7">
      <c r="A226" s="64">
        <v>222</v>
      </c>
      <c r="B226" s="11">
        <v>111</v>
      </c>
      <c r="C226" s="64" t="s">
        <v>566</v>
      </c>
      <c r="D226" s="64" t="s">
        <v>33</v>
      </c>
      <c r="E226" s="64" t="s">
        <v>146</v>
      </c>
      <c r="F226" s="64" t="s">
        <v>34</v>
      </c>
      <c r="G226" s="64"/>
      <c r="H226" s="64"/>
      <c r="I226" s="65">
        <v>669.87427536231883</v>
      </c>
      <c r="J226" s="65"/>
      <c r="K226" s="64">
        <v>40</v>
      </c>
      <c r="L226" s="64"/>
      <c r="M226" s="64">
        <v>40</v>
      </c>
      <c r="N226" s="64"/>
      <c r="O226" s="64"/>
      <c r="P226" s="64"/>
      <c r="Q226" s="64">
        <v>800</v>
      </c>
      <c r="R226" s="65">
        <v>1549.8742753623187</v>
      </c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</row>
    <row r="227" spans="1:30" ht="26.4" x14ac:dyDescent="0.7">
      <c r="A227" s="64">
        <v>223</v>
      </c>
      <c r="B227" s="11">
        <v>111</v>
      </c>
      <c r="C227" s="64" t="s">
        <v>566</v>
      </c>
      <c r="D227" s="64" t="s">
        <v>33</v>
      </c>
      <c r="E227" s="64" t="s">
        <v>146</v>
      </c>
      <c r="F227" s="64" t="s">
        <v>34</v>
      </c>
      <c r="G227" s="64"/>
      <c r="H227" s="64"/>
      <c r="I227" s="65"/>
      <c r="J227" s="65"/>
      <c r="K227" s="64"/>
      <c r="L227" s="64"/>
      <c r="M227" s="64"/>
      <c r="N227" s="64"/>
      <c r="O227" s="64"/>
      <c r="P227" s="64"/>
      <c r="Q227" s="64"/>
      <c r="R227" s="65">
        <v>0</v>
      </c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</row>
    <row r="228" spans="1:30" ht="26.4" x14ac:dyDescent="0.7">
      <c r="A228" s="64">
        <v>224</v>
      </c>
      <c r="B228" s="11">
        <v>111</v>
      </c>
      <c r="C228" s="64" t="s">
        <v>566</v>
      </c>
      <c r="D228" s="64" t="s">
        <v>33</v>
      </c>
      <c r="E228" s="64" t="s">
        <v>146</v>
      </c>
      <c r="F228" s="64" t="s">
        <v>34</v>
      </c>
      <c r="G228" s="64"/>
      <c r="H228" s="64"/>
      <c r="I228" s="65"/>
      <c r="J228" s="65"/>
      <c r="K228" s="64"/>
      <c r="L228" s="64"/>
      <c r="M228" s="64"/>
      <c r="N228" s="64"/>
      <c r="O228" s="64"/>
      <c r="P228" s="64"/>
      <c r="Q228" s="64"/>
      <c r="R228" s="65">
        <v>0</v>
      </c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</row>
    <row r="229" spans="1:30" ht="26.4" x14ac:dyDescent="0.7">
      <c r="A229" s="64">
        <v>225</v>
      </c>
      <c r="B229" s="11">
        <v>111</v>
      </c>
      <c r="C229" s="64" t="s">
        <v>24</v>
      </c>
      <c r="D229" s="64" t="s">
        <v>33</v>
      </c>
      <c r="E229" s="64" t="s">
        <v>146</v>
      </c>
      <c r="F229" s="64" t="s">
        <v>34</v>
      </c>
      <c r="G229" s="64"/>
      <c r="H229" s="64"/>
      <c r="I229" s="65">
        <v>250.18269230769232</v>
      </c>
      <c r="J229" s="65"/>
      <c r="K229" s="64"/>
      <c r="L229" s="64"/>
      <c r="M229" s="64"/>
      <c r="N229" s="64"/>
      <c r="O229" s="64"/>
      <c r="P229" s="64"/>
      <c r="Q229" s="64"/>
      <c r="R229" s="65">
        <v>250.18269230769232</v>
      </c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</row>
    <row r="230" spans="1:30" ht="26.4" x14ac:dyDescent="0.7">
      <c r="A230" s="64">
        <v>226</v>
      </c>
      <c r="B230" s="11">
        <v>112</v>
      </c>
      <c r="C230" s="64" t="s">
        <v>567</v>
      </c>
      <c r="D230" s="64" t="s">
        <v>33</v>
      </c>
      <c r="E230" s="64" t="s">
        <v>147</v>
      </c>
      <c r="F230" s="64" t="s">
        <v>34</v>
      </c>
      <c r="G230" s="64"/>
      <c r="H230" s="64"/>
      <c r="I230" s="65">
        <v>1823.3364548494981</v>
      </c>
      <c r="J230" s="65"/>
      <c r="K230" s="64"/>
      <c r="L230" s="64"/>
      <c r="M230" s="64"/>
      <c r="N230" s="64"/>
      <c r="O230" s="64"/>
      <c r="P230" s="64"/>
      <c r="Q230" s="64"/>
      <c r="R230" s="65">
        <v>1823.3364548494981</v>
      </c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</row>
    <row r="231" spans="1:30" ht="26.4" x14ac:dyDescent="0.7">
      <c r="A231" s="64">
        <v>227</v>
      </c>
      <c r="B231" s="11">
        <v>113</v>
      </c>
      <c r="C231" s="64" t="s">
        <v>566</v>
      </c>
      <c r="D231" s="64" t="s">
        <v>33</v>
      </c>
      <c r="E231" s="64" t="s">
        <v>148</v>
      </c>
      <c r="F231" s="64" t="s">
        <v>34</v>
      </c>
      <c r="G231" s="64"/>
      <c r="H231" s="64"/>
      <c r="I231" s="65">
        <v>278.11099498327764</v>
      </c>
      <c r="J231" s="65"/>
      <c r="K231" s="64">
        <v>40</v>
      </c>
      <c r="L231" s="64"/>
      <c r="M231" s="64">
        <v>40</v>
      </c>
      <c r="N231" s="64"/>
      <c r="O231" s="64"/>
      <c r="P231" s="64"/>
      <c r="Q231" s="64">
        <v>800</v>
      </c>
      <c r="R231" s="65">
        <v>1158.1109949832776</v>
      </c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</row>
    <row r="232" spans="1:30" ht="26.4" x14ac:dyDescent="0.7">
      <c r="A232" s="64">
        <v>228</v>
      </c>
      <c r="B232" s="11">
        <v>113</v>
      </c>
      <c r="C232" s="64" t="s">
        <v>24</v>
      </c>
      <c r="D232" s="64" t="s">
        <v>33</v>
      </c>
      <c r="E232" s="64" t="s">
        <v>148</v>
      </c>
      <c r="F232" s="64" t="s">
        <v>34</v>
      </c>
      <c r="G232" s="64"/>
      <c r="H232" s="64"/>
      <c r="I232" s="65">
        <v>0</v>
      </c>
      <c r="J232" s="65"/>
      <c r="K232" s="64"/>
      <c r="L232" s="64"/>
      <c r="M232" s="64"/>
      <c r="N232" s="64"/>
      <c r="O232" s="64"/>
      <c r="P232" s="64"/>
      <c r="Q232" s="64"/>
      <c r="R232" s="65">
        <v>0</v>
      </c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</row>
    <row r="233" spans="1:30" ht="26.4" x14ac:dyDescent="0.7">
      <c r="A233" s="64">
        <v>229</v>
      </c>
      <c r="B233" s="11">
        <v>113</v>
      </c>
      <c r="C233" s="64" t="s">
        <v>567</v>
      </c>
      <c r="D233" s="64" t="s">
        <v>33</v>
      </c>
      <c r="E233" s="64" t="s">
        <v>148</v>
      </c>
      <c r="F233" s="64" t="s">
        <v>34</v>
      </c>
      <c r="G233" s="64"/>
      <c r="H233" s="64"/>
      <c r="I233" s="65">
        <v>968.64749163879605</v>
      </c>
      <c r="J233" s="65"/>
      <c r="K233" s="64"/>
      <c r="L233" s="64"/>
      <c r="M233" s="64"/>
      <c r="N233" s="64"/>
      <c r="O233" s="64"/>
      <c r="P233" s="64"/>
      <c r="Q233" s="64"/>
      <c r="R233" s="65">
        <v>968.64749163879605</v>
      </c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</row>
    <row r="234" spans="1:30" ht="26.4" x14ac:dyDescent="0.7">
      <c r="A234" s="64">
        <v>230</v>
      </c>
      <c r="B234" s="11">
        <v>114</v>
      </c>
      <c r="C234" s="64" t="s">
        <v>567</v>
      </c>
      <c r="D234" s="64" t="s">
        <v>33</v>
      </c>
      <c r="E234" s="64" t="s">
        <v>149</v>
      </c>
      <c r="F234" s="64" t="s">
        <v>34</v>
      </c>
      <c r="G234" s="64"/>
      <c r="H234" s="64"/>
      <c r="I234" s="65">
        <v>1255.9179487179488</v>
      </c>
      <c r="J234" s="65"/>
      <c r="K234" s="64">
        <v>40</v>
      </c>
      <c r="L234" s="64"/>
      <c r="M234" s="64">
        <v>40</v>
      </c>
      <c r="N234" s="64"/>
      <c r="O234" s="64"/>
      <c r="P234" s="64"/>
      <c r="Q234" s="64">
        <v>800</v>
      </c>
      <c r="R234" s="65">
        <v>2135.917948717949</v>
      </c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</row>
    <row r="235" spans="1:30" ht="26.4" x14ac:dyDescent="0.7">
      <c r="A235" s="64">
        <v>231</v>
      </c>
      <c r="B235" s="11">
        <v>114</v>
      </c>
      <c r="C235" s="64" t="s">
        <v>567</v>
      </c>
      <c r="D235" s="64" t="s">
        <v>33</v>
      </c>
      <c r="E235" s="64" t="s">
        <v>149</v>
      </c>
      <c r="F235" s="64" t="s">
        <v>34</v>
      </c>
      <c r="G235" s="64"/>
      <c r="H235" s="64"/>
      <c r="I235" s="65">
        <v>140.73878260869563</v>
      </c>
      <c r="J235" s="65"/>
      <c r="K235" s="64"/>
      <c r="L235" s="64"/>
      <c r="M235" s="64"/>
      <c r="N235" s="64"/>
      <c r="O235" s="64"/>
      <c r="P235" s="64"/>
      <c r="Q235" s="64"/>
      <c r="R235" s="65">
        <v>140.73878260869563</v>
      </c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</row>
    <row r="236" spans="1:30" ht="26.4" x14ac:dyDescent="0.7">
      <c r="A236" s="64">
        <v>232</v>
      </c>
      <c r="B236" s="11">
        <v>114</v>
      </c>
      <c r="C236" s="64" t="s">
        <v>24</v>
      </c>
      <c r="D236" s="64" t="s">
        <v>33</v>
      </c>
      <c r="E236" s="64" t="s">
        <v>149</v>
      </c>
      <c r="F236" s="64" t="s">
        <v>34</v>
      </c>
      <c r="G236" s="64"/>
      <c r="H236" s="64"/>
      <c r="I236" s="65">
        <v>0</v>
      </c>
      <c r="J236" s="65"/>
      <c r="K236" s="64"/>
      <c r="L236" s="64"/>
      <c r="M236" s="64"/>
      <c r="N236" s="64"/>
      <c r="O236" s="64"/>
      <c r="P236" s="64"/>
      <c r="Q236" s="64"/>
      <c r="R236" s="65">
        <v>0</v>
      </c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</row>
    <row r="237" spans="1:30" ht="26.4" x14ac:dyDescent="0.7">
      <c r="A237" s="64">
        <v>233</v>
      </c>
      <c r="B237" s="11">
        <v>115</v>
      </c>
      <c r="C237" s="64" t="s">
        <v>567</v>
      </c>
      <c r="D237" s="64" t="s">
        <v>33</v>
      </c>
      <c r="E237" s="64" t="s">
        <v>150</v>
      </c>
      <c r="F237" s="64" t="s">
        <v>34</v>
      </c>
      <c r="G237" s="64"/>
      <c r="H237" s="64"/>
      <c r="I237" s="65">
        <v>697.99598662207359</v>
      </c>
      <c r="J237" s="65"/>
      <c r="K237" s="64">
        <v>40</v>
      </c>
      <c r="L237" s="64"/>
      <c r="M237" s="64">
        <v>40</v>
      </c>
      <c r="N237" s="64"/>
      <c r="O237" s="64"/>
      <c r="P237" s="64"/>
      <c r="Q237" s="64">
        <v>800</v>
      </c>
      <c r="R237" s="65">
        <v>1577.9959866220736</v>
      </c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</row>
    <row r="238" spans="1:30" ht="26.4" x14ac:dyDescent="0.7">
      <c r="A238" s="64">
        <v>234</v>
      </c>
      <c r="B238" s="11">
        <v>115</v>
      </c>
      <c r="C238" s="64" t="s">
        <v>566</v>
      </c>
      <c r="D238" s="64" t="s">
        <v>33</v>
      </c>
      <c r="E238" s="64" t="s">
        <v>150</v>
      </c>
      <c r="F238" s="64" t="s">
        <v>34</v>
      </c>
      <c r="G238" s="64"/>
      <c r="H238" s="64"/>
      <c r="I238" s="65"/>
      <c r="J238" s="65"/>
      <c r="K238" s="64"/>
      <c r="L238" s="64"/>
      <c r="M238" s="64"/>
      <c r="N238" s="64"/>
      <c r="O238" s="64"/>
      <c r="P238" s="64"/>
      <c r="Q238" s="64"/>
      <c r="R238" s="65">
        <v>0</v>
      </c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</row>
    <row r="239" spans="1:30" ht="26.4" x14ac:dyDescent="0.7">
      <c r="A239" s="64">
        <v>235</v>
      </c>
      <c r="B239" s="11">
        <v>116</v>
      </c>
      <c r="C239" s="64" t="s">
        <v>567</v>
      </c>
      <c r="D239" s="64" t="s">
        <v>33</v>
      </c>
      <c r="E239" s="64" t="s">
        <v>151</v>
      </c>
      <c r="F239" s="64" t="s">
        <v>34</v>
      </c>
      <c r="G239" s="64"/>
      <c r="H239" s="64"/>
      <c r="I239" s="65">
        <v>296.58110367892982</v>
      </c>
      <c r="J239" s="65"/>
      <c r="K239" s="64">
        <v>40</v>
      </c>
      <c r="L239" s="64"/>
      <c r="M239" s="64">
        <v>40</v>
      </c>
      <c r="N239" s="64"/>
      <c r="O239" s="64"/>
      <c r="P239" s="64"/>
      <c r="Q239" s="64">
        <v>800</v>
      </c>
      <c r="R239" s="65">
        <v>1176.5811036789298</v>
      </c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</row>
    <row r="240" spans="1:30" ht="26.4" x14ac:dyDescent="0.7">
      <c r="A240" s="64">
        <v>236</v>
      </c>
      <c r="B240" s="11">
        <v>116</v>
      </c>
      <c r="C240" s="64" t="s">
        <v>567</v>
      </c>
      <c r="D240" s="64" t="s">
        <v>33</v>
      </c>
      <c r="E240" s="64" t="s">
        <v>151</v>
      </c>
      <c r="F240" s="64" t="s">
        <v>34</v>
      </c>
      <c r="G240" s="64"/>
      <c r="H240" s="64"/>
      <c r="I240" s="65">
        <v>182.80847268673355</v>
      </c>
      <c r="J240" s="65"/>
      <c r="K240" s="64"/>
      <c r="L240" s="64"/>
      <c r="M240" s="64"/>
      <c r="N240" s="64"/>
      <c r="O240" s="64"/>
      <c r="P240" s="64"/>
      <c r="Q240" s="64"/>
      <c r="R240" s="65">
        <v>182.80847268673355</v>
      </c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</row>
    <row r="241" spans="1:30" ht="26.4" x14ac:dyDescent="0.7">
      <c r="A241" s="64">
        <v>237</v>
      </c>
      <c r="B241" s="11">
        <v>117</v>
      </c>
      <c r="C241" s="64" t="s">
        <v>295</v>
      </c>
      <c r="D241" s="64" t="s">
        <v>33</v>
      </c>
      <c r="E241" s="64" t="s">
        <v>152</v>
      </c>
      <c r="F241" s="64" t="s">
        <v>34</v>
      </c>
      <c r="G241" s="64"/>
      <c r="H241" s="64"/>
      <c r="I241" s="65">
        <v>220.28026755852846</v>
      </c>
      <c r="J241" s="65"/>
      <c r="K241" s="64">
        <v>40</v>
      </c>
      <c r="L241" s="64"/>
      <c r="M241" s="64">
        <v>40</v>
      </c>
      <c r="N241" s="64"/>
      <c r="O241" s="64"/>
      <c r="P241" s="64"/>
      <c r="Q241" s="64">
        <v>800</v>
      </c>
      <c r="R241" s="65">
        <v>1100.2802675585285</v>
      </c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</row>
    <row r="242" spans="1:30" ht="26.4" x14ac:dyDescent="0.7">
      <c r="A242" s="64">
        <v>238</v>
      </c>
      <c r="B242" s="11">
        <v>117</v>
      </c>
      <c r="C242" s="64" t="s">
        <v>567</v>
      </c>
      <c r="D242" s="64" t="s">
        <v>33</v>
      </c>
      <c r="E242" s="64" t="s">
        <v>152</v>
      </c>
      <c r="F242" s="64" t="s">
        <v>34</v>
      </c>
      <c r="G242" s="64"/>
      <c r="H242" s="64"/>
      <c r="I242" s="65">
        <v>600.65641025641025</v>
      </c>
      <c r="J242" s="65"/>
      <c r="K242" s="64"/>
      <c r="L242" s="64"/>
      <c r="M242" s="64"/>
      <c r="N242" s="64"/>
      <c r="O242" s="64"/>
      <c r="P242" s="64"/>
      <c r="Q242" s="64"/>
      <c r="R242" s="65">
        <v>600.65641025641025</v>
      </c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</row>
    <row r="243" spans="1:30" ht="26.4" x14ac:dyDescent="0.7">
      <c r="A243" s="64">
        <v>239</v>
      </c>
      <c r="B243" s="11">
        <v>118</v>
      </c>
      <c r="C243" s="64" t="s">
        <v>567</v>
      </c>
      <c r="D243" s="64" t="s">
        <v>33</v>
      </c>
      <c r="E243" s="64" t="s">
        <v>153</v>
      </c>
      <c r="F243" s="64" t="s">
        <v>34</v>
      </c>
      <c r="G243" s="64"/>
      <c r="H243" s="64"/>
      <c r="I243" s="65">
        <v>961.52508361204013</v>
      </c>
      <c r="J243" s="65"/>
      <c r="K243" s="64">
        <v>40</v>
      </c>
      <c r="L243" s="64"/>
      <c r="M243" s="64">
        <v>40</v>
      </c>
      <c r="N243" s="64"/>
      <c r="O243" s="64"/>
      <c r="P243" s="64"/>
      <c r="Q243" s="64">
        <v>800</v>
      </c>
      <c r="R243" s="65">
        <v>1841.5250836120401</v>
      </c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</row>
    <row r="244" spans="1:30" ht="26.4" x14ac:dyDescent="0.7">
      <c r="A244" s="64">
        <v>240</v>
      </c>
      <c r="B244" s="11">
        <v>118</v>
      </c>
      <c r="C244" s="64" t="s">
        <v>567</v>
      </c>
      <c r="D244" s="64" t="s">
        <v>33</v>
      </c>
      <c r="E244" s="64" t="s">
        <v>153</v>
      </c>
      <c r="F244" s="64" t="s">
        <v>34</v>
      </c>
      <c r="G244" s="64"/>
      <c r="H244" s="64"/>
      <c r="I244" s="65">
        <v>1217.9317725752508</v>
      </c>
      <c r="J244" s="65"/>
      <c r="K244" s="64"/>
      <c r="L244" s="64"/>
      <c r="M244" s="64"/>
      <c r="N244" s="64"/>
      <c r="O244" s="64"/>
      <c r="P244" s="64"/>
      <c r="Q244" s="64"/>
      <c r="R244" s="65">
        <v>1217.9317725752508</v>
      </c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</row>
    <row r="245" spans="1:30" ht="26.4" x14ac:dyDescent="0.7">
      <c r="A245" s="64">
        <v>241</v>
      </c>
      <c r="B245" s="11">
        <v>119</v>
      </c>
      <c r="C245" s="64" t="s">
        <v>295</v>
      </c>
      <c r="D245" s="64" t="s">
        <v>33</v>
      </c>
      <c r="E245" s="64" t="s">
        <v>154</v>
      </c>
      <c r="F245" s="64" t="s">
        <v>34</v>
      </c>
      <c r="G245" s="64"/>
      <c r="H245" s="64"/>
      <c r="I245" s="65">
        <v>495.630602006689</v>
      </c>
      <c r="J245" s="65"/>
      <c r="K245" s="64">
        <v>40</v>
      </c>
      <c r="L245" s="64"/>
      <c r="M245" s="64">
        <v>40</v>
      </c>
      <c r="N245" s="64"/>
      <c r="O245" s="64">
        <v>150</v>
      </c>
      <c r="P245" s="64"/>
      <c r="Q245" s="64"/>
      <c r="R245" s="65">
        <v>725.63060200668906</v>
      </c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</row>
    <row r="246" spans="1:30" ht="26.4" x14ac:dyDescent="0.7">
      <c r="A246" s="64">
        <v>242</v>
      </c>
      <c r="B246" s="11">
        <v>119</v>
      </c>
      <c r="C246" s="64" t="s">
        <v>566</v>
      </c>
      <c r="D246" s="64" t="s">
        <v>33</v>
      </c>
      <c r="E246" s="64" t="s">
        <v>154</v>
      </c>
      <c r="F246" s="64" t="s">
        <v>34</v>
      </c>
      <c r="G246" s="64"/>
      <c r="H246" s="64"/>
      <c r="I246" s="65"/>
      <c r="J246" s="65"/>
      <c r="K246" s="64"/>
      <c r="L246" s="64"/>
      <c r="M246" s="64"/>
      <c r="N246" s="64"/>
      <c r="O246" s="64"/>
      <c r="P246" s="64"/>
      <c r="Q246" s="64"/>
      <c r="R246" s="65">
        <v>0</v>
      </c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</row>
    <row r="247" spans="1:30" ht="26.4" x14ac:dyDescent="0.7">
      <c r="A247" s="64">
        <v>243</v>
      </c>
      <c r="B247" s="11">
        <v>120</v>
      </c>
      <c r="C247" s="64" t="s">
        <v>561</v>
      </c>
      <c r="D247" s="64" t="s">
        <v>33</v>
      </c>
      <c r="E247" s="64" t="s">
        <v>155</v>
      </c>
      <c r="F247" s="64" t="s">
        <v>34</v>
      </c>
      <c r="G247" s="64"/>
      <c r="H247" s="64"/>
      <c r="I247" s="65">
        <v>60.998304347826092</v>
      </c>
      <c r="J247" s="65"/>
      <c r="K247" s="64">
        <v>40</v>
      </c>
      <c r="L247" s="64"/>
      <c r="M247" s="64">
        <v>40</v>
      </c>
      <c r="N247" s="64"/>
      <c r="O247" s="64"/>
      <c r="P247" s="64"/>
      <c r="Q247" s="64"/>
      <c r="R247" s="65">
        <v>140.99830434782609</v>
      </c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</row>
    <row r="248" spans="1:30" ht="26.4" x14ac:dyDescent="0.7">
      <c r="A248" s="64">
        <v>244</v>
      </c>
      <c r="B248" s="11">
        <v>120</v>
      </c>
      <c r="C248" s="64" t="s">
        <v>24</v>
      </c>
      <c r="D248" s="64" t="s">
        <v>33</v>
      </c>
      <c r="E248" s="64" t="s">
        <v>155</v>
      </c>
      <c r="F248" s="64" t="s">
        <v>34</v>
      </c>
      <c r="G248" s="64"/>
      <c r="H248" s="64"/>
      <c r="I248" s="65">
        <v>0.14924749163879336</v>
      </c>
      <c r="J248" s="65"/>
      <c r="K248" s="64"/>
      <c r="L248" s="64"/>
      <c r="M248" s="64"/>
      <c r="N248" s="64"/>
      <c r="O248" s="64"/>
      <c r="P248" s="64"/>
      <c r="Q248" s="64"/>
      <c r="R248" s="65">
        <v>0.14924749163879336</v>
      </c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</row>
    <row r="249" spans="1:30" ht="26.4" x14ac:dyDescent="0.7">
      <c r="A249" s="64">
        <v>245</v>
      </c>
      <c r="B249" s="11">
        <v>121</v>
      </c>
      <c r="C249" s="64" t="s">
        <v>567</v>
      </c>
      <c r="D249" s="64" t="s">
        <v>33</v>
      </c>
      <c r="E249" s="64" t="s">
        <v>156</v>
      </c>
      <c r="F249" s="64" t="s">
        <v>34</v>
      </c>
      <c r="G249" s="64"/>
      <c r="H249" s="64"/>
      <c r="I249" s="65">
        <v>1163.3266443701227</v>
      </c>
      <c r="J249" s="65"/>
      <c r="K249" s="64">
        <v>40</v>
      </c>
      <c r="L249" s="64"/>
      <c r="M249" s="64">
        <v>40</v>
      </c>
      <c r="N249" s="64"/>
      <c r="O249" s="64"/>
      <c r="P249" s="64"/>
      <c r="Q249" s="64">
        <v>800</v>
      </c>
      <c r="R249" s="65">
        <v>2043.3266443701227</v>
      </c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</row>
    <row r="250" spans="1:30" ht="26.4" x14ac:dyDescent="0.7">
      <c r="A250" s="64">
        <v>246</v>
      </c>
      <c r="B250" s="11">
        <v>121</v>
      </c>
      <c r="C250" s="64" t="s">
        <v>567</v>
      </c>
      <c r="D250" s="64" t="s">
        <v>33</v>
      </c>
      <c r="E250" s="64" t="s">
        <v>156</v>
      </c>
      <c r="F250" s="64" t="s">
        <v>34</v>
      </c>
      <c r="G250" s="64"/>
      <c r="H250" s="64"/>
      <c r="I250" s="65">
        <v>1759.2347826086957</v>
      </c>
      <c r="J250" s="65"/>
      <c r="K250" s="64"/>
      <c r="L250" s="64"/>
      <c r="M250" s="64"/>
      <c r="N250" s="64"/>
      <c r="O250" s="64"/>
      <c r="P250" s="64"/>
      <c r="Q250" s="64"/>
      <c r="R250" s="65">
        <v>1759.2347826086957</v>
      </c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</row>
    <row r="251" spans="1:30" ht="26.4" x14ac:dyDescent="0.7">
      <c r="A251" s="64">
        <v>247</v>
      </c>
      <c r="B251" s="11">
        <v>122</v>
      </c>
      <c r="C251" s="64" t="s">
        <v>567</v>
      </c>
      <c r="D251" s="64" t="s">
        <v>33</v>
      </c>
      <c r="E251" s="64" t="s">
        <v>157</v>
      </c>
      <c r="F251" s="64" t="s">
        <v>34</v>
      </c>
      <c r="G251" s="64"/>
      <c r="H251" s="64"/>
      <c r="I251" s="65">
        <v>417.23066220735774</v>
      </c>
      <c r="J251" s="65"/>
      <c r="K251" s="64">
        <v>40</v>
      </c>
      <c r="L251" s="64"/>
      <c r="M251" s="64">
        <v>40</v>
      </c>
      <c r="N251" s="64"/>
      <c r="O251" s="64"/>
      <c r="P251" s="64"/>
      <c r="Q251" s="64">
        <v>800</v>
      </c>
      <c r="R251" s="65">
        <v>1297.2306622073577</v>
      </c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</row>
    <row r="252" spans="1:30" ht="26.4" x14ac:dyDescent="0.7">
      <c r="A252" s="64">
        <v>248</v>
      </c>
      <c r="B252" s="11">
        <v>122</v>
      </c>
      <c r="C252" s="64" t="s">
        <v>566</v>
      </c>
      <c r="D252" s="64" t="s">
        <v>33</v>
      </c>
      <c r="E252" s="64" t="s">
        <v>157</v>
      </c>
      <c r="F252" s="64" t="s">
        <v>34</v>
      </c>
      <c r="G252" s="64"/>
      <c r="H252" s="64"/>
      <c r="I252" s="65">
        <v>642.42435897435917</v>
      </c>
      <c r="J252" s="65"/>
      <c r="K252" s="64"/>
      <c r="L252" s="64"/>
      <c r="M252" s="64"/>
      <c r="N252" s="64"/>
      <c r="O252" s="64"/>
      <c r="P252" s="64"/>
      <c r="Q252" s="64"/>
      <c r="R252" s="65">
        <v>642.42435897435917</v>
      </c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</row>
    <row r="253" spans="1:30" ht="26.4" x14ac:dyDescent="0.7">
      <c r="A253" s="64">
        <v>249</v>
      </c>
      <c r="B253" s="11">
        <v>122</v>
      </c>
      <c r="C253" s="64" t="s">
        <v>24</v>
      </c>
      <c r="D253" s="64" t="s">
        <v>33</v>
      </c>
      <c r="E253" s="64" t="s">
        <v>157</v>
      </c>
      <c r="F253" s="64" t="s">
        <v>34</v>
      </c>
      <c r="G253" s="64"/>
      <c r="H253" s="64"/>
      <c r="I253" s="65">
        <v>0</v>
      </c>
      <c r="J253" s="65"/>
      <c r="K253" s="64"/>
      <c r="L253" s="64"/>
      <c r="M253" s="64"/>
      <c r="N253" s="64"/>
      <c r="O253" s="64"/>
      <c r="P253" s="64"/>
      <c r="Q253" s="64"/>
      <c r="R253" s="65">
        <v>0</v>
      </c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</row>
    <row r="254" spans="1:30" ht="26.4" x14ac:dyDescent="0.7">
      <c r="A254" s="64">
        <v>250</v>
      </c>
      <c r="B254" s="11">
        <v>122</v>
      </c>
      <c r="C254" s="64" t="s">
        <v>567</v>
      </c>
      <c r="D254" s="64" t="s">
        <v>33</v>
      </c>
      <c r="E254" s="64" t="s">
        <v>157</v>
      </c>
      <c r="F254" s="64" t="s">
        <v>34</v>
      </c>
      <c r="G254" s="64"/>
      <c r="H254" s="64"/>
      <c r="I254" s="65">
        <v>1346.1351170568564</v>
      </c>
      <c r="J254" s="65"/>
      <c r="K254" s="64"/>
      <c r="L254" s="64"/>
      <c r="M254" s="64"/>
      <c r="N254" s="64"/>
      <c r="O254" s="64"/>
      <c r="P254" s="64"/>
      <c r="Q254" s="64"/>
      <c r="R254" s="65">
        <v>1346.1351170568564</v>
      </c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</row>
    <row r="255" spans="1:30" ht="26.4" x14ac:dyDescent="0.7">
      <c r="A255" s="64">
        <v>251</v>
      </c>
      <c r="B255" s="11">
        <v>123</v>
      </c>
      <c r="C255" s="64" t="s">
        <v>567</v>
      </c>
      <c r="D255" s="64" t="s">
        <v>33</v>
      </c>
      <c r="E255" s="64" t="s">
        <v>158</v>
      </c>
      <c r="F255" s="64" t="s">
        <v>34</v>
      </c>
      <c r="G255" s="64"/>
      <c r="H255" s="64"/>
      <c r="I255" s="65">
        <v>1282.0334448160534</v>
      </c>
      <c r="J255" s="65"/>
      <c r="K255" s="64">
        <v>40</v>
      </c>
      <c r="L255" s="64"/>
      <c r="M255" s="64">
        <v>40</v>
      </c>
      <c r="N255" s="64"/>
      <c r="O255" s="64"/>
      <c r="P255" s="64"/>
      <c r="Q255" s="64">
        <v>800</v>
      </c>
      <c r="R255" s="65">
        <v>2162.0334448160534</v>
      </c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</row>
    <row r="256" spans="1:30" ht="26.4" x14ac:dyDescent="0.7">
      <c r="A256" s="64">
        <v>252</v>
      </c>
      <c r="B256" s="11">
        <v>123</v>
      </c>
      <c r="C256" s="64" t="s">
        <v>567</v>
      </c>
      <c r="D256" s="64" t="s">
        <v>33</v>
      </c>
      <c r="E256" s="64" t="s">
        <v>158</v>
      </c>
      <c r="F256" s="64" t="s">
        <v>34</v>
      </c>
      <c r="G256" s="64"/>
      <c r="H256" s="64"/>
      <c r="I256" s="65">
        <v>417.23066220735774</v>
      </c>
      <c r="J256" s="65"/>
      <c r="K256" s="64"/>
      <c r="L256" s="64"/>
      <c r="M256" s="64"/>
      <c r="N256" s="64"/>
      <c r="O256" s="64"/>
      <c r="P256" s="64"/>
      <c r="Q256" s="64"/>
      <c r="R256" s="65">
        <v>417.23066220735774</v>
      </c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</row>
    <row r="257" spans="1:30" ht="26.4" x14ac:dyDescent="0.7">
      <c r="A257" s="64">
        <v>253</v>
      </c>
      <c r="B257" s="11">
        <v>123</v>
      </c>
      <c r="C257" s="64" t="s">
        <v>566</v>
      </c>
      <c r="D257" s="64" t="s">
        <v>33</v>
      </c>
      <c r="E257" s="64" t="s">
        <v>158</v>
      </c>
      <c r="F257" s="64" t="s">
        <v>34</v>
      </c>
      <c r="G257" s="64"/>
      <c r="H257" s="64"/>
      <c r="I257" s="65"/>
      <c r="J257" s="65"/>
      <c r="K257" s="64"/>
      <c r="L257" s="64"/>
      <c r="M257" s="64"/>
      <c r="N257" s="64"/>
      <c r="O257" s="64"/>
      <c r="P257" s="64"/>
      <c r="Q257" s="64"/>
      <c r="R257" s="65">
        <v>0</v>
      </c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</row>
    <row r="258" spans="1:30" ht="26.4" x14ac:dyDescent="0.7">
      <c r="A258" s="64">
        <v>254</v>
      </c>
      <c r="B258" s="11">
        <v>124</v>
      </c>
      <c r="C258" s="64" t="s">
        <v>561</v>
      </c>
      <c r="D258" s="64" t="s">
        <v>33</v>
      </c>
      <c r="E258" s="64" t="s">
        <v>159</v>
      </c>
      <c r="F258" s="64" t="s">
        <v>34</v>
      </c>
      <c r="G258" s="64"/>
      <c r="H258" s="64"/>
      <c r="I258" s="65">
        <v>306.98160535117057</v>
      </c>
      <c r="J258" s="65"/>
      <c r="K258" s="64">
        <v>40</v>
      </c>
      <c r="L258" s="64"/>
      <c r="M258" s="64">
        <v>40</v>
      </c>
      <c r="N258" s="64"/>
      <c r="O258" s="64"/>
      <c r="P258" s="64"/>
      <c r="Q258" s="64">
        <v>800</v>
      </c>
      <c r="R258" s="65">
        <v>1186.9816053511706</v>
      </c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</row>
    <row r="259" spans="1:30" ht="26.4" x14ac:dyDescent="0.7">
      <c r="A259" s="64">
        <v>255</v>
      </c>
      <c r="B259" s="11">
        <v>124</v>
      </c>
      <c r="C259" s="64" t="s">
        <v>566</v>
      </c>
      <c r="D259" s="64" t="s">
        <v>33</v>
      </c>
      <c r="E259" s="64" t="s">
        <v>159</v>
      </c>
      <c r="F259" s="64" t="s">
        <v>34</v>
      </c>
      <c r="G259" s="64"/>
      <c r="H259" s="64"/>
      <c r="I259" s="65"/>
      <c r="J259" s="65"/>
      <c r="K259" s="64"/>
      <c r="L259" s="64"/>
      <c r="M259" s="64"/>
      <c r="N259" s="64"/>
      <c r="O259" s="64"/>
      <c r="P259" s="64"/>
      <c r="Q259" s="64"/>
      <c r="R259" s="65">
        <v>0</v>
      </c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</row>
    <row r="260" spans="1:30" ht="26.4" x14ac:dyDescent="0.7">
      <c r="A260" s="64">
        <v>256</v>
      </c>
      <c r="B260" s="11">
        <v>124</v>
      </c>
      <c r="C260" s="64" t="s">
        <v>567</v>
      </c>
      <c r="D260" s="64" t="s">
        <v>33</v>
      </c>
      <c r="E260" s="64" t="s">
        <v>159</v>
      </c>
      <c r="F260" s="64" t="s">
        <v>34</v>
      </c>
      <c r="G260" s="64"/>
      <c r="H260" s="64"/>
      <c r="I260" s="65">
        <v>313.38595317725753</v>
      </c>
      <c r="J260" s="65"/>
      <c r="K260" s="64"/>
      <c r="L260" s="64"/>
      <c r="M260" s="64"/>
      <c r="N260" s="64"/>
      <c r="O260" s="64"/>
      <c r="P260" s="64"/>
      <c r="Q260" s="64"/>
      <c r="R260" s="65">
        <v>313.38595317725753</v>
      </c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</row>
    <row r="261" spans="1:30" ht="26.4" x14ac:dyDescent="0.7">
      <c r="A261" s="64">
        <v>257</v>
      </c>
      <c r="B261" s="11">
        <v>125</v>
      </c>
      <c r="C261" s="64" t="s">
        <v>32</v>
      </c>
      <c r="D261" s="64" t="s">
        <v>33</v>
      </c>
      <c r="E261" s="64" t="s">
        <v>160</v>
      </c>
      <c r="F261" s="64" t="s">
        <v>34</v>
      </c>
      <c r="G261" s="64"/>
      <c r="H261" s="64"/>
      <c r="I261" s="65">
        <v>522.36622073578599</v>
      </c>
      <c r="J261" s="65"/>
      <c r="K261" s="64"/>
      <c r="L261" s="64"/>
      <c r="M261" s="64"/>
      <c r="N261" s="64"/>
      <c r="O261" s="64"/>
      <c r="P261" s="64"/>
      <c r="Q261" s="64"/>
      <c r="R261" s="65">
        <v>522.36622073578599</v>
      </c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</row>
    <row r="262" spans="1:30" ht="26.4" x14ac:dyDescent="0.7">
      <c r="A262" s="64">
        <v>258</v>
      </c>
      <c r="B262" s="11">
        <v>126</v>
      </c>
      <c r="C262" s="64" t="s">
        <v>32</v>
      </c>
      <c r="D262" s="64" t="s">
        <v>33</v>
      </c>
      <c r="E262" s="64" t="s">
        <v>161</v>
      </c>
      <c r="F262" s="64" t="s">
        <v>34</v>
      </c>
      <c r="G262" s="64"/>
      <c r="H262" s="64"/>
      <c r="I262" s="65">
        <v>888.46153846153834</v>
      </c>
      <c r="J262" s="65"/>
      <c r="K262" s="64"/>
      <c r="L262" s="64"/>
      <c r="M262" s="64"/>
      <c r="N262" s="64"/>
      <c r="O262" s="64"/>
      <c r="P262" s="64"/>
      <c r="Q262" s="64"/>
      <c r="R262" s="65">
        <v>888.46153846153834</v>
      </c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</row>
    <row r="263" spans="1:30" ht="26.4" x14ac:dyDescent="0.7">
      <c r="A263" s="64">
        <v>259</v>
      </c>
      <c r="B263" s="11">
        <v>127</v>
      </c>
      <c r="C263" s="64" t="s">
        <v>567</v>
      </c>
      <c r="D263" s="64" t="s">
        <v>33</v>
      </c>
      <c r="E263" s="64" t="s">
        <v>388</v>
      </c>
      <c r="F263" s="64" t="s">
        <v>34</v>
      </c>
      <c r="G263" s="64"/>
      <c r="H263" s="64"/>
      <c r="I263" s="65">
        <v>1515.6959108138237</v>
      </c>
      <c r="J263" s="65"/>
      <c r="K263" s="64">
        <v>40</v>
      </c>
      <c r="L263" s="64"/>
      <c r="M263" s="64">
        <v>40</v>
      </c>
      <c r="N263" s="64"/>
      <c r="O263" s="64"/>
      <c r="P263" s="64"/>
      <c r="Q263" s="64">
        <v>800</v>
      </c>
      <c r="R263" s="65">
        <v>2395.6959108138235</v>
      </c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</row>
    <row r="264" spans="1:30" ht="26.4" x14ac:dyDescent="0.7">
      <c r="A264" s="64">
        <v>260</v>
      </c>
      <c r="B264" s="11">
        <v>127</v>
      </c>
      <c r="C264" s="64" t="s">
        <v>567</v>
      </c>
      <c r="D264" s="64" t="s">
        <v>33</v>
      </c>
      <c r="E264" s="64" t="s">
        <v>388</v>
      </c>
      <c r="F264" s="64" t="s">
        <v>34</v>
      </c>
      <c r="G264" s="64"/>
      <c r="H264" s="64"/>
      <c r="I264" s="65">
        <v>294.01300334448166</v>
      </c>
      <c r="J264" s="65"/>
      <c r="K264" s="64"/>
      <c r="L264" s="64"/>
      <c r="M264" s="64"/>
      <c r="N264" s="64"/>
      <c r="O264" s="64"/>
      <c r="P264" s="64"/>
      <c r="Q264" s="64"/>
      <c r="R264" s="65">
        <v>294.01300334448166</v>
      </c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</row>
    <row r="265" spans="1:30" ht="26.4" x14ac:dyDescent="0.7">
      <c r="A265" s="64">
        <v>261</v>
      </c>
      <c r="B265" s="11">
        <v>127</v>
      </c>
      <c r="C265" s="64" t="s">
        <v>567</v>
      </c>
      <c r="D265" s="64" t="s">
        <v>33</v>
      </c>
      <c r="E265" s="64" t="s">
        <v>388</v>
      </c>
      <c r="F265" s="64" t="s">
        <v>34</v>
      </c>
      <c r="G265" s="64"/>
      <c r="H265" s="64"/>
      <c r="I265" s="65">
        <v>447.52463768115945</v>
      </c>
      <c r="J265" s="65"/>
      <c r="K265" s="64"/>
      <c r="L265" s="64"/>
      <c r="M265" s="64"/>
      <c r="N265" s="64"/>
      <c r="O265" s="64"/>
      <c r="P265" s="64"/>
      <c r="Q265" s="64"/>
      <c r="R265" s="65">
        <v>447.52463768115945</v>
      </c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</row>
    <row r="266" spans="1:30" ht="26.4" x14ac:dyDescent="0.7">
      <c r="A266" s="64">
        <v>262</v>
      </c>
      <c r="B266" s="11">
        <v>127</v>
      </c>
      <c r="C266" s="64" t="s">
        <v>567</v>
      </c>
      <c r="D266" s="64" t="s">
        <v>33</v>
      </c>
      <c r="E266" s="64" t="s">
        <v>388</v>
      </c>
      <c r="F266" s="64" t="s">
        <v>34</v>
      </c>
      <c r="G266" s="64"/>
      <c r="H266" s="64"/>
      <c r="I266" s="65">
        <v>1528.9435897435897</v>
      </c>
      <c r="J266" s="65"/>
      <c r="K266" s="64"/>
      <c r="L266" s="64"/>
      <c r="M266" s="64"/>
      <c r="N266" s="64"/>
      <c r="O266" s="64"/>
      <c r="P266" s="64"/>
      <c r="Q266" s="64"/>
      <c r="R266" s="65">
        <v>1528.9435897435897</v>
      </c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</row>
    <row r="267" spans="1:30" ht="26.4" x14ac:dyDescent="0.7">
      <c r="A267" s="64">
        <v>263</v>
      </c>
      <c r="B267" s="11">
        <v>128</v>
      </c>
      <c r="C267" s="64" t="s">
        <v>561</v>
      </c>
      <c r="D267" s="64" t="s">
        <v>33</v>
      </c>
      <c r="E267" s="64" t="s">
        <v>162</v>
      </c>
      <c r="F267" s="64" t="s">
        <v>34</v>
      </c>
      <c r="G267" s="64"/>
      <c r="H267" s="64"/>
      <c r="I267" s="65">
        <v>72.081429710144931</v>
      </c>
      <c r="J267" s="65"/>
      <c r="K267" s="64">
        <v>40</v>
      </c>
      <c r="L267" s="64"/>
      <c r="M267" s="64">
        <v>40</v>
      </c>
      <c r="N267" s="64"/>
      <c r="O267" s="64"/>
      <c r="P267" s="64"/>
      <c r="Q267" s="64">
        <v>800</v>
      </c>
      <c r="R267" s="65">
        <v>952.0814297101449</v>
      </c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</row>
    <row r="268" spans="1:30" ht="26.4" x14ac:dyDescent="0.7">
      <c r="A268" s="64">
        <v>264</v>
      </c>
      <c r="B268" s="11">
        <v>128</v>
      </c>
      <c r="C268" s="64" t="s">
        <v>561</v>
      </c>
      <c r="D268" s="64" t="s">
        <v>33</v>
      </c>
      <c r="E268" s="64" t="s">
        <v>162</v>
      </c>
      <c r="F268" s="64" t="s">
        <v>34</v>
      </c>
      <c r="G268" s="64"/>
      <c r="H268" s="64"/>
      <c r="I268" s="65">
        <v>90.300000000000011</v>
      </c>
      <c r="J268" s="65"/>
      <c r="K268" s="64"/>
      <c r="L268" s="64"/>
      <c r="M268" s="64"/>
      <c r="N268" s="64"/>
      <c r="O268" s="64"/>
      <c r="P268" s="64"/>
      <c r="Q268" s="64"/>
      <c r="R268" s="65">
        <v>90.300000000000011</v>
      </c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</row>
    <row r="269" spans="1:30" ht="26.4" x14ac:dyDescent="0.7">
      <c r="A269" s="64">
        <v>265</v>
      </c>
      <c r="B269" s="11">
        <v>128</v>
      </c>
      <c r="C269" s="64" t="s">
        <v>567</v>
      </c>
      <c r="D269" s="64" t="s">
        <v>33</v>
      </c>
      <c r="E269" s="64" t="s">
        <v>162</v>
      </c>
      <c r="F269" s="64" t="s">
        <v>34</v>
      </c>
      <c r="G269" s="64"/>
      <c r="H269" s="64"/>
      <c r="I269" s="65">
        <v>963.89921962095877</v>
      </c>
      <c r="J269" s="65"/>
      <c r="K269" s="64"/>
      <c r="L269" s="64"/>
      <c r="M269" s="64"/>
      <c r="N269" s="64"/>
      <c r="O269" s="64"/>
      <c r="P269" s="64"/>
      <c r="Q269" s="64"/>
      <c r="R269" s="65">
        <v>963.89921962095877</v>
      </c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</row>
    <row r="270" spans="1:30" ht="26.4" x14ac:dyDescent="0.7">
      <c r="A270" s="64">
        <v>266</v>
      </c>
      <c r="B270" s="11" t="s">
        <v>389</v>
      </c>
      <c r="C270" s="64" t="s">
        <v>567</v>
      </c>
      <c r="D270" s="64" t="s">
        <v>33</v>
      </c>
      <c r="E270" s="64" t="s">
        <v>163</v>
      </c>
      <c r="F270" s="64" t="s">
        <v>34</v>
      </c>
      <c r="G270" s="64"/>
      <c r="H270" s="64"/>
      <c r="I270" s="65">
        <v>997.13712374581928</v>
      </c>
      <c r="J270" s="65"/>
      <c r="K270" s="64">
        <v>40</v>
      </c>
      <c r="L270" s="64"/>
      <c r="M270" s="64">
        <v>40</v>
      </c>
      <c r="N270" s="64"/>
      <c r="O270" s="64"/>
      <c r="P270" s="64"/>
      <c r="Q270" s="64">
        <v>800</v>
      </c>
      <c r="R270" s="65">
        <v>1877.1371237458193</v>
      </c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</row>
    <row r="271" spans="1:30" ht="26.4" x14ac:dyDescent="0.7">
      <c r="A271" s="64">
        <v>267</v>
      </c>
      <c r="B271" s="11" t="s">
        <v>390</v>
      </c>
      <c r="C271" s="64" t="s">
        <v>24</v>
      </c>
      <c r="D271" s="64" t="s">
        <v>33</v>
      </c>
      <c r="E271" s="64" t="s">
        <v>164</v>
      </c>
      <c r="F271" s="64" t="s">
        <v>34</v>
      </c>
      <c r="G271" s="64"/>
      <c r="H271" s="64"/>
      <c r="I271" s="65">
        <v>0</v>
      </c>
      <c r="J271" s="65"/>
      <c r="K271" s="64"/>
      <c r="L271" s="64"/>
      <c r="M271" s="64"/>
      <c r="N271" s="64"/>
      <c r="O271" s="64"/>
      <c r="P271" s="64"/>
      <c r="Q271" s="64"/>
      <c r="R271" s="65">
        <v>0</v>
      </c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</row>
    <row r="272" spans="1:30" ht="26.4" x14ac:dyDescent="0.7">
      <c r="A272" s="64">
        <v>268</v>
      </c>
      <c r="B272" s="11" t="s">
        <v>390</v>
      </c>
      <c r="C272" s="64" t="s">
        <v>567</v>
      </c>
      <c r="D272" s="64" t="s">
        <v>33</v>
      </c>
      <c r="E272" s="64" t="s">
        <v>164</v>
      </c>
      <c r="F272" s="64" t="s">
        <v>34</v>
      </c>
      <c r="G272" s="64"/>
      <c r="H272" s="64"/>
      <c r="I272" s="65">
        <v>216.0463768115942</v>
      </c>
      <c r="J272" s="65"/>
      <c r="K272" s="64">
        <v>40</v>
      </c>
      <c r="L272" s="64"/>
      <c r="M272" s="64">
        <v>40</v>
      </c>
      <c r="N272" s="64"/>
      <c r="O272" s="64">
        <v>150</v>
      </c>
      <c r="P272" s="64"/>
      <c r="Q272" s="64"/>
      <c r="R272" s="65">
        <v>446.0463768115942</v>
      </c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</row>
    <row r="273" spans="1:30" ht="26.4" x14ac:dyDescent="0.7">
      <c r="A273" s="64">
        <v>269</v>
      </c>
      <c r="B273" s="11">
        <v>130</v>
      </c>
      <c r="C273" s="64" t="s">
        <v>24</v>
      </c>
      <c r="D273" s="64" t="s">
        <v>33</v>
      </c>
      <c r="E273" s="64" t="s">
        <v>165</v>
      </c>
      <c r="F273" s="64" t="s">
        <v>34</v>
      </c>
      <c r="G273" s="64"/>
      <c r="H273" s="64"/>
      <c r="I273" s="65">
        <v>263.37792642140471</v>
      </c>
      <c r="J273" s="65"/>
      <c r="K273" s="64"/>
      <c r="L273" s="64"/>
      <c r="M273" s="64"/>
      <c r="N273" s="64"/>
      <c r="O273" s="64"/>
      <c r="P273" s="64"/>
      <c r="Q273" s="64"/>
      <c r="R273" s="65">
        <v>263.37792642140471</v>
      </c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</row>
    <row r="274" spans="1:30" ht="26.4" x14ac:dyDescent="0.7">
      <c r="A274" s="64">
        <v>270</v>
      </c>
      <c r="B274" s="11">
        <v>131</v>
      </c>
      <c r="C274" s="64" t="s">
        <v>567</v>
      </c>
      <c r="D274" s="64" t="s">
        <v>33</v>
      </c>
      <c r="E274" s="64" t="s">
        <v>166</v>
      </c>
      <c r="F274" s="64" t="s">
        <v>34</v>
      </c>
      <c r="G274" s="64"/>
      <c r="H274" s="64"/>
      <c r="I274" s="65">
        <v>617.27536231884062</v>
      </c>
      <c r="J274" s="65"/>
      <c r="K274" s="64">
        <v>40</v>
      </c>
      <c r="L274" s="64"/>
      <c r="M274" s="64">
        <v>40</v>
      </c>
      <c r="N274" s="64"/>
      <c r="O274" s="64"/>
      <c r="P274" s="64"/>
      <c r="Q274" s="64">
        <v>800</v>
      </c>
      <c r="R274" s="65">
        <v>1497.2753623188405</v>
      </c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</row>
    <row r="275" spans="1:30" ht="26.4" x14ac:dyDescent="0.7">
      <c r="A275" s="64">
        <v>271</v>
      </c>
      <c r="B275" s="11">
        <v>132</v>
      </c>
      <c r="C275" s="64" t="s">
        <v>567</v>
      </c>
      <c r="D275" s="64" t="s">
        <v>33</v>
      </c>
      <c r="E275" s="64" t="s">
        <v>167</v>
      </c>
      <c r="F275" s="64" t="s">
        <v>34</v>
      </c>
      <c r="G275" s="64"/>
      <c r="H275" s="64"/>
      <c r="I275" s="65">
        <v>664.75808249721297</v>
      </c>
      <c r="J275" s="65"/>
      <c r="K275" s="64">
        <v>40</v>
      </c>
      <c r="L275" s="64"/>
      <c r="M275" s="64">
        <v>40</v>
      </c>
      <c r="N275" s="64"/>
      <c r="O275" s="64">
        <v>150</v>
      </c>
      <c r="P275" s="64"/>
      <c r="Q275" s="64"/>
      <c r="R275" s="65">
        <v>894.75808249721297</v>
      </c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</row>
    <row r="276" spans="1:30" ht="26.4" x14ac:dyDescent="0.7">
      <c r="A276" s="64">
        <v>272</v>
      </c>
      <c r="B276" s="11" t="s">
        <v>391</v>
      </c>
      <c r="C276" s="64" t="s">
        <v>566</v>
      </c>
      <c r="D276" s="64" t="s">
        <v>33</v>
      </c>
      <c r="E276" s="64" t="s">
        <v>168</v>
      </c>
      <c r="F276" s="64" t="s">
        <v>34</v>
      </c>
      <c r="G276" s="64"/>
      <c r="H276" s="64"/>
      <c r="I276" s="65">
        <v>508.96780936454854</v>
      </c>
      <c r="J276" s="65"/>
      <c r="K276" s="64">
        <v>40</v>
      </c>
      <c r="L276" s="64"/>
      <c r="M276" s="64">
        <v>40</v>
      </c>
      <c r="N276" s="64"/>
      <c r="O276" s="64"/>
      <c r="P276" s="64"/>
      <c r="Q276" s="64"/>
      <c r="R276" s="65">
        <v>588.96780936454854</v>
      </c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</row>
    <row r="277" spans="1:30" ht="26.4" x14ac:dyDescent="0.7">
      <c r="A277" s="64">
        <v>273</v>
      </c>
      <c r="B277" s="11" t="s">
        <v>392</v>
      </c>
      <c r="C277" s="64" t="s">
        <v>24</v>
      </c>
      <c r="D277" s="64" t="s">
        <v>33</v>
      </c>
      <c r="E277" s="64" t="s">
        <v>169</v>
      </c>
      <c r="F277" s="64" t="s">
        <v>34</v>
      </c>
      <c r="G277" s="64"/>
      <c r="H277" s="64"/>
      <c r="I277" s="65">
        <v>131.68896321070235</v>
      </c>
      <c r="J277" s="65"/>
      <c r="K277" s="64"/>
      <c r="L277" s="64"/>
      <c r="M277" s="64"/>
      <c r="N277" s="64"/>
      <c r="O277" s="64"/>
      <c r="P277" s="64"/>
      <c r="Q277" s="64"/>
      <c r="R277" s="65">
        <v>131.68896321070235</v>
      </c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</row>
    <row r="278" spans="1:30" ht="26.4" x14ac:dyDescent="0.7">
      <c r="A278" s="64">
        <v>274</v>
      </c>
      <c r="B278" s="11">
        <v>134</v>
      </c>
      <c r="C278" s="64" t="s">
        <v>24</v>
      </c>
      <c r="D278" s="64" t="s">
        <v>33</v>
      </c>
      <c r="E278" s="64" t="s">
        <v>170</v>
      </c>
      <c r="F278" s="64" t="s">
        <v>34</v>
      </c>
      <c r="G278" s="64"/>
      <c r="H278" s="64"/>
      <c r="I278" s="65">
        <v>263.37792642140471</v>
      </c>
      <c r="J278" s="65"/>
      <c r="K278" s="64"/>
      <c r="L278" s="64"/>
      <c r="M278" s="64"/>
      <c r="N278" s="64"/>
      <c r="O278" s="64"/>
      <c r="P278" s="64"/>
      <c r="Q278" s="64"/>
      <c r="R278" s="65">
        <v>263.37792642140471</v>
      </c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</row>
    <row r="279" spans="1:30" ht="26.4" x14ac:dyDescent="0.7">
      <c r="A279" s="64">
        <v>275</v>
      </c>
      <c r="B279" s="11">
        <v>135</v>
      </c>
      <c r="C279" s="64" t="s">
        <v>567</v>
      </c>
      <c r="D279" s="64" t="s">
        <v>33</v>
      </c>
      <c r="E279" s="64" t="s">
        <v>112</v>
      </c>
      <c r="F279" s="64" t="s">
        <v>34</v>
      </c>
      <c r="G279" s="64"/>
      <c r="H279" s="64"/>
      <c r="I279" s="65">
        <v>313.38595317725753</v>
      </c>
      <c r="J279" s="65"/>
      <c r="K279" s="64">
        <v>40</v>
      </c>
      <c r="L279" s="64"/>
      <c r="M279" s="64">
        <v>40</v>
      </c>
      <c r="N279" s="64"/>
      <c r="O279" s="64"/>
      <c r="P279" s="64"/>
      <c r="Q279" s="64">
        <v>800</v>
      </c>
      <c r="R279" s="65">
        <v>1193.3859531772575</v>
      </c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</row>
    <row r="280" spans="1:30" ht="26.4" x14ac:dyDescent="0.7">
      <c r="A280" s="64">
        <v>276</v>
      </c>
      <c r="B280" s="11">
        <v>135</v>
      </c>
      <c r="C280" s="64" t="s">
        <v>567</v>
      </c>
      <c r="D280" s="64" t="s">
        <v>33</v>
      </c>
      <c r="E280" s="64" t="s">
        <v>112</v>
      </c>
      <c r="F280" s="64" t="s">
        <v>34</v>
      </c>
      <c r="G280" s="64"/>
      <c r="H280" s="64"/>
      <c r="I280" s="65">
        <v>265.90323299888519</v>
      </c>
      <c r="J280" s="65"/>
      <c r="K280" s="64"/>
      <c r="L280" s="64"/>
      <c r="M280" s="64"/>
      <c r="N280" s="64"/>
      <c r="O280" s="64"/>
      <c r="P280" s="64"/>
      <c r="Q280" s="64"/>
      <c r="R280" s="65">
        <v>265.90323299888519</v>
      </c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</row>
    <row r="281" spans="1:30" ht="26.4" x14ac:dyDescent="0.7">
      <c r="A281" s="64">
        <v>277</v>
      </c>
      <c r="B281" s="11">
        <v>136</v>
      </c>
      <c r="C281" s="64" t="s">
        <v>567</v>
      </c>
      <c r="D281" s="64" t="s">
        <v>33</v>
      </c>
      <c r="E281" s="64" t="s">
        <v>171</v>
      </c>
      <c r="F281" s="64" t="s">
        <v>34</v>
      </c>
      <c r="G281" s="64"/>
      <c r="H281" s="64"/>
      <c r="I281" s="65">
        <v>783.46488294314383</v>
      </c>
      <c r="J281" s="65"/>
      <c r="K281" s="64">
        <v>40</v>
      </c>
      <c r="L281" s="64"/>
      <c r="M281" s="64">
        <v>40</v>
      </c>
      <c r="N281" s="64"/>
      <c r="O281" s="64">
        <v>150</v>
      </c>
      <c r="P281" s="64"/>
      <c r="Q281" s="64"/>
      <c r="R281" s="65">
        <v>1013.4648829431438</v>
      </c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</row>
    <row r="282" spans="1:30" ht="26.4" x14ac:dyDescent="0.7">
      <c r="A282" s="64">
        <v>278</v>
      </c>
      <c r="B282" s="11">
        <v>137</v>
      </c>
      <c r="C282" s="64" t="s">
        <v>566</v>
      </c>
      <c r="D282" s="64" t="s">
        <v>33</v>
      </c>
      <c r="E282" s="64" t="s">
        <v>172</v>
      </c>
      <c r="F282" s="64" t="s">
        <v>34</v>
      </c>
      <c r="G282" s="64"/>
      <c r="H282" s="64"/>
      <c r="I282" s="65">
        <v>663.13219063545159</v>
      </c>
      <c r="J282" s="65"/>
      <c r="K282" s="64">
        <v>40</v>
      </c>
      <c r="L282" s="64"/>
      <c r="M282" s="64">
        <v>40</v>
      </c>
      <c r="N282" s="64"/>
      <c r="O282" s="64">
        <v>150</v>
      </c>
      <c r="P282" s="64"/>
      <c r="Q282" s="64"/>
      <c r="R282" s="65">
        <v>893.13219063545159</v>
      </c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</row>
    <row r="283" spans="1:30" ht="26.4" x14ac:dyDescent="0.7">
      <c r="A283" s="64">
        <v>279</v>
      </c>
      <c r="B283" s="11">
        <v>138</v>
      </c>
      <c r="C283" s="64" t="s">
        <v>567</v>
      </c>
      <c r="D283" s="64" t="s">
        <v>33</v>
      </c>
      <c r="E283" s="64" t="s">
        <v>173</v>
      </c>
      <c r="F283" s="64" t="s">
        <v>34</v>
      </c>
      <c r="G283" s="64"/>
      <c r="H283" s="64"/>
      <c r="I283" s="65">
        <v>663.95087625418068</v>
      </c>
      <c r="J283" s="65"/>
      <c r="K283" s="64">
        <v>40</v>
      </c>
      <c r="L283" s="64"/>
      <c r="M283" s="64">
        <v>40</v>
      </c>
      <c r="N283" s="64"/>
      <c r="O283" s="64"/>
      <c r="P283" s="64"/>
      <c r="Q283" s="64">
        <v>800</v>
      </c>
      <c r="R283" s="65">
        <v>1543.9508762541807</v>
      </c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</row>
    <row r="284" spans="1:30" ht="26.4" x14ac:dyDescent="0.7">
      <c r="A284" s="64">
        <v>280</v>
      </c>
      <c r="B284" s="11">
        <v>138</v>
      </c>
      <c r="C284" s="64" t="s">
        <v>567</v>
      </c>
      <c r="D284" s="64" t="s">
        <v>33</v>
      </c>
      <c r="E284" s="64" t="s">
        <v>173</v>
      </c>
      <c r="F284" s="64" t="s">
        <v>34</v>
      </c>
      <c r="G284" s="64"/>
      <c r="H284" s="64"/>
      <c r="I284" s="65">
        <v>648.1391304347826</v>
      </c>
      <c r="J284" s="65"/>
      <c r="K284" s="64"/>
      <c r="L284" s="64"/>
      <c r="M284" s="64"/>
      <c r="N284" s="64"/>
      <c r="O284" s="64"/>
      <c r="P284" s="64"/>
      <c r="Q284" s="64"/>
      <c r="R284" s="65">
        <v>648.1391304347826</v>
      </c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</row>
    <row r="285" spans="1:30" ht="26.4" x14ac:dyDescent="0.7">
      <c r="A285" s="64">
        <v>281</v>
      </c>
      <c r="B285" s="11">
        <v>139</v>
      </c>
      <c r="C285" s="64" t="s">
        <v>561</v>
      </c>
      <c r="D285" s="64" t="s">
        <v>33</v>
      </c>
      <c r="E285" s="64" t="s">
        <v>174</v>
      </c>
      <c r="F285" s="64" t="s">
        <v>34</v>
      </c>
      <c r="G285" s="64"/>
      <c r="H285" s="64"/>
      <c r="I285" s="65">
        <v>165.33128784838351</v>
      </c>
      <c r="J285" s="65"/>
      <c r="K285" s="64">
        <v>40</v>
      </c>
      <c r="L285" s="64"/>
      <c r="M285" s="64">
        <v>40</v>
      </c>
      <c r="N285" s="64"/>
      <c r="O285" s="64"/>
      <c r="P285" s="64"/>
      <c r="Q285" s="64">
        <v>800</v>
      </c>
      <c r="R285" s="65">
        <v>1045.3312878483835</v>
      </c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</row>
    <row r="286" spans="1:30" ht="26.4" x14ac:dyDescent="0.7">
      <c r="A286" s="64">
        <v>282</v>
      </c>
      <c r="B286" s="11">
        <v>140</v>
      </c>
      <c r="C286" s="64" t="s">
        <v>24</v>
      </c>
      <c r="D286" s="64" t="s">
        <v>33</v>
      </c>
      <c r="E286" s="64" t="s">
        <v>175</v>
      </c>
      <c r="F286" s="64" t="s">
        <v>34</v>
      </c>
      <c r="G286" s="64"/>
      <c r="H286" s="64"/>
      <c r="I286" s="65">
        <v>263.37792642140471</v>
      </c>
      <c r="J286" s="65"/>
      <c r="K286" s="64"/>
      <c r="L286" s="64"/>
      <c r="M286" s="64"/>
      <c r="N286" s="64"/>
      <c r="O286" s="64"/>
      <c r="P286" s="64"/>
      <c r="Q286" s="64"/>
      <c r="R286" s="65">
        <v>263.37792642140471</v>
      </c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</row>
    <row r="287" spans="1:30" ht="26.4" x14ac:dyDescent="0.7">
      <c r="A287" s="64">
        <v>283</v>
      </c>
      <c r="B287" s="11" t="s">
        <v>393</v>
      </c>
      <c r="C287" s="64" t="s">
        <v>567</v>
      </c>
      <c r="D287" s="64" t="s">
        <v>33</v>
      </c>
      <c r="E287" s="64" t="s">
        <v>176</v>
      </c>
      <c r="F287" s="64" t="s">
        <v>34</v>
      </c>
      <c r="G287" s="64"/>
      <c r="H287" s="64"/>
      <c r="I287" s="65">
        <v>898.82415161649942</v>
      </c>
      <c r="J287" s="65"/>
      <c r="K287" s="64">
        <v>40</v>
      </c>
      <c r="L287" s="64"/>
      <c r="M287" s="64">
        <v>40</v>
      </c>
      <c r="N287" s="64"/>
      <c r="O287" s="64"/>
      <c r="P287" s="64"/>
      <c r="Q287" s="64">
        <v>800</v>
      </c>
      <c r="R287" s="65">
        <v>1778.8241516164994</v>
      </c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</row>
    <row r="288" spans="1:30" ht="26.4" x14ac:dyDescent="0.7">
      <c r="A288" s="64">
        <v>284</v>
      </c>
      <c r="B288" s="11" t="s">
        <v>394</v>
      </c>
      <c r="C288" s="64" t="s">
        <v>567</v>
      </c>
      <c r="D288" s="64" t="s">
        <v>33</v>
      </c>
      <c r="E288" s="64" t="s">
        <v>177</v>
      </c>
      <c r="F288" s="64" t="s">
        <v>34</v>
      </c>
      <c r="G288" s="64"/>
      <c r="H288" s="64"/>
      <c r="I288" s="65">
        <v>816.48911482720166</v>
      </c>
      <c r="J288" s="65"/>
      <c r="K288" s="64">
        <v>40</v>
      </c>
      <c r="L288" s="64"/>
      <c r="M288" s="64">
        <v>40</v>
      </c>
      <c r="N288" s="64"/>
      <c r="O288" s="64">
        <v>150</v>
      </c>
      <c r="P288" s="64"/>
      <c r="Q288" s="64"/>
      <c r="R288" s="65">
        <v>1046.4891148272018</v>
      </c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</row>
    <row r="289" spans="1:30" ht="26.4" x14ac:dyDescent="0.7">
      <c r="A289" s="64">
        <v>285</v>
      </c>
      <c r="B289" s="11">
        <v>142</v>
      </c>
      <c r="C289" s="64" t="s">
        <v>567</v>
      </c>
      <c r="D289" s="64" t="s">
        <v>33</v>
      </c>
      <c r="E289" s="64" t="s">
        <v>178</v>
      </c>
      <c r="F289" s="64" t="s">
        <v>34</v>
      </c>
      <c r="G289" s="64"/>
      <c r="H289" s="64"/>
      <c r="I289" s="65">
        <v>1965.7846153846158</v>
      </c>
      <c r="J289" s="65"/>
      <c r="K289" s="64">
        <v>40</v>
      </c>
      <c r="L289" s="64"/>
      <c r="M289" s="64">
        <v>40</v>
      </c>
      <c r="N289" s="64"/>
      <c r="O289" s="64"/>
      <c r="P289" s="64"/>
      <c r="Q289" s="64">
        <v>800</v>
      </c>
      <c r="R289" s="65">
        <v>2845.7846153846158</v>
      </c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</row>
    <row r="290" spans="1:30" ht="26.4" x14ac:dyDescent="0.7">
      <c r="A290" s="64">
        <v>286</v>
      </c>
      <c r="B290" s="11">
        <v>143</v>
      </c>
      <c r="C290" s="64" t="s">
        <v>567</v>
      </c>
      <c r="D290" s="64" t="s">
        <v>33</v>
      </c>
      <c r="E290" s="64" t="s">
        <v>179</v>
      </c>
      <c r="F290" s="64" t="s">
        <v>34</v>
      </c>
      <c r="G290" s="64"/>
      <c r="H290" s="64"/>
      <c r="I290" s="65">
        <v>350.42247491638801</v>
      </c>
      <c r="J290" s="65"/>
      <c r="K290" s="64">
        <v>40</v>
      </c>
      <c r="L290" s="64"/>
      <c r="M290" s="64">
        <v>40</v>
      </c>
      <c r="N290" s="64"/>
      <c r="O290" s="64"/>
      <c r="P290" s="64"/>
      <c r="Q290" s="64">
        <v>800</v>
      </c>
      <c r="R290" s="65">
        <v>1230.422474916388</v>
      </c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</row>
    <row r="291" spans="1:30" ht="26.4" x14ac:dyDescent="0.7">
      <c r="A291" s="64">
        <v>287</v>
      </c>
      <c r="B291" s="11">
        <v>143</v>
      </c>
      <c r="C291" s="64" t="s">
        <v>567</v>
      </c>
      <c r="D291" s="64" t="s">
        <v>33</v>
      </c>
      <c r="E291" s="64" t="s">
        <v>179</v>
      </c>
      <c r="F291" s="64" t="s">
        <v>34</v>
      </c>
      <c r="G291" s="64"/>
      <c r="H291" s="64"/>
      <c r="I291" s="65">
        <v>258.26563745819396</v>
      </c>
      <c r="J291" s="65"/>
      <c r="K291" s="64"/>
      <c r="L291" s="64"/>
      <c r="M291" s="64"/>
      <c r="N291" s="64"/>
      <c r="O291" s="64"/>
      <c r="P291" s="64"/>
      <c r="Q291" s="64"/>
      <c r="R291" s="65">
        <v>258.26563745819396</v>
      </c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</row>
    <row r="292" spans="1:30" ht="26.4" x14ac:dyDescent="0.7">
      <c r="A292" s="64">
        <v>288</v>
      </c>
      <c r="B292" s="11">
        <v>143</v>
      </c>
      <c r="C292" s="64" t="s">
        <v>567</v>
      </c>
      <c r="D292" s="64" t="s">
        <v>33</v>
      </c>
      <c r="E292" s="64" t="s">
        <v>179</v>
      </c>
      <c r="F292" s="64" t="s">
        <v>34</v>
      </c>
      <c r="G292" s="64"/>
      <c r="H292" s="64"/>
      <c r="I292" s="65">
        <v>176.97284637681159</v>
      </c>
      <c r="J292" s="65"/>
      <c r="K292" s="64"/>
      <c r="L292" s="64"/>
      <c r="M292" s="64"/>
      <c r="N292" s="64"/>
      <c r="O292" s="64"/>
      <c r="P292" s="64"/>
      <c r="Q292" s="64"/>
      <c r="R292" s="65">
        <v>176.97284637681159</v>
      </c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</row>
    <row r="293" spans="1:30" ht="26.4" x14ac:dyDescent="0.7">
      <c r="A293" s="64">
        <v>289</v>
      </c>
      <c r="B293" s="11">
        <v>143</v>
      </c>
      <c r="C293" s="64" t="s">
        <v>567</v>
      </c>
      <c r="D293" s="64" t="s">
        <v>33</v>
      </c>
      <c r="E293" s="64" t="s">
        <v>179</v>
      </c>
      <c r="F293" s="64" t="s">
        <v>34</v>
      </c>
      <c r="G293" s="64"/>
      <c r="H293" s="64"/>
      <c r="I293" s="65">
        <v>99.286367892976571</v>
      </c>
      <c r="J293" s="65"/>
      <c r="K293" s="64"/>
      <c r="L293" s="64"/>
      <c r="M293" s="64"/>
      <c r="N293" s="64"/>
      <c r="O293" s="64"/>
      <c r="P293" s="64"/>
      <c r="Q293" s="64"/>
      <c r="R293" s="65">
        <v>99.286367892976571</v>
      </c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</row>
    <row r="294" spans="1:30" ht="26.4" x14ac:dyDescent="0.7">
      <c r="A294" s="64">
        <v>290</v>
      </c>
      <c r="B294" s="11">
        <v>144</v>
      </c>
      <c r="C294" s="64" t="s">
        <v>566</v>
      </c>
      <c r="D294" s="64" t="s">
        <v>33</v>
      </c>
      <c r="E294" s="64" t="s">
        <v>180</v>
      </c>
      <c r="F294" s="64" t="s">
        <v>34</v>
      </c>
      <c r="G294" s="64"/>
      <c r="H294" s="64"/>
      <c r="I294" s="65">
        <v>862.68585911371258</v>
      </c>
      <c r="J294" s="65"/>
      <c r="K294" s="64">
        <v>40</v>
      </c>
      <c r="L294" s="64"/>
      <c r="M294" s="64">
        <v>40</v>
      </c>
      <c r="N294" s="64"/>
      <c r="O294" s="64"/>
      <c r="P294" s="64"/>
      <c r="Q294" s="64">
        <v>800</v>
      </c>
      <c r="R294" s="65">
        <v>1742.6858591137125</v>
      </c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</row>
    <row r="295" spans="1:30" ht="26.4" x14ac:dyDescent="0.7">
      <c r="A295" s="64">
        <v>291</v>
      </c>
      <c r="B295" s="11">
        <v>144</v>
      </c>
      <c r="C295" s="64" t="s">
        <v>567</v>
      </c>
      <c r="D295" s="64" t="s">
        <v>33</v>
      </c>
      <c r="E295" s="64" t="s">
        <v>180</v>
      </c>
      <c r="F295" s="64" t="s">
        <v>34</v>
      </c>
      <c r="G295" s="64"/>
      <c r="H295" s="64"/>
      <c r="I295" s="65">
        <v>208.92396878483837</v>
      </c>
      <c r="J295" s="65"/>
      <c r="K295" s="64"/>
      <c r="L295" s="64"/>
      <c r="M295" s="64"/>
      <c r="N295" s="64"/>
      <c r="O295" s="64"/>
      <c r="P295" s="64"/>
      <c r="Q295" s="64"/>
      <c r="R295" s="65">
        <v>208.92396878483837</v>
      </c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</row>
    <row r="296" spans="1:30" ht="26.4" x14ac:dyDescent="0.7">
      <c r="A296" s="64">
        <v>292</v>
      </c>
      <c r="B296" s="11">
        <v>145</v>
      </c>
      <c r="C296" s="64" t="s">
        <v>567</v>
      </c>
      <c r="D296" s="64" t="s">
        <v>33</v>
      </c>
      <c r="E296" s="64" t="s">
        <v>181</v>
      </c>
      <c r="F296" s="64" t="s">
        <v>34</v>
      </c>
      <c r="G296" s="64"/>
      <c r="H296" s="64"/>
      <c r="I296" s="65">
        <v>197.43315050167226</v>
      </c>
      <c r="J296" s="65"/>
      <c r="K296" s="64">
        <v>40</v>
      </c>
      <c r="L296" s="64"/>
      <c r="M296" s="64">
        <v>40</v>
      </c>
      <c r="N296" s="64"/>
      <c r="O296" s="64"/>
      <c r="P296" s="64"/>
      <c r="Q296" s="64">
        <v>800</v>
      </c>
      <c r="R296" s="65">
        <v>1077.4331505016721</v>
      </c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</row>
    <row r="297" spans="1:30" ht="26.4" x14ac:dyDescent="0.7">
      <c r="A297" s="64">
        <v>293</v>
      </c>
      <c r="B297" s="11">
        <v>145</v>
      </c>
      <c r="C297" s="64" t="s">
        <v>567</v>
      </c>
      <c r="D297" s="64" t="s">
        <v>33</v>
      </c>
      <c r="E297" s="64" t="s">
        <v>181</v>
      </c>
      <c r="F297" s="64" t="s">
        <v>34</v>
      </c>
      <c r="G297" s="64"/>
      <c r="H297" s="64"/>
      <c r="I297" s="65">
        <v>664.75808249721297</v>
      </c>
      <c r="J297" s="65"/>
      <c r="K297" s="64"/>
      <c r="L297" s="64"/>
      <c r="M297" s="64"/>
      <c r="N297" s="64"/>
      <c r="O297" s="64"/>
      <c r="P297" s="64"/>
      <c r="Q297" s="64"/>
      <c r="R297" s="65">
        <v>664.75808249721297</v>
      </c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</row>
    <row r="298" spans="1:30" ht="26.4" x14ac:dyDescent="0.7">
      <c r="A298" s="64">
        <v>294</v>
      </c>
      <c r="B298" s="11">
        <v>145</v>
      </c>
      <c r="C298" s="64" t="s">
        <v>567</v>
      </c>
      <c r="D298" s="64" t="s">
        <v>33</v>
      </c>
      <c r="E298" s="64" t="s">
        <v>181</v>
      </c>
      <c r="F298" s="64" t="s">
        <v>34</v>
      </c>
      <c r="G298" s="64"/>
      <c r="H298" s="64"/>
      <c r="I298" s="65">
        <v>401.22898550724636</v>
      </c>
      <c r="J298" s="65"/>
      <c r="K298" s="64"/>
      <c r="L298" s="64"/>
      <c r="M298" s="64"/>
      <c r="N298" s="64"/>
      <c r="O298" s="64"/>
      <c r="P298" s="64"/>
      <c r="Q298" s="64"/>
      <c r="R298" s="65">
        <v>401.22898550724636</v>
      </c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</row>
    <row r="299" spans="1:30" ht="26.4" x14ac:dyDescent="0.7">
      <c r="A299" s="64">
        <v>295</v>
      </c>
      <c r="B299" s="11">
        <v>146</v>
      </c>
      <c r="C299" s="64" t="s">
        <v>567</v>
      </c>
      <c r="D299" s="64" t="s">
        <v>33</v>
      </c>
      <c r="E299" s="64" t="s">
        <v>182</v>
      </c>
      <c r="F299" s="64" t="s">
        <v>34</v>
      </c>
      <c r="G299" s="64"/>
      <c r="H299" s="64"/>
      <c r="I299" s="65">
        <v>968.64749163879605</v>
      </c>
      <c r="J299" s="65"/>
      <c r="K299" s="64">
        <v>40</v>
      </c>
      <c r="L299" s="64"/>
      <c r="M299" s="64">
        <v>40</v>
      </c>
      <c r="N299" s="64"/>
      <c r="O299" s="64">
        <v>150</v>
      </c>
      <c r="P299" s="64"/>
      <c r="Q299" s="64"/>
      <c r="R299" s="65">
        <v>1198.6474916387961</v>
      </c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</row>
    <row r="300" spans="1:30" ht="26.4" x14ac:dyDescent="0.7">
      <c r="A300" s="64">
        <v>296</v>
      </c>
      <c r="B300" s="11">
        <v>146</v>
      </c>
      <c r="C300" s="64" t="s">
        <v>567</v>
      </c>
      <c r="D300" s="64" t="s">
        <v>33</v>
      </c>
      <c r="E300" s="64" t="s">
        <v>182</v>
      </c>
      <c r="F300" s="64" t="s">
        <v>34</v>
      </c>
      <c r="G300" s="64"/>
      <c r="H300" s="64"/>
      <c r="I300" s="65">
        <v>1046.1392909698998</v>
      </c>
      <c r="J300" s="65"/>
      <c r="K300" s="64"/>
      <c r="L300" s="64"/>
      <c r="M300" s="64"/>
      <c r="N300" s="64"/>
      <c r="O300" s="64"/>
      <c r="P300" s="64"/>
      <c r="Q300" s="64"/>
      <c r="R300" s="65">
        <v>1046.1392909698998</v>
      </c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</row>
    <row r="301" spans="1:30" ht="26.4" x14ac:dyDescent="0.7">
      <c r="A301" s="64">
        <v>297</v>
      </c>
      <c r="B301" s="11">
        <v>147</v>
      </c>
      <c r="C301" s="64" t="s">
        <v>24</v>
      </c>
      <c r="D301" s="64" t="s">
        <v>33</v>
      </c>
      <c r="E301" s="64" t="s">
        <v>183</v>
      </c>
      <c r="F301" s="64" t="s">
        <v>34</v>
      </c>
      <c r="G301" s="64"/>
      <c r="H301" s="64"/>
      <c r="I301" s="65">
        <v>263.37792642140471</v>
      </c>
      <c r="J301" s="65"/>
      <c r="K301" s="64"/>
      <c r="L301" s="64"/>
      <c r="M301" s="64"/>
      <c r="N301" s="64"/>
      <c r="O301" s="64"/>
      <c r="P301" s="64"/>
      <c r="Q301" s="64"/>
      <c r="R301" s="65">
        <v>263.37792642140471</v>
      </c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</row>
    <row r="302" spans="1:30" ht="26.4" x14ac:dyDescent="0.7">
      <c r="A302" s="64">
        <v>298</v>
      </c>
      <c r="B302" s="11">
        <v>148</v>
      </c>
      <c r="C302" s="64" t="s">
        <v>24</v>
      </c>
      <c r="D302" s="64" t="s">
        <v>33</v>
      </c>
      <c r="E302" s="64" t="s">
        <v>184</v>
      </c>
      <c r="F302" s="64" t="s">
        <v>34</v>
      </c>
      <c r="G302" s="64"/>
      <c r="H302" s="64"/>
      <c r="I302" s="65">
        <v>263.37792642140471</v>
      </c>
      <c r="J302" s="65"/>
      <c r="K302" s="64"/>
      <c r="L302" s="64"/>
      <c r="M302" s="64"/>
      <c r="N302" s="64"/>
      <c r="O302" s="64"/>
      <c r="P302" s="64"/>
      <c r="Q302" s="64"/>
      <c r="R302" s="65">
        <v>263.37792642140471</v>
      </c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</row>
    <row r="303" spans="1:30" ht="26.4" x14ac:dyDescent="0.7">
      <c r="A303" s="64">
        <v>299</v>
      </c>
      <c r="B303" s="11">
        <v>149</v>
      </c>
      <c r="C303" s="64" t="s">
        <v>567</v>
      </c>
      <c r="D303" s="64" t="s">
        <v>33</v>
      </c>
      <c r="E303" s="64" t="s">
        <v>185</v>
      </c>
      <c r="F303" s="64" t="s">
        <v>34</v>
      </c>
      <c r="G303" s="64"/>
      <c r="H303" s="64"/>
      <c r="I303" s="65">
        <v>664.75808249721297</v>
      </c>
      <c r="J303" s="65"/>
      <c r="K303" s="64">
        <v>40</v>
      </c>
      <c r="L303" s="64"/>
      <c r="M303" s="64">
        <v>40</v>
      </c>
      <c r="N303" s="64"/>
      <c r="O303" s="64"/>
      <c r="P303" s="64"/>
      <c r="Q303" s="64">
        <v>800</v>
      </c>
      <c r="R303" s="65">
        <v>1544.7580824972129</v>
      </c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</row>
    <row r="304" spans="1:30" ht="26.4" x14ac:dyDescent="0.7">
      <c r="A304" s="64">
        <v>300</v>
      </c>
      <c r="B304" s="11" t="s">
        <v>395</v>
      </c>
      <c r="C304" s="64" t="s">
        <v>566</v>
      </c>
      <c r="D304" s="64" t="s">
        <v>33</v>
      </c>
      <c r="E304" s="64" t="s">
        <v>186</v>
      </c>
      <c r="F304" s="64" t="s">
        <v>34</v>
      </c>
      <c r="G304" s="64"/>
      <c r="H304" s="64"/>
      <c r="I304" s="65">
        <v>308.13735089186184</v>
      </c>
      <c r="J304" s="65"/>
      <c r="K304" s="64">
        <v>40</v>
      </c>
      <c r="L304" s="64"/>
      <c r="M304" s="64">
        <v>40</v>
      </c>
      <c r="N304" s="64"/>
      <c r="O304" s="64">
        <v>150</v>
      </c>
      <c r="P304" s="64"/>
      <c r="Q304" s="64"/>
      <c r="R304" s="65">
        <v>538.13735089186184</v>
      </c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</row>
    <row r="305" spans="1:30" ht="26.4" x14ac:dyDescent="0.7">
      <c r="A305" s="64">
        <v>301</v>
      </c>
      <c r="B305" s="11" t="s">
        <v>396</v>
      </c>
      <c r="C305" s="64" t="s">
        <v>566</v>
      </c>
      <c r="D305" s="64" t="s">
        <v>33</v>
      </c>
      <c r="E305" s="64" t="s">
        <v>187</v>
      </c>
      <c r="F305" s="64" t="s">
        <v>34</v>
      </c>
      <c r="G305" s="64"/>
      <c r="H305" s="64"/>
      <c r="I305" s="65">
        <v>308.13735089186184</v>
      </c>
      <c r="J305" s="65"/>
      <c r="K305" s="64">
        <v>40</v>
      </c>
      <c r="L305" s="64"/>
      <c r="M305" s="64">
        <v>40</v>
      </c>
      <c r="N305" s="64"/>
      <c r="O305" s="64">
        <v>150</v>
      </c>
      <c r="P305" s="64"/>
      <c r="Q305" s="64"/>
      <c r="R305" s="65">
        <v>538.13735089186184</v>
      </c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</row>
    <row r="306" spans="1:30" ht="26.4" x14ac:dyDescent="0.7">
      <c r="A306" s="64">
        <v>302</v>
      </c>
      <c r="B306" s="11">
        <v>151</v>
      </c>
      <c r="C306" s="64" t="s">
        <v>566</v>
      </c>
      <c r="D306" s="64" t="s">
        <v>33</v>
      </c>
      <c r="E306" s="64" t="s">
        <v>565</v>
      </c>
      <c r="F306" s="64" t="s">
        <v>34</v>
      </c>
      <c r="G306" s="64"/>
      <c r="H306" s="64"/>
      <c r="I306" s="65">
        <v>866.83946488294328</v>
      </c>
      <c r="J306" s="65"/>
      <c r="K306" s="64">
        <v>40</v>
      </c>
      <c r="L306" s="64"/>
      <c r="M306" s="64">
        <v>40</v>
      </c>
      <c r="N306" s="64"/>
      <c r="O306" s="64"/>
      <c r="P306" s="64"/>
      <c r="Q306" s="64"/>
      <c r="R306" s="65">
        <v>946.83946488294328</v>
      </c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</row>
    <row r="307" spans="1:30" ht="26.4" x14ac:dyDescent="0.7">
      <c r="A307" s="64">
        <v>303</v>
      </c>
      <c r="B307" s="11">
        <v>152</v>
      </c>
      <c r="C307" s="64" t="s">
        <v>567</v>
      </c>
      <c r="D307" s="64" t="s">
        <v>33</v>
      </c>
      <c r="E307" s="64" t="s">
        <v>188</v>
      </c>
      <c r="F307" s="64" t="s">
        <v>34</v>
      </c>
      <c r="G307" s="64"/>
      <c r="H307" s="64"/>
      <c r="I307" s="65">
        <v>3098.2474916387964</v>
      </c>
      <c r="J307" s="65"/>
      <c r="K307" s="64">
        <v>40</v>
      </c>
      <c r="L307" s="64"/>
      <c r="M307" s="64">
        <v>40</v>
      </c>
      <c r="N307" s="64"/>
      <c r="O307" s="64"/>
      <c r="P307" s="64"/>
      <c r="Q307" s="64"/>
      <c r="R307" s="65">
        <v>3178.2474916387964</v>
      </c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</row>
    <row r="308" spans="1:30" ht="26.4" x14ac:dyDescent="0.7">
      <c r="A308" s="64">
        <v>304</v>
      </c>
      <c r="B308" s="11">
        <v>152</v>
      </c>
      <c r="C308" s="64" t="s">
        <v>567</v>
      </c>
      <c r="D308" s="64" t="s">
        <v>33</v>
      </c>
      <c r="E308" s="64" t="s">
        <v>188</v>
      </c>
      <c r="F308" s="64" t="s">
        <v>34</v>
      </c>
      <c r="G308" s="64"/>
      <c r="H308" s="64"/>
      <c r="I308" s="65">
        <v>19467.915273132665</v>
      </c>
      <c r="J308" s="65"/>
      <c r="K308" s="64"/>
      <c r="L308" s="64"/>
      <c r="M308" s="64"/>
      <c r="N308" s="64"/>
      <c r="O308" s="64"/>
      <c r="P308" s="64"/>
      <c r="Q308" s="64"/>
      <c r="R308" s="65">
        <v>19467.915273132665</v>
      </c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</row>
    <row r="309" spans="1:30" ht="26.4" x14ac:dyDescent="0.7">
      <c r="A309" s="64">
        <v>305</v>
      </c>
      <c r="B309" s="11">
        <v>153</v>
      </c>
      <c r="C309" s="64" t="s">
        <v>567</v>
      </c>
      <c r="D309" s="64" t="s">
        <v>33</v>
      </c>
      <c r="E309" s="64" t="s">
        <v>189</v>
      </c>
      <c r="F309" s="64" t="s">
        <v>34</v>
      </c>
      <c r="G309" s="64"/>
      <c r="H309" s="64"/>
      <c r="I309" s="65">
        <v>1900.6264526198438</v>
      </c>
      <c r="J309" s="65"/>
      <c r="K309" s="64">
        <v>40</v>
      </c>
      <c r="L309" s="64"/>
      <c r="M309" s="64">
        <v>40</v>
      </c>
      <c r="N309" s="64"/>
      <c r="O309" s="64"/>
      <c r="P309" s="64"/>
      <c r="Q309" s="64">
        <v>800</v>
      </c>
      <c r="R309" s="65">
        <v>2780.6264526198438</v>
      </c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</row>
    <row r="310" spans="1:30" ht="26.4" x14ac:dyDescent="0.7">
      <c r="A310" s="64">
        <v>306</v>
      </c>
      <c r="B310" s="11">
        <v>153</v>
      </c>
      <c r="C310" s="64" t="s">
        <v>567</v>
      </c>
      <c r="D310" s="64" t="s">
        <v>33</v>
      </c>
      <c r="E310" s="64" t="s">
        <v>189</v>
      </c>
      <c r="F310" s="64" t="s">
        <v>34</v>
      </c>
      <c r="G310" s="64"/>
      <c r="H310" s="64"/>
      <c r="I310" s="65">
        <v>1654.6778327759198</v>
      </c>
      <c r="J310" s="65"/>
      <c r="K310" s="64"/>
      <c r="L310" s="64"/>
      <c r="M310" s="64"/>
      <c r="N310" s="64"/>
      <c r="O310" s="64"/>
      <c r="P310" s="64"/>
      <c r="Q310" s="64"/>
      <c r="R310" s="65">
        <v>1654.6778327759198</v>
      </c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</row>
    <row r="311" spans="1:30" ht="26.4" x14ac:dyDescent="0.7">
      <c r="A311" s="64">
        <v>307</v>
      </c>
      <c r="B311" s="11">
        <v>154</v>
      </c>
      <c r="C311" s="64" t="s">
        <v>566</v>
      </c>
      <c r="D311" s="64" t="s">
        <v>33</v>
      </c>
      <c r="E311" s="64" t="s">
        <v>190</v>
      </c>
      <c r="F311" s="64" t="s">
        <v>34</v>
      </c>
      <c r="G311" s="64"/>
      <c r="H311" s="64"/>
      <c r="I311" s="65">
        <v>515.28790412486069</v>
      </c>
      <c r="J311" s="65"/>
      <c r="K311" s="64">
        <v>40</v>
      </c>
      <c r="L311" s="64"/>
      <c r="M311" s="64">
        <v>40</v>
      </c>
      <c r="N311" s="64"/>
      <c r="O311" s="64">
        <v>150</v>
      </c>
      <c r="P311" s="64"/>
      <c r="Q311" s="64"/>
      <c r="R311" s="65">
        <v>745.28790412486069</v>
      </c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</row>
    <row r="312" spans="1:30" ht="26.4" x14ac:dyDescent="0.7">
      <c r="A312" s="64">
        <v>308</v>
      </c>
      <c r="B312" s="11">
        <v>154</v>
      </c>
      <c r="C312" s="64" t="s">
        <v>566</v>
      </c>
      <c r="D312" s="64" t="s">
        <v>33</v>
      </c>
      <c r="E312" s="64" t="s">
        <v>190</v>
      </c>
      <c r="F312" s="64" t="s">
        <v>34</v>
      </c>
      <c r="G312" s="64"/>
      <c r="H312" s="64"/>
      <c r="I312" s="65"/>
      <c r="J312" s="65"/>
      <c r="K312" s="64"/>
      <c r="L312" s="64"/>
      <c r="M312" s="64"/>
      <c r="N312" s="64"/>
      <c r="O312" s="64"/>
      <c r="P312" s="64"/>
      <c r="Q312" s="64"/>
      <c r="R312" s="65">
        <v>0</v>
      </c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</row>
    <row r="313" spans="1:30" ht="26.4" x14ac:dyDescent="0.7">
      <c r="A313" s="64">
        <v>309</v>
      </c>
      <c r="B313" s="11">
        <v>154</v>
      </c>
      <c r="C313" s="64" t="s">
        <v>566</v>
      </c>
      <c r="D313" s="64" t="s">
        <v>33</v>
      </c>
      <c r="E313" s="64" t="s">
        <v>190</v>
      </c>
      <c r="F313" s="64" t="s">
        <v>34</v>
      </c>
      <c r="G313" s="64"/>
      <c r="H313" s="64"/>
      <c r="I313" s="65"/>
      <c r="J313" s="65"/>
      <c r="K313" s="64"/>
      <c r="L313" s="64"/>
      <c r="M313" s="64"/>
      <c r="N313" s="64"/>
      <c r="O313" s="64"/>
      <c r="P313" s="64"/>
      <c r="Q313" s="64"/>
      <c r="R313" s="65">
        <v>0</v>
      </c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</row>
    <row r="314" spans="1:30" ht="26.4" x14ac:dyDescent="0.7">
      <c r="A314" s="64">
        <v>310</v>
      </c>
      <c r="B314" s="11">
        <v>155</v>
      </c>
      <c r="C314" s="64" t="s">
        <v>567</v>
      </c>
      <c r="D314" s="64" t="s">
        <v>33</v>
      </c>
      <c r="E314" s="64" t="s">
        <v>164</v>
      </c>
      <c r="F314" s="64" t="s">
        <v>34</v>
      </c>
      <c r="G314" s="64"/>
      <c r="H314" s="64"/>
      <c r="I314" s="65">
        <v>1881.2653734671126</v>
      </c>
      <c r="J314" s="65"/>
      <c r="K314" s="64">
        <v>40</v>
      </c>
      <c r="L314" s="64"/>
      <c r="M314" s="64">
        <v>40</v>
      </c>
      <c r="N314" s="64"/>
      <c r="O314" s="64"/>
      <c r="P314" s="64"/>
      <c r="Q314" s="64"/>
      <c r="R314" s="65">
        <v>1961.2653734671126</v>
      </c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</row>
    <row r="315" spans="1:30" ht="26.4" x14ac:dyDescent="0.7">
      <c r="A315" s="64">
        <v>311</v>
      </c>
      <c r="B315" s="11">
        <v>156</v>
      </c>
      <c r="C315" s="64" t="s">
        <v>566</v>
      </c>
      <c r="D315" s="64" t="s">
        <v>33</v>
      </c>
      <c r="E315" s="64" t="s">
        <v>191</v>
      </c>
      <c r="F315" s="64" t="s">
        <v>34</v>
      </c>
      <c r="G315" s="64"/>
      <c r="H315" s="64"/>
      <c r="I315" s="65">
        <v>561.67705887681166</v>
      </c>
      <c r="J315" s="65"/>
      <c r="K315" s="64">
        <v>40</v>
      </c>
      <c r="L315" s="64"/>
      <c r="M315" s="64">
        <v>40</v>
      </c>
      <c r="N315" s="64"/>
      <c r="O315" s="64">
        <v>150</v>
      </c>
      <c r="P315" s="64"/>
      <c r="Q315" s="64"/>
      <c r="R315" s="65">
        <v>791.67705887681166</v>
      </c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</row>
    <row r="316" spans="1:30" ht="26.4" x14ac:dyDescent="0.7">
      <c r="A316" s="64">
        <v>312</v>
      </c>
      <c r="B316" s="11">
        <v>156</v>
      </c>
      <c r="C316" s="64" t="s">
        <v>566</v>
      </c>
      <c r="D316" s="64" t="s">
        <v>33</v>
      </c>
      <c r="E316" s="64" t="s">
        <v>191</v>
      </c>
      <c r="F316" s="64" t="s">
        <v>34</v>
      </c>
      <c r="G316" s="64"/>
      <c r="H316" s="64"/>
      <c r="I316" s="65"/>
      <c r="J316" s="65"/>
      <c r="K316" s="64"/>
      <c r="L316" s="64"/>
      <c r="M316" s="64"/>
      <c r="N316" s="64"/>
      <c r="O316" s="64"/>
      <c r="P316" s="64"/>
      <c r="Q316" s="64"/>
      <c r="R316" s="65">
        <v>0</v>
      </c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</row>
    <row r="317" spans="1:30" ht="26.4" x14ac:dyDescent="0.7">
      <c r="A317" s="64">
        <v>313</v>
      </c>
      <c r="B317" s="11">
        <v>157</v>
      </c>
      <c r="C317" s="64" t="s">
        <v>567</v>
      </c>
      <c r="D317" s="64" t="s">
        <v>33</v>
      </c>
      <c r="E317" s="64" t="s">
        <v>192</v>
      </c>
      <c r="F317" s="64" t="s">
        <v>34</v>
      </c>
      <c r="G317" s="64"/>
      <c r="H317" s="64"/>
      <c r="I317" s="65">
        <v>1201.3128205128205</v>
      </c>
      <c r="J317" s="65"/>
      <c r="K317" s="64">
        <v>40</v>
      </c>
      <c r="L317" s="64"/>
      <c r="M317" s="64">
        <v>40</v>
      </c>
      <c r="N317" s="64"/>
      <c r="O317" s="64"/>
      <c r="P317" s="64"/>
      <c r="Q317" s="64"/>
      <c r="R317" s="65">
        <v>1281.3128205128205</v>
      </c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</row>
    <row r="318" spans="1:30" ht="26.4" x14ac:dyDescent="0.7">
      <c r="A318" s="64">
        <v>314</v>
      </c>
      <c r="B318" s="11">
        <v>158</v>
      </c>
      <c r="C318" s="64" t="s">
        <v>567</v>
      </c>
      <c r="D318" s="64" t="s">
        <v>33</v>
      </c>
      <c r="E318" s="64" t="s">
        <v>193</v>
      </c>
      <c r="F318" s="64" t="s">
        <v>34</v>
      </c>
      <c r="G318" s="64"/>
      <c r="H318" s="64"/>
      <c r="I318" s="65">
        <v>578.17832793756975</v>
      </c>
      <c r="J318" s="65"/>
      <c r="K318" s="64">
        <v>40</v>
      </c>
      <c r="L318" s="64"/>
      <c r="M318" s="64">
        <v>40</v>
      </c>
      <c r="N318" s="64"/>
      <c r="O318" s="64"/>
      <c r="P318" s="64"/>
      <c r="Q318" s="64">
        <v>800</v>
      </c>
      <c r="R318" s="65">
        <v>1458.1783279375697</v>
      </c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</row>
    <row r="319" spans="1:30" ht="26.4" x14ac:dyDescent="0.7">
      <c r="A319" s="64">
        <v>315</v>
      </c>
      <c r="B319" s="11">
        <v>159</v>
      </c>
      <c r="C319" s="64" t="s">
        <v>24</v>
      </c>
      <c r="D319" s="64" t="s">
        <v>33</v>
      </c>
      <c r="E319" s="64" t="s">
        <v>54</v>
      </c>
      <c r="F319" s="64" t="s">
        <v>34</v>
      </c>
      <c r="G319" s="64"/>
      <c r="H319" s="64"/>
      <c r="I319" s="65">
        <v>0</v>
      </c>
      <c r="J319" s="65"/>
      <c r="K319" s="64"/>
      <c r="L319" s="64"/>
      <c r="M319" s="64"/>
      <c r="N319" s="64"/>
      <c r="O319" s="64"/>
      <c r="P319" s="64"/>
      <c r="Q319" s="64"/>
      <c r="R319" s="65">
        <v>0</v>
      </c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</row>
    <row r="320" spans="1:30" ht="26.4" x14ac:dyDescent="0.7">
      <c r="A320" s="64">
        <v>316</v>
      </c>
      <c r="B320" s="11">
        <v>160</v>
      </c>
      <c r="C320" s="64" t="s">
        <v>24</v>
      </c>
      <c r="D320" s="64" t="s">
        <v>33</v>
      </c>
      <c r="E320" s="64" t="s">
        <v>194</v>
      </c>
      <c r="F320" s="64" t="s">
        <v>34</v>
      </c>
      <c r="G320" s="64"/>
      <c r="H320" s="64"/>
      <c r="I320" s="65">
        <v>351.17056856187293</v>
      </c>
      <c r="J320" s="65"/>
      <c r="K320" s="64"/>
      <c r="L320" s="64"/>
      <c r="M320" s="64"/>
      <c r="N320" s="64"/>
      <c r="O320" s="64"/>
      <c r="P320" s="64"/>
      <c r="Q320" s="64"/>
      <c r="R320" s="65">
        <v>351.17056856187293</v>
      </c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</row>
    <row r="321" spans="1:30" ht="26.4" x14ac:dyDescent="0.7">
      <c r="A321" s="64">
        <v>317</v>
      </c>
      <c r="B321" s="11">
        <v>161</v>
      </c>
      <c r="C321" s="64" t="s">
        <v>566</v>
      </c>
      <c r="D321" s="64" t="s">
        <v>33</v>
      </c>
      <c r="E321" s="64" t="s">
        <v>195</v>
      </c>
      <c r="F321" s="64" t="s">
        <v>34</v>
      </c>
      <c r="G321" s="64"/>
      <c r="H321" s="64"/>
      <c r="I321" s="65">
        <v>291.88411092530657</v>
      </c>
      <c r="J321" s="65"/>
      <c r="K321" s="64">
        <v>40</v>
      </c>
      <c r="L321" s="64"/>
      <c r="M321" s="64">
        <v>40</v>
      </c>
      <c r="N321" s="64"/>
      <c r="O321" s="64">
        <v>150</v>
      </c>
      <c r="P321" s="64"/>
      <c r="Q321" s="64"/>
      <c r="R321" s="65">
        <v>521.88411092530657</v>
      </c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</row>
    <row r="322" spans="1:30" ht="26.4" x14ac:dyDescent="0.7">
      <c r="A322" s="64">
        <v>318</v>
      </c>
      <c r="B322" s="11">
        <v>161</v>
      </c>
      <c r="C322" s="64" t="s">
        <v>566</v>
      </c>
      <c r="D322" s="64" t="s">
        <v>33</v>
      </c>
      <c r="E322" s="64" t="s">
        <v>195</v>
      </c>
      <c r="F322" s="64" t="s">
        <v>34</v>
      </c>
      <c r="G322" s="64"/>
      <c r="H322" s="64"/>
      <c r="I322" s="65"/>
      <c r="J322" s="65"/>
      <c r="K322" s="64"/>
      <c r="L322" s="64"/>
      <c r="M322" s="64"/>
      <c r="N322" s="64"/>
      <c r="O322" s="64"/>
      <c r="P322" s="64"/>
      <c r="Q322" s="64"/>
      <c r="R322" s="65">
        <v>0</v>
      </c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</row>
    <row r="323" spans="1:30" ht="26.4" x14ac:dyDescent="0.7">
      <c r="A323" s="64">
        <v>319</v>
      </c>
      <c r="B323" s="11">
        <v>161</v>
      </c>
      <c r="C323" s="64" t="s">
        <v>566</v>
      </c>
      <c r="D323" s="64" t="s">
        <v>33</v>
      </c>
      <c r="E323" s="64" t="s">
        <v>195</v>
      </c>
      <c r="F323" s="64" t="s">
        <v>34</v>
      </c>
      <c r="G323" s="64"/>
      <c r="H323" s="64"/>
      <c r="I323" s="65"/>
      <c r="J323" s="65"/>
      <c r="K323" s="64"/>
      <c r="L323" s="64"/>
      <c r="M323" s="64"/>
      <c r="N323" s="64"/>
      <c r="O323" s="64"/>
      <c r="P323" s="64"/>
      <c r="Q323" s="64"/>
      <c r="R323" s="65">
        <v>0</v>
      </c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</row>
    <row r="324" spans="1:30" ht="26.4" x14ac:dyDescent="0.7">
      <c r="A324" s="64">
        <v>320</v>
      </c>
      <c r="B324" s="11">
        <v>161</v>
      </c>
      <c r="C324" s="64" t="s">
        <v>24</v>
      </c>
      <c r="D324" s="64" t="s">
        <v>33</v>
      </c>
      <c r="E324" s="64" t="s">
        <v>195</v>
      </c>
      <c r="F324" s="64" t="s">
        <v>34</v>
      </c>
      <c r="G324" s="64"/>
      <c r="H324" s="64"/>
      <c r="I324" s="65">
        <v>0</v>
      </c>
      <c r="J324" s="65"/>
      <c r="K324" s="64"/>
      <c r="L324" s="64"/>
      <c r="M324" s="64"/>
      <c r="N324" s="64"/>
      <c r="O324" s="64"/>
      <c r="P324" s="64"/>
      <c r="Q324" s="64"/>
      <c r="R324" s="65">
        <v>0</v>
      </c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</row>
    <row r="325" spans="1:30" ht="26.4" x14ac:dyDescent="0.7">
      <c r="A325" s="64">
        <v>321</v>
      </c>
      <c r="B325" s="11">
        <v>162</v>
      </c>
      <c r="C325" s="64" t="s">
        <v>567</v>
      </c>
      <c r="D325" s="64" t="s">
        <v>33</v>
      </c>
      <c r="E325" s="64" t="s">
        <v>397</v>
      </c>
      <c r="F325" s="64" t="s">
        <v>34</v>
      </c>
      <c r="G325" s="64"/>
      <c r="H325" s="64"/>
      <c r="I325" s="65">
        <v>4831.3667781493868</v>
      </c>
      <c r="J325" s="65"/>
      <c r="K325" s="64">
        <v>40</v>
      </c>
      <c r="L325" s="64"/>
      <c r="M325" s="64">
        <v>40</v>
      </c>
      <c r="N325" s="64"/>
      <c r="O325" s="64"/>
      <c r="P325" s="64"/>
      <c r="Q325" s="64"/>
      <c r="R325" s="65">
        <v>4911.3667781493868</v>
      </c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</row>
    <row r="326" spans="1:30" ht="26.4" x14ac:dyDescent="0.7">
      <c r="A326" s="64">
        <v>322</v>
      </c>
      <c r="B326" s="11">
        <v>162</v>
      </c>
      <c r="C326" s="64" t="s">
        <v>567</v>
      </c>
      <c r="D326" s="64" t="s">
        <v>33</v>
      </c>
      <c r="E326" s="64" t="s">
        <v>397</v>
      </c>
      <c r="F326" s="64" t="s">
        <v>34</v>
      </c>
      <c r="G326" s="64"/>
      <c r="H326" s="64"/>
      <c r="I326" s="65">
        <v>3470.986845039019</v>
      </c>
      <c r="J326" s="65"/>
      <c r="K326" s="64"/>
      <c r="L326" s="64"/>
      <c r="M326" s="64"/>
      <c r="N326" s="64"/>
      <c r="O326" s="64"/>
      <c r="P326" s="64"/>
      <c r="Q326" s="64"/>
      <c r="R326" s="65">
        <v>3470.986845039019</v>
      </c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</row>
    <row r="327" spans="1:30" ht="26.4" x14ac:dyDescent="0.7">
      <c r="A327" s="64">
        <v>323</v>
      </c>
      <c r="B327" s="11">
        <v>163</v>
      </c>
      <c r="C327" s="64" t="s">
        <v>567</v>
      </c>
      <c r="D327" s="64" t="s">
        <v>33</v>
      </c>
      <c r="E327" s="64" t="s">
        <v>196</v>
      </c>
      <c r="F327" s="64" t="s">
        <v>34</v>
      </c>
      <c r="G327" s="64"/>
      <c r="H327" s="64"/>
      <c r="I327" s="65">
        <v>1424.4816053511709</v>
      </c>
      <c r="J327" s="65"/>
      <c r="K327" s="64">
        <v>40</v>
      </c>
      <c r="L327" s="64"/>
      <c r="M327" s="64">
        <v>40</v>
      </c>
      <c r="N327" s="64"/>
      <c r="O327" s="64"/>
      <c r="P327" s="64"/>
      <c r="Q327" s="64"/>
      <c r="R327" s="65">
        <v>1504.4816053511709</v>
      </c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</row>
  </sheetData>
  <mergeCells count="11">
    <mergeCell ref="AD1:AD3"/>
    <mergeCell ref="T1:AC1"/>
    <mergeCell ref="H2:R2"/>
    <mergeCell ref="R3:R4"/>
    <mergeCell ref="S1:S3"/>
    <mergeCell ref="T3:U3"/>
    <mergeCell ref="N3:O3"/>
    <mergeCell ref="P3:Q3"/>
    <mergeCell ref="H3:I3"/>
    <mergeCell ref="J3:K3"/>
    <mergeCell ref="L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28"/>
  <sheetViews>
    <sheetView topLeftCell="K10" workbookViewId="0">
      <selection activeCell="U19" sqref="U19"/>
    </sheetView>
  </sheetViews>
  <sheetFormatPr defaultColWidth="9.109375" defaultRowHeight="23.4" x14ac:dyDescent="0.45"/>
  <cols>
    <col min="1" max="1" customWidth="true" style="78" width="7.0"/>
    <col min="2" max="2" style="80" width="9.109375"/>
    <col min="3" max="3" customWidth="true" style="78" width="22.44140625"/>
    <col min="4" max="4" customWidth="true" style="78" width="15.109375"/>
    <col min="5" max="5" customWidth="true" style="78" width="28.33203125"/>
    <col min="6" max="6" customWidth="true" style="78" width="11.44140625"/>
    <col min="7" max="7" customWidth="true" style="78" width="14.88671875"/>
    <col min="8" max="8" customWidth="true" style="78" width="9.44140625"/>
    <col min="9" max="10" customWidth="true" style="81" width="11.0"/>
    <col min="11" max="11" customWidth="true" style="78" width="12.5546875"/>
    <col min="12" max="12" customWidth="true" style="78" width="11.33203125"/>
    <col min="13" max="13" customWidth="true" style="78" width="12.6640625"/>
    <col min="14" max="14" customWidth="true" style="78" width="8.88671875"/>
    <col min="15" max="15" customWidth="true" style="78" width="10.33203125"/>
    <col min="16" max="16" customWidth="true" style="78" width="10.109375"/>
    <col min="17" max="17" customWidth="true" style="78" width="15.6640625"/>
    <col min="18" max="18" customWidth="true" style="81" width="13.88671875"/>
    <col min="19" max="19" customWidth="true" style="78" width="15.5546875"/>
    <col min="20" max="16384" style="78" width="9.109375"/>
  </cols>
  <sheetData>
    <row r="1" spans="1:30" ht="60" customHeight="1" x14ac:dyDescent="0.7">
      <c r="A1" s="64" t="s">
        <v>584</v>
      </c>
      <c r="B1" s="11"/>
      <c r="C1" s="64"/>
      <c r="D1" s="64"/>
      <c r="E1" s="64"/>
      <c r="F1" s="64"/>
      <c r="G1" s="64"/>
      <c r="H1" s="64"/>
      <c r="I1" s="65"/>
      <c r="J1" s="65"/>
      <c r="K1" s="64"/>
      <c r="L1" s="64"/>
      <c r="M1" s="64"/>
      <c r="N1" s="64"/>
      <c r="O1" s="64"/>
      <c r="P1" s="64"/>
      <c r="Q1" s="64"/>
      <c r="R1" s="65"/>
      <c r="S1" s="116" t="s">
        <v>596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116" t="s">
        <v>597</v>
      </c>
    </row>
    <row r="2" spans="1:30" ht="79.2" x14ac:dyDescent="0.7">
      <c r="A2" s="64" t="s">
        <v>0</v>
      </c>
      <c r="B2" s="11" t="s">
        <v>1</v>
      </c>
      <c r="C2" s="64" t="s">
        <v>2</v>
      </c>
      <c r="D2" s="64" t="s">
        <v>3</v>
      </c>
      <c r="E2" s="64" t="s">
        <v>4</v>
      </c>
      <c r="F2" s="79" t="s">
        <v>5</v>
      </c>
      <c r="G2" s="64" t="s">
        <v>6</v>
      </c>
      <c r="H2" s="64"/>
      <c r="I2" s="65"/>
      <c r="J2" s="65"/>
      <c r="K2" s="64"/>
      <c r="L2" s="64"/>
      <c r="M2" s="64"/>
      <c r="N2" s="64"/>
      <c r="O2" s="64"/>
      <c r="P2" s="64"/>
      <c r="Q2" s="64"/>
      <c r="R2" s="65" t="s">
        <v>595</v>
      </c>
      <c r="S2" s="116"/>
      <c r="T2" s="64"/>
      <c r="U2" s="64"/>
      <c r="V2" s="64"/>
      <c r="W2" s="64"/>
      <c r="X2" s="64"/>
      <c r="Y2" s="64"/>
      <c r="Z2" s="64"/>
      <c r="AA2" s="64"/>
      <c r="AB2" s="64"/>
      <c r="AC2" s="64"/>
      <c r="AD2" s="116"/>
    </row>
    <row r="3" spans="1:30" ht="26.4" x14ac:dyDescent="0.7">
      <c r="A3" s="64"/>
      <c r="B3" s="11"/>
      <c r="C3" s="64"/>
      <c r="D3" s="64"/>
      <c r="E3" s="64"/>
      <c r="F3" s="64"/>
      <c r="G3" s="64"/>
      <c r="H3" s="64"/>
      <c r="I3" s="65" t="s">
        <v>27</v>
      </c>
      <c r="J3" s="65"/>
      <c r="K3" s="64" t="s">
        <v>28</v>
      </c>
      <c r="L3" s="64"/>
      <c r="M3" s="64" t="s">
        <v>29</v>
      </c>
      <c r="N3" s="64"/>
      <c r="O3" s="64" t="s">
        <v>30</v>
      </c>
      <c r="P3" s="64"/>
      <c r="Q3" s="64" t="s">
        <v>31</v>
      </c>
      <c r="R3" s="65"/>
      <c r="S3" s="116"/>
      <c r="T3" s="64"/>
      <c r="U3" s="64"/>
      <c r="V3" s="64"/>
      <c r="W3" s="64"/>
      <c r="X3" s="64"/>
      <c r="Y3" s="64"/>
      <c r="Z3" s="64"/>
      <c r="AA3" s="64"/>
      <c r="AB3" s="64"/>
      <c r="AC3" s="64"/>
      <c r="AD3" s="116"/>
    </row>
    <row r="4" spans="1:30" ht="26.4" x14ac:dyDescent="0.7">
      <c r="A4" s="64"/>
      <c r="B4" s="11"/>
      <c r="C4" s="64"/>
      <c r="D4" s="64"/>
      <c r="E4" s="64"/>
      <c r="F4" s="64"/>
      <c r="G4" s="64"/>
      <c r="H4" s="64" t="s">
        <v>589</v>
      </c>
      <c r="I4" s="65" t="s">
        <v>590</v>
      </c>
      <c r="J4" s="64" t="s">
        <v>589</v>
      </c>
      <c r="K4" s="65" t="s">
        <v>590</v>
      </c>
      <c r="L4" s="64" t="s">
        <v>589</v>
      </c>
      <c r="M4" s="65" t="s">
        <v>590</v>
      </c>
      <c r="N4" s="64" t="s">
        <v>589</v>
      </c>
      <c r="O4" s="65" t="s">
        <v>590</v>
      </c>
      <c r="P4" s="64" t="s">
        <v>589</v>
      </c>
      <c r="Q4" s="65" t="s">
        <v>590</v>
      </c>
      <c r="R4" s="65"/>
      <c r="S4" s="64"/>
      <c r="T4" s="64" t="s">
        <v>589</v>
      </c>
      <c r="U4" s="65" t="s">
        <v>590</v>
      </c>
      <c r="V4" s="64" t="s">
        <v>589</v>
      </c>
      <c r="W4" s="65" t="s">
        <v>590</v>
      </c>
      <c r="X4" s="64" t="s">
        <v>589</v>
      </c>
      <c r="Y4" s="65" t="s">
        <v>590</v>
      </c>
      <c r="Z4" s="64" t="s">
        <v>589</v>
      </c>
      <c r="AA4" s="65" t="s">
        <v>590</v>
      </c>
      <c r="AB4" s="64" t="s">
        <v>589</v>
      </c>
      <c r="AC4" s="65" t="s">
        <v>590</v>
      </c>
      <c r="AD4" s="64"/>
    </row>
    <row r="5" spans="1:30" ht="26.4" x14ac:dyDescent="0.7">
      <c r="A5" s="64">
        <v>1</v>
      </c>
      <c r="B5" s="11">
        <v>1</v>
      </c>
      <c r="C5" s="64" t="s">
        <v>566</v>
      </c>
      <c r="D5" s="64" t="s">
        <v>33</v>
      </c>
      <c r="E5" s="64" t="s">
        <v>398</v>
      </c>
      <c r="F5" s="64" t="s">
        <v>34</v>
      </c>
      <c r="G5" s="64"/>
      <c r="H5" s="64"/>
      <c r="I5" s="65">
        <v>622.4388935340022</v>
      </c>
      <c r="J5" s="65"/>
      <c r="K5" s="64">
        <v>40</v>
      </c>
      <c r="L5" s="64"/>
      <c r="M5" s="64">
        <v>40</v>
      </c>
      <c r="N5" s="64"/>
      <c r="O5" s="64">
        <v>0</v>
      </c>
      <c r="P5" s="64"/>
      <c r="Q5" s="64">
        <v>800</v>
      </c>
      <c r="R5" s="65">
        <v>1502.4388935340021</v>
      </c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</row>
    <row r="6" spans="1:30" ht="26.4" x14ac:dyDescent="0.7">
      <c r="A6" s="64">
        <v>2</v>
      </c>
      <c r="B6" s="11">
        <v>1</v>
      </c>
      <c r="C6" s="64" t="s">
        <v>566</v>
      </c>
      <c r="D6" s="64" t="s">
        <v>33</v>
      </c>
      <c r="E6" s="64" t="s">
        <v>398</v>
      </c>
      <c r="F6" s="64" t="s">
        <v>34</v>
      </c>
      <c r="G6" s="64"/>
      <c r="H6" s="64"/>
      <c r="I6" s="65">
        <v>97.202922937569696</v>
      </c>
      <c r="J6" s="65"/>
      <c r="K6" s="64"/>
      <c r="L6" s="64"/>
      <c r="M6" s="64"/>
      <c r="N6" s="64"/>
      <c r="O6" s="64"/>
      <c r="P6" s="64"/>
      <c r="Q6" s="64"/>
      <c r="R6" s="65">
        <v>97.202922937569696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</row>
    <row r="7" spans="1:30" ht="26.4" x14ac:dyDescent="0.7">
      <c r="A7" s="64">
        <v>3</v>
      </c>
      <c r="B7" s="11">
        <v>2</v>
      </c>
      <c r="C7" s="64" t="s">
        <v>566</v>
      </c>
      <c r="D7" s="64" t="s">
        <v>33</v>
      </c>
      <c r="E7" s="64" t="s">
        <v>197</v>
      </c>
      <c r="F7" s="64" t="s">
        <v>34</v>
      </c>
      <c r="G7" s="64"/>
      <c r="H7" s="64"/>
      <c r="I7" s="65">
        <v>476.5811141304348</v>
      </c>
      <c r="J7" s="65"/>
      <c r="K7" s="64">
        <v>40</v>
      </c>
      <c r="L7" s="64"/>
      <c r="M7" s="64">
        <v>40</v>
      </c>
      <c r="N7" s="64"/>
      <c r="O7" s="64"/>
      <c r="P7" s="64"/>
      <c r="Q7" s="64">
        <v>800</v>
      </c>
      <c r="R7" s="65">
        <v>1356.5811141304348</v>
      </c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</row>
    <row r="8" spans="1:30" ht="26.4" x14ac:dyDescent="0.7">
      <c r="A8" s="64">
        <v>4</v>
      </c>
      <c r="B8" s="11">
        <v>3</v>
      </c>
      <c r="C8" s="64" t="s">
        <v>566</v>
      </c>
      <c r="D8" s="64" t="s">
        <v>33</v>
      </c>
      <c r="E8" s="64" t="s">
        <v>198</v>
      </c>
      <c r="F8" s="64" t="s">
        <v>34</v>
      </c>
      <c r="G8" s="64"/>
      <c r="H8" s="64"/>
      <c r="I8" s="65">
        <v>1241.1214827201784</v>
      </c>
      <c r="J8" s="65"/>
      <c r="K8" s="64">
        <v>40</v>
      </c>
      <c r="L8" s="64"/>
      <c r="M8" s="64">
        <v>40</v>
      </c>
      <c r="N8" s="64"/>
      <c r="O8" s="64"/>
      <c r="P8" s="64"/>
      <c r="Q8" s="64">
        <v>800</v>
      </c>
      <c r="R8" s="65">
        <v>2121.1214827201784</v>
      </c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26.4" x14ac:dyDescent="0.7">
      <c r="A9" s="64">
        <v>5</v>
      </c>
      <c r="B9" s="11">
        <v>3</v>
      </c>
      <c r="C9" s="64" t="s">
        <v>566</v>
      </c>
      <c r="D9" s="64" t="s">
        <v>33</v>
      </c>
      <c r="E9" s="64" t="s">
        <v>198</v>
      </c>
      <c r="F9" s="64" t="s">
        <v>34</v>
      </c>
      <c r="G9" s="64"/>
      <c r="H9" s="64"/>
      <c r="I9" s="65">
        <v>67.529202201783718</v>
      </c>
      <c r="J9" s="65"/>
      <c r="K9" s="64"/>
      <c r="L9" s="64"/>
      <c r="M9" s="64"/>
      <c r="N9" s="64"/>
      <c r="O9" s="64"/>
      <c r="P9" s="64"/>
      <c r="Q9" s="64"/>
      <c r="R9" s="65">
        <v>67.529202201783718</v>
      </c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26.4" x14ac:dyDescent="0.7">
      <c r="A10" s="64">
        <v>6</v>
      </c>
      <c r="B10" s="11">
        <v>4</v>
      </c>
      <c r="C10" s="64" t="s">
        <v>561</v>
      </c>
      <c r="D10" s="64" t="s">
        <v>33</v>
      </c>
      <c r="E10" s="64" t="s">
        <v>199</v>
      </c>
      <c r="F10" s="64" t="s">
        <v>34</v>
      </c>
      <c r="G10" s="64"/>
      <c r="H10" s="64"/>
      <c r="I10" s="65">
        <v>177.11014492753625</v>
      </c>
      <c r="J10" s="65"/>
      <c r="K10" s="64">
        <v>40</v>
      </c>
      <c r="L10" s="64"/>
      <c r="M10" s="64">
        <v>40</v>
      </c>
      <c r="N10" s="64"/>
      <c r="O10" s="64">
        <v>150</v>
      </c>
      <c r="P10" s="64"/>
      <c r="Q10" s="64"/>
      <c r="R10" s="65">
        <v>407.11014492753623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26.4" x14ac:dyDescent="0.7">
      <c r="A11" s="64">
        <v>7</v>
      </c>
      <c r="B11" s="11">
        <v>4</v>
      </c>
      <c r="C11" s="64" t="s">
        <v>566</v>
      </c>
      <c r="D11" s="64" t="s">
        <v>33</v>
      </c>
      <c r="E11" s="64" t="s">
        <v>199</v>
      </c>
      <c r="F11" s="64" t="s">
        <v>34</v>
      </c>
      <c r="G11" s="64"/>
      <c r="H11" s="64"/>
      <c r="I11" s="65">
        <v>577.89297658862881</v>
      </c>
      <c r="J11" s="65"/>
      <c r="K11" s="64"/>
      <c r="L11" s="64"/>
      <c r="M11" s="64"/>
      <c r="N11" s="64"/>
      <c r="O11" s="64"/>
      <c r="P11" s="64"/>
      <c r="Q11" s="64"/>
      <c r="R11" s="65">
        <v>577.89297658862881</v>
      </c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26.4" x14ac:dyDescent="0.7">
      <c r="A12" s="64">
        <v>8</v>
      </c>
      <c r="B12" s="11">
        <v>5</v>
      </c>
      <c r="C12" s="64" t="s">
        <v>566</v>
      </c>
      <c r="D12" s="64" t="s">
        <v>33</v>
      </c>
      <c r="E12" s="64" t="s">
        <v>200</v>
      </c>
      <c r="F12" s="64" t="s">
        <v>34</v>
      </c>
      <c r="G12" s="64"/>
      <c r="H12" s="64"/>
      <c r="I12" s="65">
        <v>1116.3929152731328</v>
      </c>
      <c r="J12" s="65"/>
      <c r="K12" s="64">
        <v>40</v>
      </c>
      <c r="L12" s="64"/>
      <c r="M12" s="64">
        <v>40</v>
      </c>
      <c r="N12" s="64"/>
      <c r="O12" s="64"/>
      <c r="P12" s="64"/>
      <c r="Q12" s="64">
        <v>800</v>
      </c>
      <c r="R12" s="65">
        <v>1996.3929152731328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26.4" x14ac:dyDescent="0.7">
      <c r="A13" s="64">
        <v>9</v>
      </c>
      <c r="B13" s="11">
        <v>6</v>
      </c>
      <c r="C13" s="64" t="s">
        <v>566</v>
      </c>
      <c r="D13" s="64" t="s">
        <v>33</v>
      </c>
      <c r="E13" s="64" t="s">
        <v>201</v>
      </c>
      <c r="F13" s="64" t="s">
        <v>34</v>
      </c>
      <c r="G13" s="64"/>
      <c r="H13" s="64"/>
      <c r="I13" s="65">
        <v>461.88096153846169</v>
      </c>
      <c r="J13" s="65"/>
      <c r="K13" s="64">
        <v>40</v>
      </c>
      <c r="L13" s="64"/>
      <c r="M13" s="64">
        <v>40</v>
      </c>
      <c r="N13" s="64"/>
      <c r="O13" s="64">
        <v>150</v>
      </c>
      <c r="P13" s="64"/>
      <c r="Q13" s="64"/>
      <c r="R13" s="65">
        <v>691.88096153846163</v>
      </c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26.4" x14ac:dyDescent="0.7">
      <c r="A14" s="64">
        <v>10</v>
      </c>
      <c r="B14" s="11">
        <v>6</v>
      </c>
      <c r="C14" s="64" t="s">
        <v>566</v>
      </c>
      <c r="D14" s="64" t="s">
        <v>33</v>
      </c>
      <c r="E14" s="64" t="s">
        <v>201</v>
      </c>
      <c r="F14" s="64" t="s">
        <v>34</v>
      </c>
      <c r="G14" s="64"/>
      <c r="H14" s="64"/>
      <c r="I14" s="65">
        <v>158.15606431159424</v>
      </c>
      <c r="J14" s="65"/>
      <c r="K14" s="64"/>
      <c r="L14" s="64"/>
      <c r="M14" s="64"/>
      <c r="N14" s="64"/>
      <c r="O14" s="64"/>
      <c r="P14" s="64"/>
      <c r="Q14" s="64"/>
      <c r="R14" s="65">
        <v>158.15606431159424</v>
      </c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26.4" x14ac:dyDescent="0.7">
      <c r="A15" s="64">
        <v>11</v>
      </c>
      <c r="B15" s="11">
        <v>6</v>
      </c>
      <c r="C15" s="64" t="s">
        <v>566</v>
      </c>
      <c r="D15" s="64" t="s">
        <v>33</v>
      </c>
      <c r="E15" s="64" t="s">
        <v>201</v>
      </c>
      <c r="F15" s="64" t="s">
        <v>34</v>
      </c>
      <c r="G15" s="64"/>
      <c r="H15" s="64"/>
      <c r="I15" s="65">
        <v>208.49054257246374</v>
      </c>
      <c r="J15" s="65"/>
      <c r="K15" s="64"/>
      <c r="L15" s="64"/>
      <c r="M15" s="64"/>
      <c r="N15" s="64"/>
      <c r="O15" s="64"/>
      <c r="P15" s="64"/>
      <c r="Q15" s="64"/>
      <c r="R15" s="65">
        <v>208.49054257246374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26.4" x14ac:dyDescent="0.7">
      <c r="A16" s="64">
        <v>12</v>
      </c>
      <c r="B16" s="11">
        <v>6</v>
      </c>
      <c r="C16" s="64" t="s">
        <v>566</v>
      </c>
      <c r="D16" s="64" t="s">
        <v>33</v>
      </c>
      <c r="E16" s="64" t="s">
        <v>201</v>
      </c>
      <c r="F16" s="64" t="s">
        <v>34</v>
      </c>
      <c r="G16" s="64"/>
      <c r="H16" s="64"/>
      <c r="I16" s="65">
        <v>146.20692307692312</v>
      </c>
      <c r="J16" s="65"/>
      <c r="K16" s="64"/>
      <c r="L16" s="64"/>
      <c r="M16" s="64"/>
      <c r="N16" s="64"/>
      <c r="O16" s="64"/>
      <c r="P16" s="64"/>
      <c r="Q16" s="64"/>
      <c r="R16" s="65">
        <v>146.20692307692312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26.4" x14ac:dyDescent="0.7">
      <c r="A17" s="64">
        <v>13</v>
      </c>
      <c r="B17" s="11">
        <v>7</v>
      </c>
      <c r="C17" s="64" t="s">
        <v>24</v>
      </c>
      <c r="D17" s="64" t="s">
        <v>33</v>
      </c>
      <c r="E17" s="64" t="s">
        <v>204</v>
      </c>
      <c r="F17" s="64" t="s">
        <v>34</v>
      </c>
      <c r="G17" s="64"/>
      <c r="H17" s="64"/>
      <c r="I17" s="65">
        <v>175.58528428093646</v>
      </c>
      <c r="J17" s="65"/>
      <c r="K17" s="64"/>
      <c r="L17" s="64"/>
      <c r="M17" s="64"/>
      <c r="N17" s="64"/>
      <c r="O17" s="64"/>
      <c r="P17" s="64"/>
      <c r="Q17" s="64"/>
      <c r="R17" s="65">
        <v>175.58528428093646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26.4" x14ac:dyDescent="0.7">
      <c r="A18" s="64">
        <v>14</v>
      </c>
      <c r="B18" s="11">
        <v>8</v>
      </c>
      <c r="C18" s="64" t="s">
        <v>566</v>
      </c>
      <c r="D18" s="64" t="s">
        <v>33</v>
      </c>
      <c r="E18" s="64" t="s">
        <v>202</v>
      </c>
      <c r="F18" s="64" t="s">
        <v>34</v>
      </c>
      <c r="G18" s="64"/>
      <c r="H18" s="64"/>
      <c r="I18" s="65">
        <v>453.51355281493875</v>
      </c>
      <c r="J18" s="65"/>
      <c r="K18" s="64">
        <v>40</v>
      </c>
      <c r="L18" s="64"/>
      <c r="M18" s="64">
        <v>40</v>
      </c>
      <c r="N18" s="64"/>
      <c r="O18" s="64"/>
      <c r="P18" s="64"/>
      <c r="Q18" s="64">
        <v>800</v>
      </c>
      <c r="R18" s="65">
        <v>1333.5135528149387</v>
      </c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26.4" x14ac:dyDescent="0.7">
      <c r="A19" s="64">
        <v>15</v>
      </c>
      <c r="B19" s="11">
        <v>8</v>
      </c>
      <c r="C19" s="64" t="s">
        <v>566</v>
      </c>
      <c r="D19" s="64" t="s">
        <v>33</v>
      </c>
      <c r="E19" s="64" t="s">
        <v>202</v>
      </c>
      <c r="F19" s="64" t="s">
        <v>34</v>
      </c>
      <c r="G19" s="64"/>
      <c r="H19" s="64"/>
      <c r="I19" s="65">
        <v>325.0647993311037</v>
      </c>
      <c r="J19" s="65"/>
      <c r="K19" s="64"/>
      <c r="L19" s="64"/>
      <c r="M19" s="64"/>
      <c r="N19" s="64"/>
      <c r="O19" s="64"/>
      <c r="P19" s="64"/>
      <c r="Q19" s="64"/>
      <c r="R19" s="65">
        <v>325.0647993311037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</row>
    <row r="20" spans="1:30" ht="26.4" x14ac:dyDescent="0.7">
      <c r="A20" s="64">
        <v>16</v>
      </c>
      <c r="B20" s="11" t="s">
        <v>205</v>
      </c>
      <c r="C20" s="64" t="s">
        <v>566</v>
      </c>
      <c r="D20" s="64" t="s">
        <v>33</v>
      </c>
      <c r="E20" s="64" t="s">
        <v>203</v>
      </c>
      <c r="F20" s="64" t="s">
        <v>34</v>
      </c>
      <c r="G20" s="64"/>
      <c r="H20" s="64"/>
      <c r="I20" s="65">
        <v>547.6017530657748</v>
      </c>
      <c r="J20" s="65"/>
      <c r="K20" s="64">
        <v>40</v>
      </c>
      <c r="L20" s="64"/>
      <c r="M20" s="64">
        <v>40</v>
      </c>
      <c r="N20" s="64"/>
      <c r="O20" s="64"/>
      <c r="P20" s="64"/>
      <c r="Q20" s="64">
        <v>800</v>
      </c>
      <c r="R20" s="65">
        <v>1427.6017530657748</v>
      </c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</row>
    <row r="21" spans="1:30" ht="26.4" x14ac:dyDescent="0.7">
      <c r="A21" s="64">
        <v>17</v>
      </c>
      <c r="B21" s="11" t="s">
        <v>206</v>
      </c>
      <c r="C21" s="64" t="s">
        <v>566</v>
      </c>
      <c r="D21" s="64" t="s">
        <v>33</v>
      </c>
      <c r="E21" s="64" t="s">
        <v>207</v>
      </c>
      <c r="F21" s="64" t="s">
        <v>34</v>
      </c>
      <c r="G21" s="64"/>
      <c r="H21" s="64"/>
      <c r="I21" s="65">
        <v>563.59012541806021</v>
      </c>
      <c r="J21" s="65"/>
      <c r="K21" s="64">
        <v>40</v>
      </c>
      <c r="L21" s="64"/>
      <c r="M21" s="64">
        <v>40</v>
      </c>
      <c r="N21" s="64"/>
      <c r="O21" s="64">
        <v>150</v>
      </c>
      <c r="P21" s="64"/>
      <c r="Q21" s="64"/>
      <c r="R21" s="65">
        <v>793.59012541806021</v>
      </c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</row>
    <row r="22" spans="1:30" ht="26.4" x14ac:dyDescent="0.7">
      <c r="A22" s="64">
        <v>18</v>
      </c>
      <c r="B22" s="11" t="s">
        <v>208</v>
      </c>
      <c r="C22" s="64" t="s">
        <v>566</v>
      </c>
      <c r="D22" s="64" t="s">
        <v>33</v>
      </c>
      <c r="E22" s="64" t="s">
        <v>209</v>
      </c>
      <c r="F22" s="64" t="s">
        <v>34</v>
      </c>
      <c r="G22" s="64"/>
      <c r="H22" s="64"/>
      <c r="I22" s="65">
        <v>575.5814046822743</v>
      </c>
      <c r="J22" s="65"/>
      <c r="K22" s="64">
        <v>40</v>
      </c>
      <c r="L22" s="64"/>
      <c r="M22" s="64">
        <v>40</v>
      </c>
      <c r="N22" s="64"/>
      <c r="O22" s="64">
        <v>150</v>
      </c>
      <c r="P22" s="64"/>
      <c r="Q22" s="64"/>
      <c r="R22" s="65">
        <v>805.5814046822743</v>
      </c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</row>
    <row r="23" spans="1:30" ht="26.4" x14ac:dyDescent="0.7">
      <c r="A23" s="64">
        <v>19</v>
      </c>
      <c r="B23" s="11">
        <v>10</v>
      </c>
      <c r="C23" s="64" t="s">
        <v>566</v>
      </c>
      <c r="D23" s="64" t="s">
        <v>33</v>
      </c>
      <c r="E23" s="64" t="s">
        <v>210</v>
      </c>
      <c r="F23" s="64" t="s">
        <v>34</v>
      </c>
      <c r="G23" s="64"/>
      <c r="H23" s="64"/>
      <c r="I23" s="65">
        <v>801.34492753623192</v>
      </c>
      <c r="J23" s="65"/>
      <c r="K23" s="64">
        <v>40</v>
      </c>
      <c r="L23" s="64"/>
      <c r="M23" s="64">
        <v>40</v>
      </c>
      <c r="N23" s="64"/>
      <c r="O23" s="64"/>
      <c r="P23" s="64"/>
      <c r="Q23" s="64">
        <v>800</v>
      </c>
      <c r="R23" s="65">
        <v>1681.3449275362318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</row>
    <row r="24" spans="1:30" ht="26.4" x14ac:dyDescent="0.7">
      <c r="A24" s="64">
        <v>20</v>
      </c>
      <c r="B24" s="11">
        <v>10</v>
      </c>
      <c r="C24" s="64" t="s">
        <v>566</v>
      </c>
      <c r="D24" s="64" t="s">
        <v>33</v>
      </c>
      <c r="E24" s="64" t="s">
        <v>210</v>
      </c>
      <c r="F24" s="64" t="s">
        <v>34</v>
      </c>
      <c r="G24" s="64"/>
      <c r="H24" s="64"/>
      <c r="I24" s="65">
        <v>97.037862318840595</v>
      </c>
      <c r="J24" s="65"/>
      <c r="K24" s="64"/>
      <c r="L24" s="64"/>
      <c r="M24" s="64"/>
      <c r="N24" s="64"/>
      <c r="O24" s="64"/>
      <c r="P24" s="64"/>
      <c r="Q24" s="64"/>
      <c r="R24" s="65">
        <v>97.037862318840595</v>
      </c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</row>
    <row r="25" spans="1:30" ht="26.4" x14ac:dyDescent="0.7">
      <c r="A25" s="64">
        <v>21</v>
      </c>
      <c r="B25" s="11">
        <v>11</v>
      </c>
      <c r="C25" s="64" t="s">
        <v>295</v>
      </c>
      <c r="D25" s="64" t="s">
        <v>33</v>
      </c>
      <c r="E25" s="64" t="s">
        <v>211</v>
      </c>
      <c r="F25" s="64" t="s">
        <v>34</v>
      </c>
      <c r="G25" s="64"/>
      <c r="H25" s="64"/>
      <c r="I25" s="65">
        <v>353.40025641025642</v>
      </c>
      <c r="J25" s="65"/>
      <c r="K25" s="64">
        <v>40</v>
      </c>
      <c r="L25" s="64"/>
      <c r="M25" s="64">
        <v>40</v>
      </c>
      <c r="N25" s="64"/>
      <c r="O25" s="64"/>
      <c r="P25" s="64"/>
      <c r="Q25" s="64">
        <v>800</v>
      </c>
      <c r="R25" s="65">
        <v>1233.4002564102564</v>
      </c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</row>
    <row r="26" spans="1:30" ht="26.4" x14ac:dyDescent="0.7">
      <c r="A26" s="64">
        <v>22</v>
      </c>
      <c r="B26" s="11">
        <v>12</v>
      </c>
      <c r="C26" s="64" t="s">
        <v>566</v>
      </c>
      <c r="D26" s="64" t="s">
        <v>33</v>
      </c>
      <c r="E26" s="64" t="s">
        <v>212</v>
      </c>
      <c r="F26" s="64" t="s">
        <v>34</v>
      </c>
      <c r="G26" s="64"/>
      <c r="H26" s="64"/>
      <c r="I26" s="65">
        <v>995.11966624860656</v>
      </c>
      <c r="J26" s="65"/>
      <c r="K26" s="64">
        <v>40</v>
      </c>
      <c r="L26" s="64"/>
      <c r="M26" s="64">
        <v>40</v>
      </c>
      <c r="N26" s="64"/>
      <c r="O26" s="64"/>
      <c r="P26" s="64"/>
      <c r="Q26" s="64">
        <v>800</v>
      </c>
      <c r="R26" s="65">
        <v>1875.1196662486066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</row>
    <row r="27" spans="1:30" ht="26.4" x14ac:dyDescent="0.7">
      <c r="A27" s="64">
        <v>23</v>
      </c>
      <c r="B27" s="11">
        <v>13</v>
      </c>
      <c r="C27" s="64" t="s">
        <v>566</v>
      </c>
      <c r="D27" s="64" t="s">
        <v>33</v>
      </c>
      <c r="E27" s="64" t="s">
        <v>213</v>
      </c>
      <c r="F27" s="64" t="s">
        <v>34</v>
      </c>
      <c r="G27" s="64"/>
      <c r="H27" s="64"/>
      <c r="I27" s="65">
        <v>712.49388238573022</v>
      </c>
      <c r="J27" s="65"/>
      <c r="K27" s="64">
        <v>40</v>
      </c>
      <c r="L27" s="64"/>
      <c r="M27" s="64">
        <v>40</v>
      </c>
      <c r="N27" s="64"/>
      <c r="O27" s="64"/>
      <c r="P27" s="64"/>
      <c r="Q27" s="64">
        <v>800</v>
      </c>
      <c r="R27" s="65">
        <v>1592.4938823857301</v>
      </c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</row>
    <row r="28" spans="1:30" ht="26.4" x14ac:dyDescent="0.7">
      <c r="A28" s="64">
        <v>24</v>
      </c>
      <c r="B28" s="11">
        <v>14</v>
      </c>
      <c r="C28" s="64" t="s">
        <v>566</v>
      </c>
      <c r="D28" s="64" t="s">
        <v>33</v>
      </c>
      <c r="E28" s="64" t="s">
        <v>214</v>
      </c>
      <c r="F28" s="64" t="s">
        <v>34</v>
      </c>
      <c r="G28" s="64"/>
      <c r="H28" s="64"/>
      <c r="I28" s="65">
        <v>787.37918060200684</v>
      </c>
      <c r="J28" s="65"/>
      <c r="K28" s="64">
        <v>40</v>
      </c>
      <c r="L28" s="64"/>
      <c r="M28" s="64">
        <v>40</v>
      </c>
      <c r="N28" s="64"/>
      <c r="O28" s="64"/>
      <c r="P28" s="64"/>
      <c r="Q28" s="64">
        <v>800</v>
      </c>
      <c r="R28" s="65">
        <v>1667.3791806020067</v>
      </c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ht="26.4" x14ac:dyDescent="0.7">
      <c r="A29" s="64">
        <v>25</v>
      </c>
      <c r="B29" s="11">
        <v>14</v>
      </c>
      <c r="C29" s="64" t="s">
        <v>566</v>
      </c>
      <c r="D29" s="64" t="s">
        <v>33</v>
      </c>
      <c r="E29" s="64" t="s">
        <v>214</v>
      </c>
      <c r="F29" s="64" t="s">
        <v>34</v>
      </c>
      <c r="G29" s="64"/>
      <c r="H29" s="64"/>
      <c r="I29" s="65">
        <v>215.07250278706803</v>
      </c>
      <c r="J29" s="65"/>
      <c r="K29" s="64"/>
      <c r="L29" s="64"/>
      <c r="M29" s="64"/>
      <c r="N29" s="64"/>
      <c r="O29" s="64"/>
      <c r="P29" s="64"/>
      <c r="Q29" s="64"/>
      <c r="R29" s="65">
        <v>215.07250278706803</v>
      </c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</row>
    <row r="30" spans="1:30" ht="26.4" x14ac:dyDescent="0.7">
      <c r="A30" s="64">
        <v>26</v>
      </c>
      <c r="B30" s="11">
        <v>15</v>
      </c>
      <c r="C30" s="64" t="s">
        <v>24</v>
      </c>
      <c r="D30" s="64" t="s">
        <v>33</v>
      </c>
      <c r="E30" s="64" t="s">
        <v>215</v>
      </c>
      <c r="F30" s="64" t="s">
        <v>34</v>
      </c>
      <c r="G30" s="64"/>
      <c r="H30" s="64"/>
      <c r="I30" s="65">
        <v>378.09364548494983</v>
      </c>
      <c r="J30" s="65"/>
      <c r="K30" s="64"/>
      <c r="L30" s="64"/>
      <c r="M30" s="64"/>
      <c r="N30" s="64"/>
      <c r="O30" s="64"/>
      <c r="P30" s="64"/>
      <c r="Q30" s="64"/>
      <c r="R30" s="65">
        <v>378.09364548494983</v>
      </c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</row>
    <row r="31" spans="1:30" ht="26.4" x14ac:dyDescent="0.7">
      <c r="A31" s="64">
        <v>27</v>
      </c>
      <c r="B31" s="11">
        <v>16</v>
      </c>
      <c r="C31" s="64" t="s">
        <v>566</v>
      </c>
      <c r="D31" s="64" t="s">
        <v>33</v>
      </c>
      <c r="E31" s="64" t="s">
        <v>216</v>
      </c>
      <c r="F31" s="64" t="s">
        <v>34</v>
      </c>
      <c r="G31" s="64"/>
      <c r="H31" s="64"/>
      <c r="I31" s="65">
        <v>487.35641025641024</v>
      </c>
      <c r="J31" s="65"/>
      <c r="K31" s="64">
        <v>40</v>
      </c>
      <c r="L31" s="64"/>
      <c r="M31" s="64">
        <v>40</v>
      </c>
      <c r="N31" s="64"/>
      <c r="O31" s="64"/>
      <c r="P31" s="64"/>
      <c r="Q31" s="64">
        <v>800</v>
      </c>
      <c r="R31" s="65">
        <v>1367.3564102564103</v>
      </c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</row>
    <row r="32" spans="1:30" ht="26.4" x14ac:dyDescent="0.7">
      <c r="A32" s="64">
        <v>28</v>
      </c>
      <c r="B32" s="11">
        <v>16</v>
      </c>
      <c r="C32" s="64" t="s">
        <v>566</v>
      </c>
      <c r="D32" s="64" t="s">
        <v>33</v>
      </c>
      <c r="E32" s="64" t="s">
        <v>216</v>
      </c>
      <c r="F32" s="64" t="s">
        <v>34</v>
      </c>
      <c r="G32" s="64"/>
      <c r="H32" s="64"/>
      <c r="I32" s="65">
        <v>118.25668896321071</v>
      </c>
      <c r="J32" s="65"/>
      <c r="K32" s="64"/>
      <c r="L32" s="64"/>
      <c r="M32" s="64"/>
      <c r="N32" s="64"/>
      <c r="O32" s="64"/>
      <c r="P32" s="64"/>
      <c r="Q32" s="64"/>
      <c r="R32" s="65">
        <v>118.25668896321071</v>
      </c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</row>
    <row r="33" spans="1:30" ht="26.4" x14ac:dyDescent="0.7">
      <c r="A33" s="64">
        <v>29</v>
      </c>
      <c r="B33" s="11">
        <v>17</v>
      </c>
      <c r="C33" s="64" t="s">
        <v>566</v>
      </c>
      <c r="D33" s="64" t="s">
        <v>33</v>
      </c>
      <c r="E33" s="64" t="s">
        <v>217</v>
      </c>
      <c r="F33" s="64" t="s">
        <v>34</v>
      </c>
      <c r="G33" s="64"/>
      <c r="H33" s="64"/>
      <c r="I33" s="65">
        <v>867.54979166666669</v>
      </c>
      <c r="J33" s="65"/>
      <c r="K33" s="64">
        <v>40</v>
      </c>
      <c r="L33" s="64"/>
      <c r="M33" s="64">
        <v>40</v>
      </c>
      <c r="N33" s="64"/>
      <c r="O33" s="64"/>
      <c r="P33" s="64"/>
      <c r="Q33" s="64">
        <v>800</v>
      </c>
      <c r="R33" s="65">
        <v>1747.5497916666668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</row>
    <row r="34" spans="1:30" ht="26.4" x14ac:dyDescent="0.7">
      <c r="A34" s="64">
        <v>30</v>
      </c>
      <c r="B34" s="11">
        <v>18</v>
      </c>
      <c r="C34" s="64" t="s">
        <v>295</v>
      </c>
      <c r="D34" s="64" t="s">
        <v>33</v>
      </c>
      <c r="E34" s="64" t="s">
        <v>141</v>
      </c>
      <c r="F34" s="64" t="s">
        <v>34</v>
      </c>
      <c r="G34" s="64"/>
      <c r="H34" s="64"/>
      <c r="I34" s="65">
        <v>453.47820512820516</v>
      </c>
      <c r="J34" s="65"/>
      <c r="K34" s="64">
        <v>40</v>
      </c>
      <c r="L34" s="64"/>
      <c r="M34" s="64">
        <v>40</v>
      </c>
      <c r="N34" s="64"/>
      <c r="O34" s="64"/>
      <c r="P34" s="64"/>
      <c r="Q34" s="64">
        <v>800</v>
      </c>
      <c r="R34" s="65">
        <v>1333.4782051282052</v>
      </c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</row>
    <row r="35" spans="1:30" ht="26.4" x14ac:dyDescent="0.7">
      <c r="A35" s="64">
        <v>31</v>
      </c>
      <c r="B35" s="11">
        <v>19</v>
      </c>
      <c r="C35" s="64" t="s">
        <v>566</v>
      </c>
      <c r="D35" s="64" t="s">
        <v>33</v>
      </c>
      <c r="E35" s="64" t="s">
        <v>218</v>
      </c>
      <c r="F35" s="64" t="s">
        <v>34</v>
      </c>
      <c r="G35" s="64"/>
      <c r="H35" s="64"/>
      <c r="I35" s="65">
        <v>470.74198717948713</v>
      </c>
      <c r="J35" s="65"/>
      <c r="K35" s="64">
        <v>40</v>
      </c>
      <c r="L35" s="64"/>
      <c r="M35" s="64">
        <v>40</v>
      </c>
      <c r="N35" s="64"/>
      <c r="O35" s="64"/>
      <c r="P35" s="64"/>
      <c r="Q35" s="64">
        <v>800</v>
      </c>
      <c r="R35" s="65">
        <v>1350.7419871794871</v>
      </c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0" ht="26.4" x14ac:dyDescent="0.7">
      <c r="A36" s="64">
        <v>32</v>
      </c>
      <c r="B36" s="11">
        <v>19</v>
      </c>
      <c r="C36" s="64" t="s">
        <v>567</v>
      </c>
      <c r="D36" s="64" t="s">
        <v>33</v>
      </c>
      <c r="E36" s="64" t="s">
        <v>218</v>
      </c>
      <c r="F36" s="64" t="s">
        <v>34</v>
      </c>
      <c r="G36" s="64"/>
      <c r="H36" s="64"/>
      <c r="I36" s="65">
        <v>546.0512820512821</v>
      </c>
      <c r="J36" s="65"/>
      <c r="K36" s="64"/>
      <c r="L36" s="64"/>
      <c r="M36" s="64"/>
      <c r="N36" s="64"/>
      <c r="O36" s="64"/>
      <c r="P36" s="64"/>
      <c r="Q36" s="64"/>
      <c r="R36" s="65">
        <v>546.0512820512821</v>
      </c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</row>
    <row r="37" spans="1:30" ht="26.4" x14ac:dyDescent="0.7">
      <c r="A37" s="64">
        <v>33</v>
      </c>
      <c r="B37" s="11">
        <v>19</v>
      </c>
      <c r="C37" s="64" t="s">
        <v>567</v>
      </c>
      <c r="D37" s="64" t="s">
        <v>33</v>
      </c>
      <c r="E37" s="64" t="s">
        <v>218</v>
      </c>
      <c r="F37" s="64" t="s">
        <v>34</v>
      </c>
      <c r="G37" s="64"/>
      <c r="H37" s="64"/>
      <c r="I37" s="65">
        <v>655.26153846153852</v>
      </c>
      <c r="J37" s="65"/>
      <c r="K37" s="64"/>
      <c r="L37" s="64"/>
      <c r="M37" s="64"/>
      <c r="N37" s="64"/>
      <c r="O37" s="64"/>
      <c r="P37" s="64"/>
      <c r="Q37" s="64"/>
      <c r="R37" s="65">
        <v>655.26153846153852</v>
      </c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</row>
    <row r="38" spans="1:30" ht="26.4" x14ac:dyDescent="0.7">
      <c r="A38" s="64">
        <v>34</v>
      </c>
      <c r="B38" s="11">
        <v>20</v>
      </c>
      <c r="C38" s="64" t="s">
        <v>24</v>
      </c>
      <c r="D38" s="64" t="s">
        <v>33</v>
      </c>
      <c r="E38" s="64" t="s">
        <v>219</v>
      </c>
      <c r="F38" s="64" t="s">
        <v>34</v>
      </c>
      <c r="G38" s="64"/>
      <c r="H38" s="64"/>
      <c r="I38" s="65">
        <v>200.75250836120401</v>
      </c>
      <c r="J38" s="65"/>
      <c r="K38" s="64"/>
      <c r="L38" s="64"/>
      <c r="M38" s="64"/>
      <c r="N38" s="64"/>
      <c r="O38" s="64"/>
      <c r="P38" s="64"/>
      <c r="Q38" s="64"/>
      <c r="R38" s="65">
        <v>200.75250836120401</v>
      </c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</row>
    <row r="39" spans="1:30" ht="26.4" x14ac:dyDescent="0.7">
      <c r="A39" s="64">
        <v>35</v>
      </c>
      <c r="B39" s="11" t="s">
        <v>220</v>
      </c>
      <c r="C39" s="64" t="s">
        <v>566</v>
      </c>
      <c r="D39" s="64" t="s">
        <v>33</v>
      </c>
      <c r="E39" s="64" t="s">
        <v>221</v>
      </c>
      <c r="F39" s="64" t="s">
        <v>34</v>
      </c>
      <c r="G39" s="64"/>
      <c r="H39" s="64"/>
      <c r="I39" s="65">
        <v>405.28356814381266</v>
      </c>
      <c r="J39" s="65"/>
      <c r="K39" s="64">
        <v>40</v>
      </c>
      <c r="L39" s="64"/>
      <c r="M39" s="64">
        <v>40</v>
      </c>
      <c r="N39" s="64"/>
      <c r="O39" s="64"/>
      <c r="P39" s="64"/>
      <c r="Q39" s="64">
        <v>800</v>
      </c>
      <c r="R39" s="65">
        <v>1285.2835681438128</v>
      </c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</row>
    <row r="40" spans="1:30" ht="26.4" x14ac:dyDescent="0.7">
      <c r="A40" s="64">
        <v>36</v>
      </c>
      <c r="B40" s="11" t="s">
        <v>222</v>
      </c>
      <c r="C40" s="64" t="s">
        <v>566</v>
      </c>
      <c r="D40" s="64" t="s">
        <v>33</v>
      </c>
      <c r="E40" s="64" t="s">
        <v>223</v>
      </c>
      <c r="F40" s="64" t="s">
        <v>34</v>
      </c>
      <c r="G40" s="64"/>
      <c r="H40" s="64"/>
      <c r="I40" s="65">
        <v>399.76950599219623</v>
      </c>
      <c r="J40" s="65"/>
      <c r="K40" s="64">
        <v>40</v>
      </c>
      <c r="L40" s="64"/>
      <c r="M40" s="64">
        <v>40</v>
      </c>
      <c r="N40" s="64"/>
      <c r="O40" s="64">
        <v>150</v>
      </c>
      <c r="P40" s="64"/>
      <c r="Q40" s="64"/>
      <c r="R40" s="65">
        <v>629.76950599219617</v>
      </c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</row>
    <row r="41" spans="1:30" ht="26.4" x14ac:dyDescent="0.7">
      <c r="A41" s="64">
        <v>37</v>
      </c>
      <c r="B41" s="11">
        <v>22</v>
      </c>
      <c r="C41" s="64" t="s">
        <v>561</v>
      </c>
      <c r="D41" s="64" t="s">
        <v>33</v>
      </c>
      <c r="E41" s="64" t="s">
        <v>224</v>
      </c>
      <c r="F41" s="64" t="s">
        <v>34</v>
      </c>
      <c r="G41" s="64"/>
      <c r="H41" s="64"/>
      <c r="I41" s="65">
        <v>65.434782608695656</v>
      </c>
      <c r="J41" s="65"/>
      <c r="K41" s="64">
        <v>40</v>
      </c>
      <c r="L41" s="64"/>
      <c r="M41" s="64">
        <v>40</v>
      </c>
      <c r="N41" s="64"/>
      <c r="O41" s="64">
        <v>150</v>
      </c>
      <c r="P41" s="64"/>
      <c r="Q41" s="64"/>
      <c r="R41" s="65">
        <v>295.43478260869563</v>
      </c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</row>
    <row r="42" spans="1:30" ht="26.4" x14ac:dyDescent="0.7">
      <c r="A42" s="64">
        <v>38</v>
      </c>
      <c r="B42" s="11">
        <v>23</v>
      </c>
      <c r="C42" s="64" t="s">
        <v>24</v>
      </c>
      <c r="D42" s="64" t="s">
        <v>33</v>
      </c>
      <c r="E42" s="64" t="s">
        <v>225</v>
      </c>
      <c r="F42" s="64" t="s">
        <v>34</v>
      </c>
      <c r="G42" s="64"/>
      <c r="H42" s="64"/>
      <c r="I42" s="65">
        <v>105.35117056856188</v>
      </c>
      <c r="J42" s="65"/>
      <c r="K42" s="64"/>
      <c r="L42" s="64"/>
      <c r="M42" s="64"/>
      <c r="N42" s="64"/>
      <c r="O42" s="64"/>
      <c r="P42" s="64"/>
      <c r="Q42" s="64"/>
      <c r="R42" s="65">
        <v>105.35117056856188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</row>
    <row r="43" spans="1:30" ht="26.4" x14ac:dyDescent="0.7">
      <c r="A43" s="64">
        <v>39</v>
      </c>
      <c r="B43" s="11">
        <v>24</v>
      </c>
      <c r="C43" s="64" t="s">
        <v>566</v>
      </c>
      <c r="D43" s="64" t="s">
        <v>33</v>
      </c>
      <c r="E43" s="64" t="s">
        <v>226</v>
      </c>
      <c r="F43" s="64" t="s">
        <v>34</v>
      </c>
      <c r="G43" s="64"/>
      <c r="H43" s="64"/>
      <c r="I43" s="65">
        <v>311.2194467670011</v>
      </c>
      <c r="J43" s="65"/>
      <c r="K43" s="64">
        <v>40</v>
      </c>
      <c r="L43" s="64"/>
      <c r="M43" s="64">
        <v>40</v>
      </c>
      <c r="N43" s="64"/>
      <c r="O43" s="64">
        <v>150</v>
      </c>
      <c r="P43" s="64"/>
      <c r="Q43" s="64"/>
      <c r="R43" s="65">
        <v>541.21944676700105</v>
      </c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</row>
    <row r="44" spans="1:30" ht="26.4" x14ac:dyDescent="0.7">
      <c r="A44" s="64">
        <v>40</v>
      </c>
      <c r="B44" s="11" t="s">
        <v>227</v>
      </c>
      <c r="C44" s="64" t="s">
        <v>566</v>
      </c>
      <c r="D44" s="64" t="s">
        <v>33</v>
      </c>
      <c r="E44" s="64" t="s">
        <v>229</v>
      </c>
      <c r="F44" s="64" t="s">
        <v>34</v>
      </c>
      <c r="G44" s="64"/>
      <c r="H44" s="64"/>
      <c r="I44" s="65">
        <v>624.48559782608709</v>
      </c>
      <c r="J44" s="65"/>
      <c r="K44" s="64">
        <v>40</v>
      </c>
      <c r="L44" s="64"/>
      <c r="M44" s="64">
        <v>40</v>
      </c>
      <c r="N44" s="64"/>
      <c r="O44" s="64">
        <v>150</v>
      </c>
      <c r="P44" s="64"/>
      <c r="Q44" s="64"/>
      <c r="R44" s="65">
        <v>854.48559782608709</v>
      </c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</row>
    <row r="45" spans="1:30" ht="26.4" x14ac:dyDescent="0.7">
      <c r="A45" s="64">
        <v>41</v>
      </c>
      <c r="B45" s="11" t="s">
        <v>230</v>
      </c>
      <c r="C45" s="64" t="s">
        <v>567</v>
      </c>
      <c r="D45" s="64" t="s">
        <v>33</v>
      </c>
      <c r="E45" s="64" t="s">
        <v>228</v>
      </c>
      <c r="F45" s="64" t="s">
        <v>34</v>
      </c>
      <c r="G45" s="64"/>
      <c r="H45" s="64"/>
      <c r="I45" s="65">
        <v>337.22227870680041</v>
      </c>
      <c r="J45" s="65"/>
      <c r="K45" s="64">
        <v>40</v>
      </c>
      <c r="L45" s="64"/>
      <c r="M45" s="64">
        <v>40</v>
      </c>
      <c r="N45" s="64"/>
      <c r="O45" s="64">
        <v>150</v>
      </c>
      <c r="P45" s="64"/>
      <c r="Q45" s="64"/>
      <c r="R45" s="65">
        <v>567.22227870680035</v>
      </c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</row>
    <row r="46" spans="1:30" ht="26.4" x14ac:dyDescent="0.7">
      <c r="A46" s="64">
        <v>42</v>
      </c>
      <c r="B46" s="11" t="s">
        <v>230</v>
      </c>
      <c r="C46" s="64" t="s">
        <v>567</v>
      </c>
      <c r="D46" s="64" t="s">
        <v>33</v>
      </c>
      <c r="E46" s="64" t="s">
        <v>228</v>
      </c>
      <c r="F46" s="64" t="s">
        <v>34</v>
      </c>
      <c r="G46" s="64"/>
      <c r="H46" s="64"/>
      <c r="I46" s="65">
        <v>911.66822742474903</v>
      </c>
      <c r="J46" s="65"/>
      <c r="K46" s="64"/>
      <c r="L46" s="64"/>
      <c r="M46" s="64"/>
      <c r="N46" s="64"/>
      <c r="O46" s="64"/>
      <c r="P46" s="64"/>
      <c r="Q46" s="64"/>
      <c r="R46" s="65">
        <v>911.66822742474903</v>
      </c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</row>
    <row r="47" spans="1:30" ht="26.4" x14ac:dyDescent="0.7">
      <c r="A47" s="64">
        <v>43</v>
      </c>
      <c r="B47" s="11" t="s">
        <v>231</v>
      </c>
      <c r="C47" s="64" t="s">
        <v>566</v>
      </c>
      <c r="D47" s="64" t="s">
        <v>33</v>
      </c>
      <c r="E47" s="64" t="s">
        <v>232</v>
      </c>
      <c r="F47" s="64" t="s">
        <v>34</v>
      </c>
      <c r="G47" s="64"/>
      <c r="H47" s="64"/>
      <c r="I47" s="65">
        <v>541.77466555183946</v>
      </c>
      <c r="J47" s="65"/>
      <c r="K47" s="64">
        <v>40</v>
      </c>
      <c r="L47" s="64"/>
      <c r="M47" s="64">
        <v>40</v>
      </c>
      <c r="N47" s="64"/>
      <c r="O47" s="64"/>
      <c r="P47" s="64"/>
      <c r="Q47" s="64">
        <v>800</v>
      </c>
      <c r="R47" s="65">
        <v>1421.7746655518395</v>
      </c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</row>
    <row r="48" spans="1:30" ht="26.4" x14ac:dyDescent="0.7">
      <c r="A48" s="64">
        <v>44</v>
      </c>
      <c r="B48" s="11" t="s">
        <v>233</v>
      </c>
      <c r="C48" s="64" t="s">
        <v>566</v>
      </c>
      <c r="D48" s="64" t="s">
        <v>33</v>
      </c>
      <c r="E48" s="64" t="s">
        <v>234</v>
      </c>
      <c r="F48" s="64" t="s">
        <v>34</v>
      </c>
      <c r="G48" s="64"/>
      <c r="H48" s="64"/>
      <c r="I48" s="65">
        <v>584.03308946488312</v>
      </c>
      <c r="J48" s="65"/>
      <c r="K48" s="64">
        <v>40</v>
      </c>
      <c r="L48" s="64"/>
      <c r="M48" s="64">
        <v>40</v>
      </c>
      <c r="N48" s="64"/>
      <c r="O48" s="64">
        <v>150</v>
      </c>
      <c r="P48" s="64"/>
      <c r="Q48" s="64"/>
      <c r="R48" s="65">
        <v>814.03308946488312</v>
      </c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0" ht="26.4" x14ac:dyDescent="0.7">
      <c r="A49" s="64">
        <v>45</v>
      </c>
      <c r="B49" s="11" t="s">
        <v>235</v>
      </c>
      <c r="C49" s="64" t="s">
        <v>295</v>
      </c>
      <c r="D49" s="64" t="s">
        <v>33</v>
      </c>
      <c r="E49" s="64" t="s">
        <v>236</v>
      </c>
      <c r="F49" s="64" t="s">
        <v>34</v>
      </c>
      <c r="G49" s="64"/>
      <c r="H49" s="64"/>
      <c r="I49" s="65">
        <v>212.12173913043478</v>
      </c>
      <c r="J49" s="65"/>
      <c r="K49" s="64">
        <v>40</v>
      </c>
      <c r="L49" s="64"/>
      <c r="M49" s="64">
        <v>40</v>
      </c>
      <c r="N49" s="64"/>
      <c r="O49" s="64"/>
      <c r="P49" s="64"/>
      <c r="Q49" s="64">
        <v>800</v>
      </c>
      <c r="R49" s="65">
        <v>1092.1217391304349</v>
      </c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</row>
    <row r="50" spans="1:30" ht="26.4" x14ac:dyDescent="0.7">
      <c r="A50" s="64">
        <v>46</v>
      </c>
      <c r="B50" s="11" t="s">
        <v>235</v>
      </c>
      <c r="C50" s="64" t="s">
        <v>566</v>
      </c>
      <c r="D50" s="64" t="s">
        <v>33</v>
      </c>
      <c r="E50" s="64" t="s">
        <v>236</v>
      </c>
      <c r="F50" s="64" t="s">
        <v>34</v>
      </c>
      <c r="G50" s="64"/>
      <c r="H50" s="64"/>
      <c r="I50" s="65">
        <v>168.55211817168339</v>
      </c>
      <c r="J50" s="65"/>
      <c r="K50" s="64"/>
      <c r="L50" s="64"/>
      <c r="M50" s="64"/>
      <c r="N50" s="64"/>
      <c r="O50" s="64"/>
      <c r="P50" s="64"/>
      <c r="Q50" s="64"/>
      <c r="R50" s="65">
        <v>168.55211817168339</v>
      </c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</row>
    <row r="51" spans="1:30" ht="26.4" x14ac:dyDescent="0.7">
      <c r="A51" s="64">
        <v>47</v>
      </c>
      <c r="B51" s="11" t="s">
        <v>237</v>
      </c>
      <c r="C51" s="64" t="s">
        <v>295</v>
      </c>
      <c r="D51" s="64" t="s">
        <v>33</v>
      </c>
      <c r="E51" s="64" t="s">
        <v>238</v>
      </c>
      <c r="F51" s="64" t="s">
        <v>34</v>
      </c>
      <c r="G51" s="64"/>
      <c r="H51" s="64"/>
      <c r="I51" s="65">
        <v>287.0714202898551</v>
      </c>
      <c r="J51" s="65"/>
      <c r="K51" s="64">
        <v>40</v>
      </c>
      <c r="L51" s="64"/>
      <c r="M51" s="64">
        <v>40</v>
      </c>
      <c r="N51" s="64"/>
      <c r="O51" s="64">
        <v>150</v>
      </c>
      <c r="P51" s="64"/>
      <c r="Q51" s="64"/>
      <c r="R51" s="65">
        <v>517.07142028985504</v>
      </c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</row>
    <row r="52" spans="1:30" ht="26.4" x14ac:dyDescent="0.7">
      <c r="A52" s="64">
        <v>48</v>
      </c>
      <c r="B52" s="11">
        <v>28</v>
      </c>
      <c r="C52" s="64" t="s">
        <v>295</v>
      </c>
      <c r="D52" s="64" t="s">
        <v>33</v>
      </c>
      <c r="E52" s="64" t="s">
        <v>239</v>
      </c>
      <c r="F52" s="64" t="s">
        <v>34</v>
      </c>
      <c r="G52" s="64"/>
      <c r="H52" s="64"/>
      <c r="I52" s="65">
        <v>163.1705685618729</v>
      </c>
      <c r="J52" s="65"/>
      <c r="K52" s="64">
        <v>40</v>
      </c>
      <c r="L52" s="64"/>
      <c r="M52" s="64">
        <v>40</v>
      </c>
      <c r="N52" s="64"/>
      <c r="O52" s="64">
        <v>150</v>
      </c>
      <c r="P52" s="64"/>
      <c r="Q52" s="64"/>
      <c r="R52" s="65">
        <v>393.17056856187287</v>
      </c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</row>
    <row r="53" spans="1:30" ht="26.4" x14ac:dyDescent="0.7">
      <c r="A53" s="64">
        <v>49</v>
      </c>
      <c r="B53" s="11">
        <v>29</v>
      </c>
      <c r="C53" s="64" t="s">
        <v>295</v>
      </c>
      <c r="D53" s="64" t="s">
        <v>33</v>
      </c>
      <c r="E53" s="64" t="s">
        <v>240</v>
      </c>
      <c r="F53" s="64" t="s">
        <v>34</v>
      </c>
      <c r="G53" s="64"/>
      <c r="H53" s="64"/>
      <c r="I53" s="65">
        <v>115.0352508361204</v>
      </c>
      <c r="J53" s="65"/>
      <c r="K53" s="64">
        <v>40</v>
      </c>
      <c r="L53" s="64"/>
      <c r="M53" s="64">
        <v>40</v>
      </c>
      <c r="N53" s="64"/>
      <c r="O53" s="64">
        <v>150</v>
      </c>
      <c r="P53" s="64"/>
      <c r="Q53" s="64"/>
      <c r="R53" s="65">
        <v>345.03525083612038</v>
      </c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</row>
    <row r="54" spans="1:30" ht="26.4" x14ac:dyDescent="0.7">
      <c r="A54" s="64">
        <v>50</v>
      </c>
      <c r="B54" s="11">
        <v>30</v>
      </c>
      <c r="C54" s="64" t="s">
        <v>295</v>
      </c>
      <c r="D54" s="64" t="s">
        <v>33</v>
      </c>
      <c r="E54" s="64" t="s">
        <v>562</v>
      </c>
      <c r="F54" s="64" t="s">
        <v>34</v>
      </c>
      <c r="G54" s="64"/>
      <c r="H54" s="64"/>
      <c r="I54" s="65">
        <v>271.27107023411372</v>
      </c>
      <c r="J54" s="65"/>
      <c r="K54" s="64">
        <v>40</v>
      </c>
      <c r="L54" s="64"/>
      <c r="M54" s="64">
        <v>40</v>
      </c>
      <c r="N54" s="64"/>
      <c r="O54" s="64">
        <v>150</v>
      </c>
      <c r="P54" s="64"/>
      <c r="Q54" s="64"/>
      <c r="R54" s="65">
        <v>501.27107023411372</v>
      </c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</row>
    <row r="55" spans="1:30" ht="26.4" x14ac:dyDescent="0.7">
      <c r="A55" s="64">
        <v>51</v>
      </c>
      <c r="B55" s="11">
        <v>31</v>
      </c>
      <c r="C55" s="64" t="s">
        <v>566</v>
      </c>
      <c r="D55" s="64" t="s">
        <v>33</v>
      </c>
      <c r="E55" s="64" t="s">
        <v>241</v>
      </c>
      <c r="F55" s="64" t="s">
        <v>34</v>
      </c>
      <c r="G55" s="64"/>
      <c r="H55" s="64"/>
      <c r="I55" s="65">
        <v>837.90869774247517</v>
      </c>
      <c r="J55" s="65"/>
      <c r="K55" s="64">
        <v>40</v>
      </c>
      <c r="L55" s="64"/>
      <c r="M55" s="64">
        <v>40</v>
      </c>
      <c r="N55" s="64"/>
      <c r="O55" s="64">
        <v>150</v>
      </c>
      <c r="P55" s="64"/>
      <c r="Q55" s="64"/>
      <c r="R55" s="65">
        <v>1067.9086977424752</v>
      </c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</row>
    <row r="56" spans="1:30" ht="26.4" x14ac:dyDescent="0.7">
      <c r="A56" s="64">
        <v>52</v>
      </c>
      <c r="B56" s="11">
        <v>32</v>
      </c>
      <c r="C56" s="64" t="s">
        <v>567</v>
      </c>
      <c r="D56" s="64" t="s">
        <v>33</v>
      </c>
      <c r="E56" s="64" t="s">
        <v>242</v>
      </c>
      <c r="F56" s="64" t="s">
        <v>34</v>
      </c>
      <c r="G56" s="64"/>
      <c r="H56" s="64"/>
      <c r="I56" s="65">
        <v>2064.0738461538458</v>
      </c>
      <c r="J56" s="65"/>
      <c r="K56" s="64">
        <v>40</v>
      </c>
      <c r="L56" s="64"/>
      <c r="M56" s="64">
        <v>40</v>
      </c>
      <c r="N56" s="64"/>
      <c r="O56" s="64">
        <v>150</v>
      </c>
      <c r="P56" s="64"/>
      <c r="Q56" s="64"/>
      <c r="R56" s="65">
        <v>2294.0738461538458</v>
      </c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</row>
    <row r="57" spans="1:30" ht="26.4" x14ac:dyDescent="0.7">
      <c r="A57" s="64">
        <v>53</v>
      </c>
      <c r="B57" s="11">
        <v>33</v>
      </c>
      <c r="C57" s="64" t="s">
        <v>566</v>
      </c>
      <c r="D57" s="64" t="s">
        <v>33</v>
      </c>
      <c r="E57" s="64" t="s">
        <v>243</v>
      </c>
      <c r="F57" s="64" t="s">
        <v>34</v>
      </c>
      <c r="G57" s="64"/>
      <c r="H57" s="64"/>
      <c r="I57" s="65">
        <v>293.28068561872908</v>
      </c>
      <c r="J57" s="65"/>
      <c r="K57" s="64">
        <v>40</v>
      </c>
      <c r="L57" s="64"/>
      <c r="M57" s="64">
        <v>40</v>
      </c>
      <c r="N57" s="64"/>
      <c r="O57" s="64">
        <v>150</v>
      </c>
      <c r="P57" s="64"/>
      <c r="Q57" s="64"/>
      <c r="R57" s="65">
        <v>523.28068561872908</v>
      </c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</row>
    <row r="58" spans="1:30" ht="26.4" x14ac:dyDescent="0.7">
      <c r="A58" s="64">
        <v>54</v>
      </c>
      <c r="B58" s="11">
        <v>34</v>
      </c>
      <c r="C58" s="64" t="s">
        <v>295</v>
      </c>
      <c r="D58" s="64" t="s">
        <v>33</v>
      </c>
      <c r="E58" s="64" t="s">
        <v>244</v>
      </c>
      <c r="F58" s="64" t="s">
        <v>34</v>
      </c>
      <c r="G58" s="64"/>
      <c r="H58" s="64"/>
      <c r="I58" s="65">
        <v>176.46896989966552</v>
      </c>
      <c r="J58" s="65"/>
      <c r="K58" s="64">
        <v>40</v>
      </c>
      <c r="L58" s="64"/>
      <c r="M58" s="64">
        <v>40</v>
      </c>
      <c r="N58" s="64"/>
      <c r="O58" s="64">
        <v>150</v>
      </c>
      <c r="P58" s="64"/>
      <c r="Q58" s="64"/>
      <c r="R58" s="65">
        <v>406.46896989966552</v>
      </c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</row>
    <row r="59" spans="1:30" ht="26.4" x14ac:dyDescent="0.7">
      <c r="A59" s="64">
        <v>55</v>
      </c>
      <c r="B59" s="11">
        <v>34</v>
      </c>
      <c r="C59" s="64" t="s">
        <v>566</v>
      </c>
      <c r="D59" s="64" t="s">
        <v>33</v>
      </c>
      <c r="E59" s="64" t="s">
        <v>244</v>
      </c>
      <c r="F59" s="64" t="s">
        <v>34</v>
      </c>
      <c r="G59" s="64"/>
      <c r="H59" s="64"/>
      <c r="I59" s="65">
        <v>242.32978818283166</v>
      </c>
      <c r="J59" s="65"/>
      <c r="K59" s="64"/>
      <c r="L59" s="64"/>
      <c r="M59" s="64"/>
      <c r="N59" s="64"/>
      <c r="O59" s="64"/>
      <c r="P59" s="64"/>
      <c r="Q59" s="64"/>
      <c r="R59" s="65">
        <v>242.32978818283166</v>
      </c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</row>
    <row r="60" spans="1:30" ht="26.4" x14ac:dyDescent="0.7">
      <c r="A60" s="64">
        <v>56</v>
      </c>
      <c r="B60" s="11">
        <v>35</v>
      </c>
      <c r="C60" s="64" t="s">
        <v>566</v>
      </c>
      <c r="D60" s="64" t="s">
        <v>33</v>
      </c>
      <c r="E60" s="64" t="s">
        <v>245</v>
      </c>
      <c r="F60" s="64" t="s">
        <v>34</v>
      </c>
      <c r="G60" s="64"/>
      <c r="H60" s="64"/>
      <c r="I60" s="65">
        <v>692.96591555183966</v>
      </c>
      <c r="J60" s="65"/>
      <c r="K60" s="64">
        <v>40</v>
      </c>
      <c r="L60" s="64"/>
      <c r="M60" s="64">
        <v>40</v>
      </c>
      <c r="N60" s="64"/>
      <c r="O60" s="64">
        <v>150</v>
      </c>
      <c r="P60" s="64"/>
      <c r="Q60" s="64"/>
      <c r="R60" s="65">
        <v>922.96591555183966</v>
      </c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</row>
    <row r="61" spans="1:30" ht="26.4" x14ac:dyDescent="0.7">
      <c r="A61" s="64">
        <v>57</v>
      </c>
      <c r="B61" s="11">
        <v>36</v>
      </c>
      <c r="C61" s="64" t="s">
        <v>566</v>
      </c>
      <c r="D61" s="64" t="s">
        <v>33</v>
      </c>
      <c r="E61" s="64" t="s">
        <v>246</v>
      </c>
      <c r="F61" s="64" t="s">
        <v>34</v>
      </c>
      <c r="G61" s="64"/>
      <c r="H61" s="64"/>
      <c r="I61" s="65">
        <v>370.45347686733561</v>
      </c>
      <c r="J61" s="65"/>
      <c r="K61" s="64">
        <v>40</v>
      </c>
      <c r="L61" s="64"/>
      <c r="M61" s="64">
        <v>40</v>
      </c>
      <c r="N61" s="64"/>
      <c r="O61" s="64">
        <v>150</v>
      </c>
      <c r="P61" s="64"/>
      <c r="Q61" s="64"/>
      <c r="R61" s="65">
        <v>600.45347686733567</v>
      </c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</row>
    <row r="62" spans="1:30" ht="26.4" x14ac:dyDescent="0.7">
      <c r="A62" s="64">
        <v>58</v>
      </c>
      <c r="B62" s="11">
        <v>37</v>
      </c>
      <c r="C62" s="64" t="s">
        <v>566</v>
      </c>
      <c r="D62" s="64" t="s">
        <v>33</v>
      </c>
      <c r="E62" s="64" t="s">
        <v>247</v>
      </c>
      <c r="F62" s="64" t="s">
        <v>34</v>
      </c>
      <c r="G62" s="64"/>
      <c r="H62" s="64"/>
      <c r="I62" s="65">
        <v>883.59836120401349</v>
      </c>
      <c r="J62" s="65"/>
      <c r="K62" s="64">
        <v>40</v>
      </c>
      <c r="L62" s="64"/>
      <c r="M62" s="64">
        <v>40</v>
      </c>
      <c r="N62" s="64"/>
      <c r="O62" s="64">
        <v>150</v>
      </c>
      <c r="P62" s="64"/>
      <c r="Q62" s="64"/>
      <c r="R62" s="65">
        <v>1113.5983612040136</v>
      </c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</row>
    <row r="63" spans="1:30" ht="26.4" x14ac:dyDescent="0.7">
      <c r="A63" s="64">
        <v>59</v>
      </c>
      <c r="B63" s="11">
        <v>38</v>
      </c>
      <c r="C63" s="64" t="s">
        <v>567</v>
      </c>
      <c r="D63" s="64" t="s">
        <v>33</v>
      </c>
      <c r="E63" s="64" t="s">
        <v>248</v>
      </c>
      <c r="F63" s="64" t="s">
        <v>34</v>
      </c>
      <c r="G63" s="64"/>
      <c r="H63" s="64"/>
      <c r="I63" s="65">
        <v>3133.8595317725753</v>
      </c>
      <c r="J63" s="65"/>
      <c r="K63" s="64">
        <v>40</v>
      </c>
      <c r="L63" s="64"/>
      <c r="M63" s="64">
        <v>40</v>
      </c>
      <c r="N63" s="64"/>
      <c r="O63" s="64"/>
      <c r="P63" s="64"/>
      <c r="Q63" s="64">
        <v>800</v>
      </c>
      <c r="R63" s="65">
        <v>4013.8595317725753</v>
      </c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</row>
    <row r="64" spans="1:30" ht="26.4" x14ac:dyDescent="0.7">
      <c r="A64" s="64">
        <v>60</v>
      </c>
      <c r="B64" s="11">
        <v>38</v>
      </c>
      <c r="C64" s="64" t="s">
        <v>567</v>
      </c>
      <c r="D64" s="64" t="s">
        <v>33</v>
      </c>
      <c r="E64" s="64" t="s">
        <v>248</v>
      </c>
      <c r="F64" s="64" t="s">
        <v>34</v>
      </c>
      <c r="G64" s="64"/>
      <c r="H64" s="64"/>
      <c r="I64" s="65">
        <v>244.34607803790416</v>
      </c>
      <c r="J64" s="65"/>
      <c r="K64" s="64"/>
      <c r="L64" s="64"/>
      <c r="M64" s="64"/>
      <c r="N64" s="64"/>
      <c r="O64" s="64"/>
      <c r="P64" s="64"/>
      <c r="Q64" s="64"/>
      <c r="R64" s="65">
        <v>244.34607803790416</v>
      </c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</row>
    <row r="65" spans="1:30" ht="26.4" x14ac:dyDescent="0.7">
      <c r="A65" s="64">
        <v>61</v>
      </c>
      <c r="B65" s="11">
        <v>39</v>
      </c>
      <c r="C65" s="64" t="s">
        <v>567</v>
      </c>
      <c r="D65" s="64" t="s">
        <v>33</v>
      </c>
      <c r="E65" s="64" t="s">
        <v>248</v>
      </c>
      <c r="F65" s="64" t="s">
        <v>34</v>
      </c>
      <c r="G65" s="64"/>
      <c r="H65" s="64"/>
      <c r="I65" s="65">
        <v>290.23812709030102</v>
      </c>
      <c r="J65" s="65"/>
      <c r="K65" s="64">
        <v>40</v>
      </c>
      <c r="L65" s="64"/>
      <c r="M65" s="64">
        <v>40</v>
      </c>
      <c r="N65" s="64"/>
      <c r="O65" s="64">
        <v>150</v>
      </c>
      <c r="P65" s="64"/>
      <c r="Q65" s="64"/>
      <c r="R65" s="65">
        <v>520.23812709030108</v>
      </c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</row>
    <row r="66" spans="1:30" ht="26.4" x14ac:dyDescent="0.7">
      <c r="A66" s="64">
        <v>62</v>
      </c>
      <c r="B66" s="11">
        <v>39</v>
      </c>
      <c r="C66" s="64" t="s">
        <v>567</v>
      </c>
      <c r="D66" s="64" t="s">
        <v>33</v>
      </c>
      <c r="E66" s="64" t="s">
        <v>249</v>
      </c>
      <c r="F66" s="64" t="s">
        <v>34</v>
      </c>
      <c r="G66" s="64"/>
      <c r="H66" s="64"/>
      <c r="I66" s="65">
        <v>818.98195763656645</v>
      </c>
      <c r="J66" s="65"/>
      <c r="K66" s="64"/>
      <c r="L66" s="64"/>
      <c r="M66" s="64"/>
      <c r="N66" s="64"/>
      <c r="O66" s="64"/>
      <c r="P66" s="64"/>
      <c r="Q66" s="64"/>
      <c r="R66" s="65">
        <v>818.98195763656645</v>
      </c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</row>
    <row r="67" spans="1:30" ht="26.4" x14ac:dyDescent="0.7">
      <c r="A67" s="64">
        <v>63</v>
      </c>
      <c r="B67" s="11">
        <v>39</v>
      </c>
      <c r="C67" s="64" t="s">
        <v>567</v>
      </c>
      <c r="D67" s="64" t="s">
        <v>33</v>
      </c>
      <c r="E67" s="64" t="s">
        <v>249</v>
      </c>
      <c r="F67" s="64" t="s">
        <v>34</v>
      </c>
      <c r="G67" s="64"/>
      <c r="H67" s="64"/>
      <c r="I67" s="65">
        <v>859.43723522853963</v>
      </c>
      <c r="J67" s="65"/>
      <c r="K67" s="64"/>
      <c r="L67" s="64"/>
      <c r="M67" s="64"/>
      <c r="N67" s="64"/>
      <c r="O67" s="64"/>
      <c r="P67" s="64"/>
      <c r="Q67" s="64"/>
      <c r="R67" s="65">
        <v>859.43723522853963</v>
      </c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</row>
    <row r="68" spans="1:30" ht="26.4" x14ac:dyDescent="0.7">
      <c r="A68" s="64">
        <v>64</v>
      </c>
      <c r="B68" s="11">
        <v>39</v>
      </c>
      <c r="C68" s="64" t="s">
        <v>567</v>
      </c>
      <c r="D68" s="64" t="s">
        <v>33</v>
      </c>
      <c r="E68" s="64" t="s">
        <v>249</v>
      </c>
      <c r="F68" s="64" t="s">
        <v>34</v>
      </c>
      <c r="G68" s="64"/>
      <c r="H68" s="64"/>
      <c r="I68" s="65">
        <v>92.182274247491648</v>
      </c>
      <c r="J68" s="65"/>
      <c r="K68" s="64"/>
      <c r="L68" s="64"/>
      <c r="M68" s="64"/>
      <c r="N68" s="64"/>
      <c r="O68" s="64"/>
      <c r="P68" s="64"/>
      <c r="Q68" s="64"/>
      <c r="R68" s="65">
        <v>92.182274247491648</v>
      </c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0" ht="26.4" x14ac:dyDescent="0.7">
      <c r="A69" s="64">
        <v>65</v>
      </c>
      <c r="B69" s="11">
        <v>40</v>
      </c>
      <c r="C69" s="64" t="s">
        <v>295</v>
      </c>
      <c r="D69" s="64" t="s">
        <v>33</v>
      </c>
      <c r="E69" s="64" t="s">
        <v>250</v>
      </c>
      <c r="F69" s="64" t="s">
        <v>34</v>
      </c>
      <c r="G69" s="64"/>
      <c r="H69" s="64"/>
      <c r="I69" s="65">
        <v>476.41726755852847</v>
      </c>
      <c r="J69" s="65"/>
      <c r="K69" s="64">
        <v>40</v>
      </c>
      <c r="L69" s="64"/>
      <c r="M69" s="64">
        <v>40</v>
      </c>
      <c r="N69" s="64"/>
      <c r="O69" s="64"/>
      <c r="P69" s="64"/>
      <c r="Q69" s="64">
        <v>800</v>
      </c>
      <c r="R69" s="65">
        <v>1356.4172675585285</v>
      </c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</row>
    <row r="70" spans="1:30" ht="26.4" x14ac:dyDescent="0.7">
      <c r="A70" s="64">
        <v>66</v>
      </c>
      <c r="B70" s="11">
        <v>41</v>
      </c>
      <c r="C70" s="64" t="s">
        <v>566</v>
      </c>
      <c r="D70" s="64" t="s">
        <v>33</v>
      </c>
      <c r="E70" s="64" t="s">
        <v>251</v>
      </c>
      <c r="F70" s="64" t="s">
        <v>34</v>
      </c>
      <c r="G70" s="64"/>
      <c r="H70" s="64"/>
      <c r="I70" s="65">
        <v>406.93297101449275</v>
      </c>
      <c r="J70" s="65"/>
      <c r="K70" s="64">
        <v>40</v>
      </c>
      <c r="L70" s="64"/>
      <c r="M70" s="64">
        <v>40</v>
      </c>
      <c r="N70" s="64"/>
      <c r="O70" s="64">
        <v>150</v>
      </c>
      <c r="P70" s="64"/>
      <c r="Q70" s="64"/>
      <c r="R70" s="65">
        <v>636.93297101449275</v>
      </c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</row>
    <row r="71" spans="1:30" ht="26.4" x14ac:dyDescent="0.7">
      <c r="A71" s="64">
        <v>67</v>
      </c>
      <c r="B71" s="11">
        <v>42</v>
      </c>
      <c r="C71" s="64" t="s">
        <v>566</v>
      </c>
      <c r="D71" s="64" t="s">
        <v>33</v>
      </c>
      <c r="E71" s="64" t="s">
        <v>252</v>
      </c>
      <c r="F71" s="64" t="s">
        <v>34</v>
      </c>
      <c r="G71" s="64"/>
      <c r="H71" s="64"/>
      <c r="I71" s="65">
        <v>639.24383361204025</v>
      </c>
      <c r="J71" s="65"/>
      <c r="K71" s="64">
        <v>40</v>
      </c>
      <c r="L71" s="64"/>
      <c r="M71" s="64">
        <v>40</v>
      </c>
      <c r="N71" s="64"/>
      <c r="O71" s="64">
        <v>150</v>
      </c>
      <c r="P71" s="64"/>
      <c r="Q71" s="64"/>
      <c r="R71" s="65">
        <v>869.24383361204025</v>
      </c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</row>
    <row r="72" spans="1:30" ht="26.4" x14ac:dyDescent="0.7">
      <c r="A72" s="64">
        <v>68</v>
      </c>
      <c r="B72" s="11">
        <v>43</v>
      </c>
      <c r="C72" s="64" t="s">
        <v>566</v>
      </c>
      <c r="D72" s="64" t="s">
        <v>33</v>
      </c>
      <c r="E72" s="64" t="s">
        <v>253</v>
      </c>
      <c r="F72" s="64" t="s">
        <v>34</v>
      </c>
      <c r="G72" s="64"/>
      <c r="H72" s="64"/>
      <c r="I72" s="65">
        <v>436.45367056856202</v>
      </c>
      <c r="J72" s="65"/>
      <c r="K72" s="64">
        <v>40</v>
      </c>
      <c r="L72" s="64"/>
      <c r="M72" s="64">
        <v>40</v>
      </c>
      <c r="N72" s="64"/>
      <c r="O72" s="64"/>
      <c r="P72" s="64"/>
      <c r="Q72" s="64">
        <v>800</v>
      </c>
      <c r="R72" s="65">
        <v>1316.4536705685621</v>
      </c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</row>
    <row r="73" spans="1:30" ht="26.4" x14ac:dyDescent="0.7">
      <c r="A73" s="64">
        <v>69</v>
      </c>
      <c r="B73" s="11">
        <v>44</v>
      </c>
      <c r="C73" s="64" t="s">
        <v>566</v>
      </c>
      <c r="D73" s="64" t="s">
        <v>33</v>
      </c>
      <c r="E73" s="64" t="s">
        <v>254</v>
      </c>
      <c r="F73" s="64" t="s">
        <v>34</v>
      </c>
      <c r="G73" s="64"/>
      <c r="H73" s="64"/>
      <c r="I73" s="65">
        <v>441.43799749163884</v>
      </c>
      <c r="J73" s="65"/>
      <c r="K73" s="64">
        <v>40</v>
      </c>
      <c r="L73" s="64"/>
      <c r="M73" s="64">
        <v>40</v>
      </c>
      <c r="N73" s="64"/>
      <c r="O73" s="64">
        <v>150</v>
      </c>
      <c r="P73" s="64"/>
      <c r="Q73" s="64"/>
      <c r="R73" s="65">
        <v>671.43799749163884</v>
      </c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</row>
    <row r="74" spans="1:30" ht="26.4" x14ac:dyDescent="0.7">
      <c r="A74" s="64">
        <v>70</v>
      </c>
      <c r="B74" s="11">
        <v>45</v>
      </c>
      <c r="C74" s="64" t="s">
        <v>561</v>
      </c>
      <c r="D74" s="64" t="s">
        <v>33</v>
      </c>
      <c r="E74" s="64" t="s">
        <v>255</v>
      </c>
      <c r="F74" s="64" t="s">
        <v>34</v>
      </c>
      <c r="G74" s="64"/>
      <c r="H74" s="64"/>
      <c r="I74" s="65">
        <v>84.280000000000015</v>
      </c>
      <c r="J74" s="65"/>
      <c r="K74" s="64">
        <v>40</v>
      </c>
      <c r="L74" s="64"/>
      <c r="M74" s="64">
        <v>40</v>
      </c>
      <c r="N74" s="64"/>
      <c r="O74" s="64">
        <v>150</v>
      </c>
      <c r="P74" s="64"/>
      <c r="Q74" s="64"/>
      <c r="R74" s="65">
        <v>314.28000000000003</v>
      </c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</row>
    <row r="75" spans="1:30" ht="26.4" x14ac:dyDescent="0.7">
      <c r="A75" s="64">
        <v>71</v>
      </c>
      <c r="B75" s="11">
        <v>46</v>
      </c>
      <c r="C75" s="64" t="s">
        <v>561</v>
      </c>
      <c r="D75" s="64" t="s">
        <v>33</v>
      </c>
      <c r="E75" s="64" t="s">
        <v>256</v>
      </c>
      <c r="F75" s="64" t="s">
        <v>34</v>
      </c>
      <c r="G75" s="64"/>
      <c r="H75" s="64"/>
      <c r="I75" s="65">
        <v>137.36069565217389</v>
      </c>
      <c r="J75" s="65"/>
      <c r="K75" s="64">
        <v>40</v>
      </c>
      <c r="L75" s="64"/>
      <c r="M75" s="64">
        <v>40</v>
      </c>
      <c r="N75" s="64"/>
      <c r="O75" s="64"/>
      <c r="P75" s="64"/>
      <c r="Q75" s="64">
        <v>800</v>
      </c>
      <c r="R75" s="65">
        <v>1017.3606956521739</v>
      </c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</row>
    <row r="76" spans="1:30" ht="26.4" x14ac:dyDescent="0.7">
      <c r="A76" s="64">
        <v>72</v>
      </c>
      <c r="B76" s="11">
        <v>46</v>
      </c>
      <c r="C76" s="64" t="s">
        <v>561</v>
      </c>
      <c r="D76" s="64" t="s">
        <v>33</v>
      </c>
      <c r="E76" s="64" t="s">
        <v>256</v>
      </c>
      <c r="F76" s="64" t="s">
        <v>34</v>
      </c>
      <c r="G76" s="64"/>
      <c r="H76" s="64"/>
      <c r="I76" s="65">
        <v>33.08382608695652</v>
      </c>
      <c r="J76" s="65"/>
      <c r="K76" s="64"/>
      <c r="L76" s="64"/>
      <c r="M76" s="64"/>
      <c r="N76" s="64"/>
      <c r="O76" s="64"/>
      <c r="P76" s="64"/>
      <c r="Q76" s="64"/>
      <c r="R76" s="65">
        <v>33.08382608695652</v>
      </c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</row>
    <row r="77" spans="1:30" ht="26.4" x14ac:dyDescent="0.7">
      <c r="A77" s="64">
        <v>73</v>
      </c>
      <c r="B77" s="11">
        <v>47</v>
      </c>
      <c r="C77" s="64" t="s">
        <v>567</v>
      </c>
      <c r="D77" s="64" t="s">
        <v>33</v>
      </c>
      <c r="E77" s="64" t="s">
        <v>257</v>
      </c>
      <c r="F77" s="64" t="s">
        <v>34</v>
      </c>
      <c r="G77" s="64"/>
      <c r="H77" s="64"/>
      <c r="I77" s="65">
        <v>1005.7789788182832</v>
      </c>
      <c r="J77" s="65"/>
      <c r="K77" s="64">
        <v>40</v>
      </c>
      <c r="L77" s="64"/>
      <c r="M77" s="64">
        <v>40</v>
      </c>
      <c r="N77" s="64"/>
      <c r="O77" s="64">
        <v>150</v>
      </c>
      <c r="P77" s="64"/>
      <c r="Q77" s="64"/>
      <c r="R77" s="65">
        <v>1235.7789788182831</v>
      </c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 spans="1:30" ht="26.4" x14ac:dyDescent="0.7">
      <c r="A78" s="64">
        <v>74</v>
      </c>
      <c r="B78" s="11">
        <v>47</v>
      </c>
      <c r="C78" s="64" t="s">
        <v>567</v>
      </c>
      <c r="D78" s="64" t="s">
        <v>33</v>
      </c>
      <c r="E78" s="64" t="s">
        <v>257</v>
      </c>
      <c r="F78" s="64" t="s">
        <v>34</v>
      </c>
      <c r="G78" s="64"/>
      <c r="H78" s="64"/>
      <c r="I78" s="65">
        <v>261.15496098104796</v>
      </c>
      <c r="J78" s="65"/>
      <c r="K78" s="64"/>
      <c r="L78" s="64"/>
      <c r="M78" s="64"/>
      <c r="N78" s="64"/>
      <c r="O78" s="64"/>
      <c r="P78" s="64"/>
      <c r="Q78" s="64"/>
      <c r="R78" s="65">
        <v>261.15496098104796</v>
      </c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</row>
    <row r="79" spans="1:30" ht="26.4" x14ac:dyDescent="0.7">
      <c r="A79" s="64">
        <v>75</v>
      </c>
      <c r="B79" s="11">
        <v>48</v>
      </c>
      <c r="C79" s="64" t="s">
        <v>566</v>
      </c>
      <c r="D79" s="64" t="s">
        <v>33</v>
      </c>
      <c r="E79" s="64" t="s">
        <v>258</v>
      </c>
      <c r="F79" s="64" t="s">
        <v>34</v>
      </c>
      <c r="G79" s="64"/>
      <c r="H79" s="64"/>
      <c r="I79" s="65">
        <v>365.99888517279823</v>
      </c>
      <c r="J79" s="65"/>
      <c r="K79" s="64">
        <v>40</v>
      </c>
      <c r="L79" s="64"/>
      <c r="M79" s="64">
        <v>40</v>
      </c>
      <c r="N79" s="64"/>
      <c r="O79" s="64">
        <v>150</v>
      </c>
      <c r="P79" s="64"/>
      <c r="Q79" s="64"/>
      <c r="R79" s="65">
        <v>595.99888517279828</v>
      </c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</row>
    <row r="80" spans="1:30" ht="26.4" x14ac:dyDescent="0.7">
      <c r="A80" s="64">
        <v>76</v>
      </c>
      <c r="B80" s="11">
        <v>49</v>
      </c>
      <c r="C80" s="64" t="s">
        <v>24</v>
      </c>
      <c r="D80" s="64" t="s">
        <v>33</v>
      </c>
      <c r="E80" s="64" t="s">
        <v>259</v>
      </c>
      <c r="F80" s="64" t="s">
        <v>34</v>
      </c>
      <c r="G80" s="64"/>
      <c r="H80" s="64"/>
      <c r="I80" s="65">
        <v>263.37792642140471</v>
      </c>
      <c r="J80" s="65"/>
      <c r="K80" s="64"/>
      <c r="L80" s="64"/>
      <c r="M80" s="64"/>
      <c r="N80" s="64"/>
      <c r="O80" s="64"/>
      <c r="P80" s="64"/>
      <c r="Q80" s="64"/>
      <c r="R80" s="65">
        <v>263.37792642140471</v>
      </c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</row>
    <row r="81" spans="1:30" ht="26.4" x14ac:dyDescent="0.7">
      <c r="A81" s="64">
        <v>77</v>
      </c>
      <c r="B81" s="11">
        <v>50</v>
      </c>
      <c r="C81" s="64" t="s">
        <v>566</v>
      </c>
      <c r="D81" s="64" t="s">
        <v>33</v>
      </c>
      <c r="E81" s="64" t="s">
        <v>260</v>
      </c>
      <c r="F81" s="64" t="s">
        <v>34</v>
      </c>
      <c r="G81" s="64"/>
      <c r="H81" s="64"/>
      <c r="I81" s="65">
        <v>530.93917224080269</v>
      </c>
      <c r="J81" s="65"/>
      <c r="K81" s="64">
        <v>40</v>
      </c>
      <c r="L81" s="64"/>
      <c r="M81" s="64">
        <v>40</v>
      </c>
      <c r="N81" s="64"/>
      <c r="O81" s="64"/>
      <c r="P81" s="64"/>
      <c r="Q81" s="64">
        <v>800</v>
      </c>
      <c r="R81" s="65">
        <v>1410.9391722408027</v>
      </c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</row>
    <row r="82" spans="1:30" ht="26.4" x14ac:dyDescent="0.7">
      <c r="A82" s="64">
        <v>78</v>
      </c>
      <c r="B82" s="11">
        <v>51</v>
      </c>
      <c r="C82" s="64" t="s">
        <v>561</v>
      </c>
      <c r="D82" s="64" t="s">
        <v>33</v>
      </c>
      <c r="E82" s="64" t="s">
        <v>136</v>
      </c>
      <c r="F82" s="64" t="s">
        <v>34</v>
      </c>
      <c r="G82" s="64"/>
      <c r="H82" s="64"/>
      <c r="I82" s="65">
        <v>49.076086956521735</v>
      </c>
      <c r="J82" s="65"/>
      <c r="K82" s="64">
        <v>40</v>
      </c>
      <c r="L82" s="64"/>
      <c r="M82" s="64">
        <v>40</v>
      </c>
      <c r="N82" s="64"/>
      <c r="O82" s="64"/>
      <c r="P82" s="64"/>
      <c r="Q82" s="64"/>
      <c r="R82" s="65">
        <v>129.07608695652175</v>
      </c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</row>
    <row r="83" spans="1:30" ht="26.4" x14ac:dyDescent="0.7">
      <c r="A83" s="64">
        <v>79</v>
      </c>
      <c r="B83" s="11">
        <v>52</v>
      </c>
      <c r="C83" s="64" t="s">
        <v>567</v>
      </c>
      <c r="D83" s="64" t="s">
        <v>33</v>
      </c>
      <c r="E83" s="64" t="s">
        <v>102</v>
      </c>
      <c r="F83" s="64" t="s">
        <v>34</v>
      </c>
      <c r="G83" s="64"/>
      <c r="H83" s="64"/>
      <c r="I83" s="65">
        <v>807.20624303233012</v>
      </c>
      <c r="J83" s="65"/>
      <c r="K83" s="64">
        <v>40</v>
      </c>
      <c r="L83" s="64"/>
      <c r="M83" s="64">
        <v>40</v>
      </c>
      <c r="N83" s="64"/>
      <c r="O83" s="64">
        <v>150</v>
      </c>
      <c r="P83" s="64"/>
      <c r="Q83" s="64"/>
      <c r="R83" s="65">
        <v>1037.2062430323301</v>
      </c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</row>
    <row r="84" spans="1:30" ht="26.4" x14ac:dyDescent="0.7">
      <c r="A84" s="64">
        <v>80</v>
      </c>
      <c r="B84" s="11">
        <v>53</v>
      </c>
      <c r="C84" s="64" t="s">
        <v>561</v>
      </c>
      <c r="D84" s="64" t="s">
        <v>33</v>
      </c>
      <c r="E84" s="64" t="s">
        <v>261</v>
      </c>
      <c r="F84" s="64" t="s">
        <v>34</v>
      </c>
      <c r="G84" s="64"/>
      <c r="H84" s="64"/>
      <c r="I84" s="65">
        <v>31.14259420289855</v>
      </c>
      <c r="J84" s="65"/>
      <c r="K84" s="64">
        <v>40</v>
      </c>
      <c r="L84" s="64"/>
      <c r="M84" s="64">
        <v>40</v>
      </c>
      <c r="N84" s="64"/>
      <c r="O84" s="64"/>
      <c r="P84" s="64"/>
      <c r="Q84" s="64">
        <v>800</v>
      </c>
      <c r="R84" s="65">
        <v>911.14259420289852</v>
      </c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</row>
    <row r="85" spans="1:30" ht="26.4" x14ac:dyDescent="0.7">
      <c r="A85" s="64">
        <v>81</v>
      </c>
      <c r="B85" s="11">
        <v>53</v>
      </c>
      <c r="C85" s="64" t="s">
        <v>566</v>
      </c>
      <c r="D85" s="64" t="s">
        <v>33</v>
      </c>
      <c r="E85" s="64" t="s">
        <v>261</v>
      </c>
      <c r="F85" s="64" t="s">
        <v>34</v>
      </c>
      <c r="G85" s="64"/>
      <c r="H85" s="64"/>
      <c r="I85" s="65">
        <v>333.73319397993311</v>
      </c>
      <c r="J85" s="65"/>
      <c r="K85" s="64"/>
      <c r="L85" s="64"/>
      <c r="M85" s="64"/>
      <c r="N85" s="64"/>
      <c r="O85" s="64"/>
      <c r="P85" s="64"/>
      <c r="Q85" s="64"/>
      <c r="R85" s="65">
        <v>333.73319397993311</v>
      </c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</row>
    <row r="86" spans="1:30" ht="26.4" x14ac:dyDescent="0.7">
      <c r="A86" s="64">
        <v>82</v>
      </c>
      <c r="B86" s="11">
        <v>54</v>
      </c>
      <c r="C86" s="64" t="s">
        <v>566</v>
      </c>
      <c r="D86" s="64" t="s">
        <v>33</v>
      </c>
      <c r="E86" s="64" t="s">
        <v>262</v>
      </c>
      <c r="F86" s="64" t="s">
        <v>34</v>
      </c>
      <c r="G86" s="64"/>
      <c r="H86" s="64"/>
      <c r="I86" s="65">
        <v>796.83013865663338</v>
      </c>
      <c r="J86" s="65"/>
      <c r="K86" s="64">
        <v>40</v>
      </c>
      <c r="L86" s="64"/>
      <c r="M86" s="64">
        <v>40</v>
      </c>
      <c r="N86" s="64"/>
      <c r="O86" s="64">
        <v>150</v>
      </c>
      <c r="P86" s="64"/>
      <c r="Q86" s="64"/>
      <c r="R86" s="65">
        <v>1026.8301386566334</v>
      </c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</row>
    <row r="87" spans="1:30" ht="26.4" x14ac:dyDescent="0.7">
      <c r="A87" s="64">
        <v>83</v>
      </c>
      <c r="B87" s="11">
        <v>55</v>
      </c>
      <c r="C87" s="64" t="s">
        <v>561</v>
      </c>
      <c r="D87" s="64" t="s">
        <v>33</v>
      </c>
      <c r="E87" s="64" t="s">
        <v>263</v>
      </c>
      <c r="F87" s="64" t="s">
        <v>34</v>
      </c>
      <c r="G87" s="64"/>
      <c r="H87" s="64"/>
      <c r="I87" s="65">
        <v>508.42826086956524</v>
      </c>
      <c r="J87" s="65"/>
      <c r="K87" s="64">
        <v>40</v>
      </c>
      <c r="L87" s="64"/>
      <c r="M87" s="64">
        <v>40</v>
      </c>
      <c r="N87" s="64"/>
      <c r="O87" s="64">
        <v>150</v>
      </c>
      <c r="P87" s="64"/>
      <c r="Q87" s="64"/>
      <c r="R87" s="65">
        <v>738.42826086956529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</row>
    <row r="88" spans="1:30" ht="26.4" x14ac:dyDescent="0.7">
      <c r="A88" s="64">
        <v>84</v>
      </c>
      <c r="B88" s="11">
        <v>55</v>
      </c>
      <c r="C88" s="64" t="s">
        <v>561</v>
      </c>
      <c r="D88" s="64" t="s">
        <v>33</v>
      </c>
      <c r="E88" s="64" t="s">
        <v>263</v>
      </c>
      <c r="F88" s="64" t="s">
        <v>34</v>
      </c>
      <c r="G88" s="64"/>
      <c r="H88" s="64"/>
      <c r="I88" s="65">
        <v>51.584420289855082</v>
      </c>
      <c r="J88" s="65"/>
      <c r="K88" s="64"/>
      <c r="L88" s="64"/>
      <c r="M88" s="64"/>
      <c r="N88" s="64"/>
      <c r="O88" s="64"/>
      <c r="P88" s="64"/>
      <c r="Q88" s="64"/>
      <c r="R88" s="65">
        <v>51.584420289855082</v>
      </c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</row>
    <row r="89" spans="1:30" ht="26.4" x14ac:dyDescent="0.7">
      <c r="A89" s="64">
        <v>85</v>
      </c>
      <c r="B89" s="11">
        <v>56</v>
      </c>
      <c r="C89" s="64" t="s">
        <v>567</v>
      </c>
      <c r="D89" s="64" t="s">
        <v>33</v>
      </c>
      <c r="E89" s="64" t="s">
        <v>264</v>
      </c>
      <c r="F89" s="64" t="s">
        <v>34</v>
      </c>
      <c r="G89" s="64"/>
      <c r="H89" s="64"/>
      <c r="I89" s="65">
        <v>1301.2639464882941</v>
      </c>
      <c r="J89" s="65"/>
      <c r="K89" s="64">
        <v>40</v>
      </c>
      <c r="L89" s="64"/>
      <c r="M89" s="64">
        <v>40</v>
      </c>
      <c r="N89" s="64"/>
      <c r="O89" s="64">
        <v>150</v>
      </c>
      <c r="P89" s="64"/>
      <c r="Q89" s="64"/>
      <c r="R89" s="65">
        <v>1531.2639464882941</v>
      </c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</row>
    <row r="90" spans="1:30" ht="26.4" x14ac:dyDescent="0.7">
      <c r="A90" s="64">
        <v>86</v>
      </c>
      <c r="B90" s="11">
        <v>56</v>
      </c>
      <c r="C90" s="64" t="s">
        <v>567</v>
      </c>
      <c r="D90" s="64" t="s">
        <v>33</v>
      </c>
      <c r="E90" s="64" t="s">
        <v>264</v>
      </c>
      <c r="F90" s="64" t="s">
        <v>34</v>
      </c>
      <c r="G90" s="64"/>
      <c r="H90" s="64"/>
      <c r="I90" s="65">
        <v>311.96147157190637</v>
      </c>
      <c r="J90" s="65"/>
      <c r="K90" s="64"/>
      <c r="L90" s="64"/>
      <c r="M90" s="64"/>
      <c r="N90" s="64"/>
      <c r="O90" s="64"/>
      <c r="P90" s="64"/>
      <c r="Q90" s="64"/>
      <c r="R90" s="65">
        <v>311.96147157190637</v>
      </c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</row>
    <row r="91" spans="1:30" ht="26.4" x14ac:dyDescent="0.7">
      <c r="A91" s="64">
        <v>87</v>
      </c>
      <c r="B91" s="11">
        <v>56</v>
      </c>
      <c r="C91" s="64" t="s">
        <v>567</v>
      </c>
      <c r="D91" s="64" t="s">
        <v>33</v>
      </c>
      <c r="E91" s="64" t="s">
        <v>264</v>
      </c>
      <c r="F91" s="64" t="s">
        <v>34</v>
      </c>
      <c r="G91" s="64"/>
      <c r="H91" s="64"/>
      <c r="I91" s="65">
        <v>511.86372352285395</v>
      </c>
      <c r="J91" s="65"/>
      <c r="K91" s="64"/>
      <c r="L91" s="64"/>
      <c r="M91" s="64"/>
      <c r="N91" s="64"/>
      <c r="O91" s="64"/>
      <c r="P91" s="64"/>
      <c r="Q91" s="64"/>
      <c r="R91" s="65">
        <v>511.86372352285395</v>
      </c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</row>
    <row r="92" spans="1:30" ht="26.4" x14ac:dyDescent="0.7">
      <c r="A92" s="64">
        <v>88</v>
      </c>
      <c r="B92" s="11">
        <v>57</v>
      </c>
      <c r="C92" s="64" t="s">
        <v>295</v>
      </c>
      <c r="D92" s="64" t="s">
        <v>33</v>
      </c>
      <c r="E92" s="64" t="s">
        <v>166</v>
      </c>
      <c r="F92" s="64" t="s">
        <v>34</v>
      </c>
      <c r="G92" s="64"/>
      <c r="H92" s="64"/>
      <c r="I92" s="65">
        <v>200.76098829431439</v>
      </c>
      <c r="J92" s="65"/>
      <c r="K92" s="64">
        <v>40</v>
      </c>
      <c r="L92" s="64"/>
      <c r="M92" s="64">
        <v>40</v>
      </c>
      <c r="N92" s="64"/>
      <c r="O92" s="64">
        <v>150</v>
      </c>
      <c r="P92" s="64"/>
      <c r="Q92" s="64"/>
      <c r="R92" s="65">
        <v>430.76098829431442</v>
      </c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</row>
    <row r="93" spans="1:30" ht="26.4" x14ac:dyDescent="0.7">
      <c r="A93" s="64">
        <v>89</v>
      </c>
      <c r="B93" s="11">
        <v>58</v>
      </c>
      <c r="C93" s="64" t="s">
        <v>561</v>
      </c>
      <c r="D93" s="64" t="s">
        <v>33</v>
      </c>
      <c r="E93" s="64" t="s">
        <v>265</v>
      </c>
      <c r="F93" s="64" t="s">
        <v>34</v>
      </c>
      <c r="G93" s="64"/>
      <c r="H93" s="64"/>
      <c r="I93" s="65">
        <v>49.076086956521735</v>
      </c>
      <c r="J93" s="65"/>
      <c r="K93" s="64">
        <v>40</v>
      </c>
      <c r="L93" s="64"/>
      <c r="M93" s="64">
        <v>40</v>
      </c>
      <c r="N93" s="64"/>
      <c r="O93" s="64"/>
      <c r="P93" s="64"/>
      <c r="Q93" s="64"/>
      <c r="R93" s="65">
        <v>129.07608695652175</v>
      </c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</row>
    <row r="94" spans="1:30" ht="26.4" x14ac:dyDescent="0.7">
      <c r="A94" s="64">
        <v>90</v>
      </c>
      <c r="B94" s="11">
        <v>59</v>
      </c>
      <c r="C94" s="64" t="s">
        <v>566</v>
      </c>
      <c r="D94" s="64" t="s">
        <v>33</v>
      </c>
      <c r="E94" s="64" t="s">
        <v>266</v>
      </c>
      <c r="F94" s="64" t="s">
        <v>34</v>
      </c>
      <c r="G94" s="64"/>
      <c r="H94" s="64"/>
      <c r="I94" s="65">
        <v>1158.8921279264216</v>
      </c>
      <c r="J94" s="65"/>
      <c r="K94" s="64">
        <v>40</v>
      </c>
      <c r="L94" s="64"/>
      <c r="M94" s="64">
        <v>40</v>
      </c>
      <c r="N94" s="64"/>
      <c r="O94" s="64">
        <v>150</v>
      </c>
      <c r="P94" s="64"/>
      <c r="Q94" s="64"/>
      <c r="R94" s="65">
        <v>1388.8921279264216</v>
      </c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</row>
    <row r="95" spans="1:30" ht="26.4" x14ac:dyDescent="0.7">
      <c r="A95" s="64">
        <v>91</v>
      </c>
      <c r="B95" s="11">
        <v>60</v>
      </c>
      <c r="C95" s="64" t="s">
        <v>567</v>
      </c>
      <c r="D95" s="64" t="s">
        <v>33</v>
      </c>
      <c r="E95" s="64" t="s">
        <v>267</v>
      </c>
      <c r="F95" s="64" t="s">
        <v>34</v>
      </c>
      <c r="G95" s="64"/>
      <c r="H95" s="64"/>
      <c r="I95" s="65">
        <v>2421.6187290969897</v>
      </c>
      <c r="J95" s="65"/>
      <c r="K95" s="64">
        <v>40</v>
      </c>
      <c r="L95" s="64"/>
      <c r="M95" s="64">
        <v>40</v>
      </c>
      <c r="N95" s="64"/>
      <c r="O95" s="64"/>
      <c r="P95" s="64"/>
      <c r="Q95" s="64">
        <v>800</v>
      </c>
      <c r="R95" s="65">
        <v>3301.6187290969897</v>
      </c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</row>
    <row r="96" spans="1:30" ht="26.4" x14ac:dyDescent="0.7">
      <c r="A96" s="64">
        <v>92</v>
      </c>
      <c r="B96" s="11">
        <v>60</v>
      </c>
      <c r="C96" s="64" t="s">
        <v>567</v>
      </c>
      <c r="D96" s="64" t="s">
        <v>33</v>
      </c>
      <c r="E96" s="64" t="s">
        <v>267</v>
      </c>
      <c r="F96" s="64" t="s">
        <v>34</v>
      </c>
      <c r="G96" s="64"/>
      <c r="H96" s="64"/>
      <c r="I96" s="65">
        <v>1695.1331103678931</v>
      </c>
      <c r="J96" s="65"/>
      <c r="K96" s="64"/>
      <c r="L96" s="64"/>
      <c r="M96" s="64"/>
      <c r="N96" s="64"/>
      <c r="O96" s="64"/>
      <c r="P96" s="64"/>
      <c r="Q96" s="64"/>
      <c r="R96" s="65">
        <v>1695.1331103678931</v>
      </c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</row>
    <row r="97" spans="1:30" ht="26.4" x14ac:dyDescent="0.7">
      <c r="A97" s="64">
        <v>93</v>
      </c>
      <c r="B97" s="11">
        <v>61</v>
      </c>
      <c r="C97" s="64" t="s">
        <v>566</v>
      </c>
      <c r="D97" s="64" t="s">
        <v>33</v>
      </c>
      <c r="E97" s="64" t="s">
        <v>89</v>
      </c>
      <c r="F97" s="64" t="s">
        <v>34</v>
      </c>
      <c r="G97" s="64"/>
      <c r="H97" s="64"/>
      <c r="I97" s="65">
        <v>982.46027515328876</v>
      </c>
      <c r="J97" s="65"/>
      <c r="K97" s="64">
        <v>40</v>
      </c>
      <c r="L97" s="64"/>
      <c r="M97" s="64">
        <v>40</v>
      </c>
      <c r="N97" s="64"/>
      <c r="O97" s="64">
        <v>150</v>
      </c>
      <c r="P97" s="64"/>
      <c r="Q97" s="64"/>
      <c r="R97" s="65">
        <v>1212.4602751532889</v>
      </c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</row>
    <row r="98" spans="1:30" ht="26.4" x14ac:dyDescent="0.7">
      <c r="A98" s="64">
        <v>94</v>
      </c>
      <c r="B98" s="11">
        <v>62</v>
      </c>
      <c r="C98" s="64" t="s">
        <v>561</v>
      </c>
      <c r="D98" s="64" t="s">
        <v>33</v>
      </c>
      <c r="E98" s="64" t="s">
        <v>268</v>
      </c>
      <c r="F98" s="64" t="s">
        <v>34</v>
      </c>
      <c r="G98" s="64"/>
      <c r="H98" s="64"/>
      <c r="I98" s="65">
        <v>90.736231884057972</v>
      </c>
      <c r="J98" s="65"/>
      <c r="K98" s="64">
        <v>40</v>
      </c>
      <c r="L98" s="64"/>
      <c r="M98" s="64">
        <v>40</v>
      </c>
      <c r="N98" s="64"/>
      <c r="O98" s="64">
        <v>150</v>
      </c>
      <c r="P98" s="64"/>
      <c r="Q98" s="64"/>
      <c r="R98" s="65">
        <v>320.73623188405799</v>
      </c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</row>
    <row r="99" spans="1:30" ht="26.4" x14ac:dyDescent="0.7">
      <c r="A99" s="64">
        <v>95</v>
      </c>
      <c r="B99" s="11">
        <v>63</v>
      </c>
      <c r="C99" s="64" t="s">
        <v>567</v>
      </c>
      <c r="D99" s="64" t="s">
        <v>33</v>
      </c>
      <c r="E99" s="64" t="s">
        <v>269</v>
      </c>
      <c r="F99" s="64" t="s">
        <v>34</v>
      </c>
      <c r="G99" s="64"/>
      <c r="H99" s="64"/>
      <c r="I99" s="65">
        <v>1377.3787469342253</v>
      </c>
      <c r="J99" s="65"/>
      <c r="K99" s="64">
        <v>40</v>
      </c>
      <c r="L99" s="64"/>
      <c r="M99" s="64">
        <v>40</v>
      </c>
      <c r="N99" s="64"/>
      <c r="O99" s="64">
        <v>150</v>
      </c>
      <c r="P99" s="64"/>
      <c r="Q99" s="64"/>
      <c r="R99" s="65">
        <v>1607.3787469342253</v>
      </c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</row>
    <row r="100" spans="1:30" ht="26.4" x14ac:dyDescent="0.7">
      <c r="A100" s="64">
        <v>96</v>
      </c>
      <c r="B100" s="11">
        <v>64</v>
      </c>
      <c r="C100" s="64" t="s">
        <v>561</v>
      </c>
      <c r="D100" s="64" t="s">
        <v>33</v>
      </c>
      <c r="E100" s="64" t="s">
        <v>270</v>
      </c>
      <c r="F100" s="64" t="s">
        <v>34</v>
      </c>
      <c r="G100" s="64"/>
      <c r="H100" s="64"/>
      <c r="I100" s="65">
        <v>87.246376811594189</v>
      </c>
      <c r="J100" s="65"/>
      <c r="K100" s="64">
        <v>40</v>
      </c>
      <c r="L100" s="64"/>
      <c r="M100" s="64">
        <v>40</v>
      </c>
      <c r="N100" s="64"/>
      <c r="O100" s="64">
        <v>150</v>
      </c>
      <c r="P100" s="64"/>
      <c r="Q100" s="64"/>
      <c r="R100" s="65">
        <v>317.24637681159419</v>
      </c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</row>
    <row r="101" spans="1:30" ht="26.4" x14ac:dyDescent="0.7">
      <c r="A101" s="64">
        <v>97</v>
      </c>
      <c r="B101" s="11">
        <v>65</v>
      </c>
      <c r="C101" s="64" t="s">
        <v>561</v>
      </c>
      <c r="D101" s="64" t="s">
        <v>33</v>
      </c>
      <c r="E101" s="64" t="s">
        <v>271</v>
      </c>
      <c r="F101" s="64" t="s">
        <v>34</v>
      </c>
      <c r="G101" s="64"/>
      <c r="H101" s="64"/>
      <c r="I101" s="65">
        <v>84.279999999999987</v>
      </c>
      <c r="J101" s="65"/>
      <c r="K101" s="64">
        <v>40</v>
      </c>
      <c r="L101" s="64"/>
      <c r="M101" s="64">
        <v>40</v>
      </c>
      <c r="N101" s="64"/>
      <c r="O101" s="64">
        <v>150</v>
      </c>
      <c r="P101" s="64"/>
      <c r="Q101" s="64"/>
      <c r="R101" s="65">
        <v>314.27999999999997</v>
      </c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</row>
    <row r="102" spans="1:30" ht="26.4" x14ac:dyDescent="0.7">
      <c r="A102" s="64">
        <v>98</v>
      </c>
      <c r="B102" s="11">
        <v>66</v>
      </c>
      <c r="C102" s="64" t="s">
        <v>566</v>
      </c>
      <c r="D102" s="64" t="s">
        <v>33</v>
      </c>
      <c r="E102" s="64" t="s">
        <v>272</v>
      </c>
      <c r="F102" s="64" t="s">
        <v>34</v>
      </c>
      <c r="G102" s="64"/>
      <c r="H102" s="64"/>
      <c r="I102" s="65">
        <v>288.94648829431441</v>
      </c>
      <c r="J102" s="65"/>
      <c r="K102" s="64">
        <v>40</v>
      </c>
      <c r="L102" s="64"/>
      <c r="M102" s="64">
        <v>40</v>
      </c>
      <c r="N102" s="64"/>
      <c r="O102" s="64">
        <v>150</v>
      </c>
      <c r="P102" s="64"/>
      <c r="Q102" s="64"/>
      <c r="R102" s="65">
        <v>518.94648829431435</v>
      </c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</row>
    <row r="103" spans="1:30" ht="26.4" x14ac:dyDescent="0.7">
      <c r="A103" s="64">
        <v>99</v>
      </c>
      <c r="B103" s="11">
        <v>67</v>
      </c>
      <c r="C103" s="64" t="s">
        <v>561</v>
      </c>
      <c r="D103" s="64" t="s">
        <v>33</v>
      </c>
      <c r="E103" s="64" t="s">
        <v>273</v>
      </c>
      <c r="F103" s="64" t="s">
        <v>34</v>
      </c>
      <c r="G103" s="64"/>
      <c r="H103" s="64"/>
      <c r="I103" s="65">
        <v>146.57391304347829</v>
      </c>
      <c r="J103" s="65"/>
      <c r="K103" s="64">
        <v>40</v>
      </c>
      <c r="L103" s="64"/>
      <c r="M103" s="64">
        <v>40</v>
      </c>
      <c r="N103" s="64"/>
      <c r="O103" s="64">
        <v>150</v>
      </c>
      <c r="P103" s="64"/>
      <c r="Q103" s="64"/>
      <c r="R103" s="65">
        <v>376.57391304347829</v>
      </c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</row>
    <row r="104" spans="1:30" ht="26.4" x14ac:dyDescent="0.7">
      <c r="A104" s="64">
        <v>100</v>
      </c>
      <c r="B104" s="11">
        <v>68</v>
      </c>
      <c r="C104" s="64" t="s">
        <v>566</v>
      </c>
      <c r="D104" s="64" t="s">
        <v>33</v>
      </c>
      <c r="E104" s="64" t="s">
        <v>274</v>
      </c>
      <c r="F104" s="64" t="s">
        <v>34</v>
      </c>
      <c r="G104" s="64"/>
      <c r="H104" s="64"/>
      <c r="I104" s="65">
        <v>143.25726100891865</v>
      </c>
      <c r="J104" s="65"/>
      <c r="K104" s="64">
        <v>40</v>
      </c>
      <c r="L104" s="64"/>
      <c r="M104" s="64">
        <v>40</v>
      </c>
      <c r="N104" s="64"/>
      <c r="O104" s="64">
        <v>150</v>
      </c>
      <c r="P104" s="64"/>
      <c r="Q104" s="64"/>
      <c r="R104" s="65">
        <v>373.25726100891865</v>
      </c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</row>
    <row r="105" spans="1:30" ht="26.4" x14ac:dyDescent="0.7">
      <c r="A105" s="64">
        <v>101</v>
      </c>
      <c r="B105" s="11">
        <v>68</v>
      </c>
      <c r="C105" s="64" t="s">
        <v>566</v>
      </c>
      <c r="D105" s="64" t="s">
        <v>33</v>
      </c>
      <c r="E105" s="64" t="s">
        <v>274</v>
      </c>
      <c r="F105" s="64" t="s">
        <v>34</v>
      </c>
      <c r="G105" s="64"/>
      <c r="H105" s="64"/>
      <c r="I105" s="65">
        <v>502.62241638795984</v>
      </c>
      <c r="J105" s="65"/>
      <c r="K105" s="64"/>
      <c r="L105" s="64"/>
      <c r="M105" s="64"/>
      <c r="N105" s="64"/>
      <c r="O105" s="64"/>
      <c r="P105" s="64"/>
      <c r="Q105" s="64"/>
      <c r="R105" s="65">
        <v>502.62241638795984</v>
      </c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</row>
    <row r="106" spans="1:30" ht="26.4" x14ac:dyDescent="0.7">
      <c r="A106" s="64">
        <v>102</v>
      </c>
      <c r="B106" s="11">
        <v>68</v>
      </c>
      <c r="C106" s="64" t="s">
        <v>566</v>
      </c>
      <c r="D106" s="64" t="s">
        <v>33</v>
      </c>
      <c r="E106" s="64" t="s">
        <v>274</v>
      </c>
      <c r="F106" s="64" t="s">
        <v>34</v>
      </c>
      <c r="G106" s="64"/>
      <c r="H106" s="64"/>
      <c r="I106" s="65">
        <v>105.00796962095879</v>
      </c>
      <c r="J106" s="65"/>
      <c r="K106" s="64"/>
      <c r="L106" s="64"/>
      <c r="M106" s="64"/>
      <c r="N106" s="64"/>
      <c r="O106" s="64"/>
      <c r="P106" s="64"/>
      <c r="Q106" s="64"/>
      <c r="R106" s="65">
        <v>105.00796962095879</v>
      </c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</row>
    <row r="107" spans="1:30" ht="26.4" x14ac:dyDescent="0.7">
      <c r="A107" s="64">
        <v>103</v>
      </c>
      <c r="B107" s="11">
        <v>69</v>
      </c>
      <c r="C107" s="64" t="s">
        <v>566</v>
      </c>
      <c r="D107" s="64" t="s">
        <v>33</v>
      </c>
      <c r="E107" s="64" t="s">
        <v>275</v>
      </c>
      <c r="F107" s="64" t="s">
        <v>34</v>
      </c>
      <c r="G107" s="64"/>
      <c r="H107" s="64"/>
      <c r="I107" s="65">
        <v>345.58000000000004</v>
      </c>
      <c r="J107" s="65"/>
      <c r="K107" s="64">
        <v>40</v>
      </c>
      <c r="L107" s="64"/>
      <c r="M107" s="64">
        <v>40</v>
      </c>
      <c r="N107" s="64"/>
      <c r="O107" s="64">
        <v>150</v>
      </c>
      <c r="P107" s="64"/>
      <c r="Q107" s="64"/>
      <c r="R107" s="65">
        <v>575.58000000000004</v>
      </c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</row>
    <row r="108" spans="1:30" ht="26.4" x14ac:dyDescent="0.7">
      <c r="A108" s="64">
        <v>104</v>
      </c>
      <c r="B108" s="11">
        <v>69</v>
      </c>
      <c r="C108" s="64" t="s">
        <v>566</v>
      </c>
      <c r="D108" s="64" t="s">
        <v>33</v>
      </c>
      <c r="E108" s="64" t="s">
        <v>275</v>
      </c>
      <c r="F108" s="64" t="s">
        <v>34</v>
      </c>
      <c r="G108" s="64"/>
      <c r="H108" s="64"/>
      <c r="I108" s="65">
        <v>281.97565426421409</v>
      </c>
      <c r="J108" s="65"/>
      <c r="K108" s="64"/>
      <c r="L108" s="64"/>
      <c r="M108" s="64"/>
      <c r="N108" s="64"/>
      <c r="O108" s="64"/>
      <c r="P108" s="64"/>
      <c r="Q108" s="64"/>
      <c r="R108" s="65">
        <v>281.97565426421409</v>
      </c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</row>
    <row r="109" spans="1:30" ht="26.4" x14ac:dyDescent="0.7">
      <c r="A109" s="64">
        <v>105</v>
      </c>
      <c r="B109" s="11">
        <v>69</v>
      </c>
      <c r="C109" s="64" t="s">
        <v>566</v>
      </c>
      <c r="D109" s="64" t="s">
        <v>33</v>
      </c>
      <c r="E109" s="64" t="s">
        <v>275</v>
      </c>
      <c r="F109" s="64" t="s">
        <v>34</v>
      </c>
      <c r="G109" s="64"/>
      <c r="H109" s="64"/>
      <c r="I109" s="65">
        <v>77.365422240802673</v>
      </c>
      <c r="J109" s="65"/>
      <c r="K109" s="64"/>
      <c r="L109" s="64"/>
      <c r="M109" s="64"/>
      <c r="N109" s="64"/>
      <c r="O109" s="64"/>
      <c r="P109" s="64"/>
      <c r="Q109" s="64"/>
      <c r="R109" s="65">
        <v>77.365422240802673</v>
      </c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</row>
    <row r="110" spans="1:30" ht="26.4" x14ac:dyDescent="0.7">
      <c r="A110" s="64">
        <v>106</v>
      </c>
      <c r="B110" s="11">
        <v>70</v>
      </c>
      <c r="C110" s="64" t="s">
        <v>566</v>
      </c>
      <c r="D110" s="64" t="s">
        <v>33</v>
      </c>
      <c r="E110" s="64" t="s">
        <v>276</v>
      </c>
      <c r="F110" s="64" t="s">
        <v>34</v>
      </c>
      <c r="G110" s="64"/>
      <c r="H110" s="64"/>
      <c r="I110" s="65">
        <v>423.11397435897436</v>
      </c>
      <c r="J110" s="65"/>
      <c r="K110" s="64">
        <v>40</v>
      </c>
      <c r="L110" s="64"/>
      <c r="M110" s="64">
        <v>40</v>
      </c>
      <c r="N110" s="64"/>
      <c r="O110" s="64"/>
      <c r="P110" s="64"/>
      <c r="Q110" s="64"/>
      <c r="R110" s="65">
        <v>503.11397435897436</v>
      </c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</row>
    <row r="111" spans="1:30" ht="26.4" x14ac:dyDescent="0.7">
      <c r="A111" s="64">
        <v>107</v>
      </c>
      <c r="B111" s="11">
        <v>71</v>
      </c>
      <c r="C111" s="64" t="s">
        <v>566</v>
      </c>
      <c r="D111" s="64" t="s">
        <v>33</v>
      </c>
      <c r="E111" s="64" t="s">
        <v>277</v>
      </c>
      <c r="F111" s="64" t="s">
        <v>34</v>
      </c>
      <c r="G111" s="64"/>
      <c r="H111" s="64"/>
      <c r="I111" s="65">
        <v>667.70717670011163</v>
      </c>
      <c r="J111" s="65"/>
      <c r="K111" s="64">
        <v>40</v>
      </c>
      <c r="L111" s="64"/>
      <c r="M111" s="64">
        <v>40</v>
      </c>
      <c r="N111" s="64"/>
      <c r="O111" s="64"/>
      <c r="P111" s="64"/>
      <c r="Q111" s="64">
        <v>800</v>
      </c>
      <c r="R111" s="65">
        <v>1547.7071767001116</v>
      </c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</row>
    <row r="112" spans="1:30" ht="26.4" x14ac:dyDescent="0.7">
      <c r="A112" s="64">
        <v>108</v>
      </c>
      <c r="B112" s="11">
        <v>72</v>
      </c>
      <c r="C112" s="64" t="s">
        <v>566</v>
      </c>
      <c r="D112" s="64" t="s">
        <v>33</v>
      </c>
      <c r="E112" s="64" t="s">
        <v>278</v>
      </c>
      <c r="F112" s="64" t="s">
        <v>34</v>
      </c>
      <c r="G112" s="64"/>
      <c r="H112" s="64"/>
      <c r="I112" s="65">
        <v>899.46633918617624</v>
      </c>
      <c r="J112" s="65"/>
      <c r="K112" s="64">
        <v>40</v>
      </c>
      <c r="L112" s="64"/>
      <c r="M112" s="64">
        <v>40</v>
      </c>
      <c r="N112" s="64"/>
      <c r="O112" s="64">
        <v>150</v>
      </c>
      <c r="P112" s="64"/>
      <c r="Q112" s="64"/>
      <c r="R112" s="65">
        <v>1129.4663391861764</v>
      </c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</row>
    <row r="113" spans="1:30" ht="26.4" x14ac:dyDescent="0.7">
      <c r="A113" s="64">
        <v>109</v>
      </c>
      <c r="B113" s="11">
        <v>73</v>
      </c>
      <c r="C113" s="64" t="s">
        <v>566</v>
      </c>
      <c r="D113" s="64" t="s">
        <v>33</v>
      </c>
      <c r="E113" s="64" t="s">
        <v>279</v>
      </c>
      <c r="F113" s="64" t="s">
        <v>34</v>
      </c>
      <c r="G113" s="64"/>
      <c r="H113" s="64"/>
      <c r="I113" s="65">
        <v>346.73578595317724</v>
      </c>
      <c r="J113" s="65"/>
      <c r="K113" s="64">
        <v>40</v>
      </c>
      <c r="L113" s="64"/>
      <c r="M113" s="64">
        <v>40</v>
      </c>
      <c r="N113" s="64"/>
      <c r="O113" s="64">
        <v>150</v>
      </c>
      <c r="P113" s="64"/>
      <c r="Q113" s="64"/>
      <c r="R113" s="65">
        <v>576.73578595317724</v>
      </c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</row>
    <row r="114" spans="1:30" ht="26.4" x14ac:dyDescent="0.7">
      <c r="A114" s="64">
        <v>110</v>
      </c>
      <c r="B114" s="11">
        <v>74</v>
      </c>
      <c r="C114" s="64" t="s">
        <v>566</v>
      </c>
      <c r="D114" s="64" t="s">
        <v>33</v>
      </c>
      <c r="E114" s="64" t="s">
        <v>280</v>
      </c>
      <c r="F114" s="64" t="s">
        <v>34</v>
      </c>
      <c r="G114" s="64"/>
      <c r="H114" s="64"/>
      <c r="I114" s="65">
        <v>193.08849080267561</v>
      </c>
      <c r="J114" s="65"/>
      <c r="K114" s="64">
        <v>40</v>
      </c>
      <c r="L114" s="64"/>
      <c r="M114" s="64">
        <v>40</v>
      </c>
      <c r="N114" s="64"/>
      <c r="O114" s="64">
        <v>150</v>
      </c>
      <c r="P114" s="64"/>
      <c r="Q114" s="64"/>
      <c r="R114" s="65">
        <v>423.08849080267561</v>
      </c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</row>
    <row r="115" spans="1:30" ht="26.4" x14ac:dyDescent="0.7">
      <c r="A115" s="64">
        <v>111</v>
      </c>
      <c r="B115" s="11">
        <v>75</v>
      </c>
      <c r="C115" s="64" t="s">
        <v>566</v>
      </c>
      <c r="D115" s="64" t="s">
        <v>33</v>
      </c>
      <c r="E115" s="64" t="s">
        <v>281</v>
      </c>
      <c r="F115" s="64" t="s">
        <v>34</v>
      </c>
      <c r="G115" s="64"/>
      <c r="H115" s="64"/>
      <c r="I115" s="65">
        <v>346.73578595317724</v>
      </c>
      <c r="J115" s="65"/>
      <c r="K115" s="64">
        <v>40</v>
      </c>
      <c r="L115" s="64"/>
      <c r="M115" s="64">
        <v>40</v>
      </c>
      <c r="N115" s="64"/>
      <c r="O115" s="64">
        <v>150</v>
      </c>
      <c r="P115" s="64"/>
      <c r="Q115" s="64"/>
      <c r="R115" s="65">
        <v>576.73578595317724</v>
      </c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</row>
    <row r="116" spans="1:30" ht="26.4" x14ac:dyDescent="0.7">
      <c r="A116" s="64">
        <v>112</v>
      </c>
      <c r="B116" s="11">
        <v>76</v>
      </c>
      <c r="C116" s="64" t="s">
        <v>566</v>
      </c>
      <c r="D116" s="64" t="s">
        <v>33</v>
      </c>
      <c r="E116" s="64" t="s">
        <v>282</v>
      </c>
      <c r="F116" s="64" t="s">
        <v>34</v>
      </c>
      <c r="G116" s="64"/>
      <c r="H116" s="64"/>
      <c r="I116" s="65">
        <v>439.44065489130446</v>
      </c>
      <c r="J116" s="65"/>
      <c r="K116" s="64">
        <v>40</v>
      </c>
      <c r="L116" s="64"/>
      <c r="M116" s="64">
        <v>40</v>
      </c>
      <c r="N116" s="64"/>
      <c r="O116" s="64">
        <v>150</v>
      </c>
      <c r="P116" s="64"/>
      <c r="Q116" s="64"/>
      <c r="R116" s="65">
        <v>669.44065489130446</v>
      </c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</row>
    <row r="117" spans="1:30" ht="26.4" x14ac:dyDescent="0.7">
      <c r="A117" s="64">
        <v>113</v>
      </c>
      <c r="B117" s="11">
        <v>77</v>
      </c>
      <c r="C117" s="64" t="s">
        <v>566</v>
      </c>
      <c r="D117" s="64" t="s">
        <v>33</v>
      </c>
      <c r="E117" s="64" t="s">
        <v>283</v>
      </c>
      <c r="F117" s="64" t="s">
        <v>34</v>
      </c>
      <c r="G117" s="64"/>
      <c r="H117" s="64"/>
      <c r="I117" s="65">
        <v>1203.9437012263099</v>
      </c>
      <c r="J117" s="65"/>
      <c r="K117" s="64">
        <v>40</v>
      </c>
      <c r="L117" s="64"/>
      <c r="M117" s="64">
        <v>40</v>
      </c>
      <c r="N117" s="64"/>
      <c r="O117" s="64"/>
      <c r="P117" s="64"/>
      <c r="Q117" s="64"/>
      <c r="R117" s="65">
        <v>1283.9437012263099</v>
      </c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</row>
    <row r="118" spans="1:30" ht="26.4" x14ac:dyDescent="0.7">
      <c r="A118" s="64">
        <v>114</v>
      </c>
      <c r="B118" s="11">
        <v>78</v>
      </c>
      <c r="C118" s="64" t="s">
        <v>567</v>
      </c>
      <c r="D118" s="64" t="s">
        <v>33</v>
      </c>
      <c r="E118" s="64" t="s">
        <v>284</v>
      </c>
      <c r="F118" s="64" t="s">
        <v>34</v>
      </c>
      <c r="G118" s="64"/>
      <c r="H118" s="64"/>
      <c r="I118" s="65">
        <v>1424.4816053511709</v>
      </c>
      <c r="J118" s="65"/>
      <c r="K118" s="64">
        <v>40</v>
      </c>
      <c r="L118" s="64"/>
      <c r="M118" s="64">
        <v>40</v>
      </c>
      <c r="N118" s="64"/>
      <c r="O118" s="64">
        <v>150</v>
      </c>
      <c r="P118" s="64"/>
      <c r="Q118" s="64"/>
      <c r="R118" s="65">
        <v>1654.4816053511709</v>
      </c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</row>
    <row r="119" spans="1:30" ht="26.4" x14ac:dyDescent="0.7">
      <c r="A119" s="64">
        <v>115</v>
      </c>
      <c r="B119" s="11">
        <v>79</v>
      </c>
      <c r="C119" s="64" t="s">
        <v>24</v>
      </c>
      <c r="D119" s="64" t="s">
        <v>33</v>
      </c>
      <c r="E119" s="64" t="s">
        <v>285</v>
      </c>
      <c r="F119" s="64" t="s">
        <v>34</v>
      </c>
      <c r="G119" s="64"/>
      <c r="H119" s="64"/>
      <c r="I119" s="65">
        <v>245.81939799331104</v>
      </c>
      <c r="J119" s="65"/>
      <c r="K119" s="64"/>
      <c r="L119" s="64"/>
      <c r="M119" s="64"/>
      <c r="N119" s="64"/>
      <c r="O119" s="64"/>
      <c r="P119" s="64"/>
      <c r="Q119" s="64"/>
      <c r="R119" s="65">
        <v>245.81939799331104</v>
      </c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</row>
    <row r="120" spans="1:30" ht="26.4" x14ac:dyDescent="0.7">
      <c r="A120" s="64">
        <v>116</v>
      </c>
      <c r="B120" s="11">
        <v>80</v>
      </c>
      <c r="C120" s="64" t="s">
        <v>567</v>
      </c>
      <c r="D120" s="64" t="s">
        <v>33</v>
      </c>
      <c r="E120" s="64" t="s">
        <v>286</v>
      </c>
      <c r="F120" s="64" t="s">
        <v>34</v>
      </c>
      <c r="G120" s="64"/>
      <c r="H120" s="64"/>
      <c r="I120" s="65">
        <v>1911.1794871794875</v>
      </c>
      <c r="J120" s="65"/>
      <c r="K120" s="64"/>
      <c r="L120" s="64"/>
      <c r="M120" s="64"/>
      <c r="N120" s="64"/>
      <c r="O120" s="64"/>
      <c r="P120" s="64"/>
      <c r="Q120" s="64"/>
      <c r="R120" s="65">
        <v>1911.1794871794875</v>
      </c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</row>
    <row r="121" spans="1:30" ht="26.4" x14ac:dyDescent="0.7">
      <c r="A121" s="64">
        <v>117</v>
      </c>
      <c r="B121" s="11">
        <v>81</v>
      </c>
      <c r="C121" s="64"/>
      <c r="D121" s="64" t="s">
        <v>33</v>
      </c>
      <c r="E121" s="64" t="s">
        <v>287</v>
      </c>
      <c r="F121" s="64" t="s">
        <v>34</v>
      </c>
      <c r="G121" s="64"/>
      <c r="H121" s="64"/>
      <c r="I121" s="65">
        <v>0</v>
      </c>
      <c r="J121" s="65"/>
      <c r="K121" s="64"/>
      <c r="L121" s="64"/>
      <c r="M121" s="64"/>
      <c r="N121" s="64"/>
      <c r="O121" s="64"/>
      <c r="P121" s="64"/>
      <c r="Q121" s="64"/>
      <c r="R121" s="65">
        <v>0</v>
      </c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</row>
    <row r="122" spans="1:30" ht="26.4" x14ac:dyDescent="0.7">
      <c r="A122" s="64">
        <v>118</v>
      </c>
      <c r="B122" s="11">
        <v>82</v>
      </c>
      <c r="C122" s="64" t="s">
        <v>566</v>
      </c>
      <c r="D122" s="64" t="s">
        <v>33</v>
      </c>
      <c r="E122" s="64" t="s">
        <v>288</v>
      </c>
      <c r="F122" s="64" t="s">
        <v>34</v>
      </c>
      <c r="G122" s="64"/>
      <c r="H122" s="64"/>
      <c r="I122" s="65">
        <v>696.0720903010033</v>
      </c>
      <c r="J122" s="65"/>
      <c r="K122" s="64"/>
      <c r="L122" s="64"/>
      <c r="M122" s="64"/>
      <c r="N122" s="64"/>
      <c r="O122" s="64"/>
      <c r="P122" s="64"/>
      <c r="Q122" s="64"/>
      <c r="R122" s="65">
        <v>696.0720903010033</v>
      </c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</row>
    <row r="123" spans="1:30" ht="26.4" x14ac:dyDescent="0.7">
      <c r="A123" s="64">
        <v>119</v>
      </c>
      <c r="B123" s="11">
        <v>83</v>
      </c>
      <c r="C123" s="64" t="s">
        <v>561</v>
      </c>
      <c r="D123" s="64" t="s">
        <v>33</v>
      </c>
      <c r="E123" s="64" t="s">
        <v>289</v>
      </c>
      <c r="F123" s="64" t="s">
        <v>34</v>
      </c>
      <c r="G123" s="64"/>
      <c r="H123" s="64"/>
      <c r="I123" s="65">
        <v>81.119500000000016</v>
      </c>
      <c r="J123" s="65"/>
      <c r="K123" s="64"/>
      <c r="L123" s="64"/>
      <c r="M123" s="64"/>
      <c r="N123" s="64"/>
      <c r="O123" s="64"/>
      <c r="P123" s="64"/>
      <c r="Q123" s="64"/>
      <c r="R123" s="65">
        <v>81.119500000000016</v>
      </c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</row>
    <row r="124" spans="1:30" ht="26.4" x14ac:dyDescent="0.7">
      <c r="A124" s="64">
        <v>120</v>
      </c>
      <c r="B124" s="11">
        <v>83</v>
      </c>
      <c r="C124" s="64" t="s">
        <v>561</v>
      </c>
      <c r="D124" s="64" t="s">
        <v>33</v>
      </c>
      <c r="E124" s="64" t="s">
        <v>289</v>
      </c>
      <c r="F124" s="64" t="s">
        <v>34</v>
      </c>
      <c r="G124" s="64"/>
      <c r="H124" s="64"/>
      <c r="I124" s="65">
        <v>38.58034782608695</v>
      </c>
      <c r="J124" s="65"/>
      <c r="K124" s="64"/>
      <c r="L124" s="64"/>
      <c r="M124" s="64"/>
      <c r="N124" s="64"/>
      <c r="O124" s="64"/>
      <c r="P124" s="64"/>
      <c r="Q124" s="64"/>
      <c r="R124" s="65">
        <v>38.58034782608695</v>
      </c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</row>
    <row r="125" spans="1:30" ht="26.4" x14ac:dyDescent="0.7">
      <c r="A125" s="64">
        <v>121</v>
      </c>
      <c r="B125" s="11">
        <v>84</v>
      </c>
      <c r="C125" s="64" t="s">
        <v>566</v>
      </c>
      <c r="D125" s="64" t="s">
        <v>33</v>
      </c>
      <c r="E125" s="64" t="s">
        <v>290</v>
      </c>
      <c r="F125" s="64" t="s">
        <v>34</v>
      </c>
      <c r="G125" s="64"/>
      <c r="H125" s="64"/>
      <c r="I125" s="65">
        <v>419.5503010033446</v>
      </c>
      <c r="J125" s="65"/>
      <c r="K125" s="64"/>
      <c r="L125" s="64"/>
      <c r="M125" s="64"/>
      <c r="N125" s="64"/>
      <c r="O125" s="64"/>
      <c r="P125" s="64"/>
      <c r="Q125" s="64"/>
      <c r="R125" s="65">
        <v>419.5503010033446</v>
      </c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</row>
    <row r="126" spans="1:30" ht="26.4" x14ac:dyDescent="0.7">
      <c r="A126" s="64">
        <v>122</v>
      </c>
      <c r="B126" s="11">
        <v>85</v>
      </c>
      <c r="C126" s="64"/>
      <c r="D126" s="64" t="s">
        <v>33</v>
      </c>
      <c r="E126" s="64" t="s">
        <v>291</v>
      </c>
      <c r="F126" s="64" t="s">
        <v>34</v>
      </c>
      <c r="G126" s="64"/>
      <c r="H126" s="64"/>
      <c r="I126" s="65">
        <v>0</v>
      </c>
      <c r="J126" s="65"/>
      <c r="K126" s="64"/>
      <c r="L126" s="64"/>
      <c r="M126" s="64"/>
      <c r="N126" s="64"/>
      <c r="O126" s="64"/>
      <c r="P126" s="64"/>
      <c r="Q126" s="64"/>
      <c r="R126" s="65">
        <v>0</v>
      </c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</row>
    <row r="127" spans="1:30" ht="26.4" x14ac:dyDescent="0.7">
      <c r="A127" s="64">
        <v>123</v>
      </c>
      <c r="B127" s="11">
        <v>86</v>
      </c>
      <c r="C127" s="64" t="s">
        <v>24</v>
      </c>
      <c r="D127" s="64" t="s">
        <v>33</v>
      </c>
      <c r="E127" s="64" t="s">
        <v>292</v>
      </c>
      <c r="F127" s="64" t="s">
        <v>34</v>
      </c>
      <c r="G127" s="64"/>
      <c r="H127" s="64"/>
      <c r="I127" s="65">
        <v>210.51505016722408</v>
      </c>
      <c r="J127" s="65"/>
      <c r="K127" s="64"/>
      <c r="L127" s="64"/>
      <c r="M127" s="64"/>
      <c r="N127" s="64"/>
      <c r="O127" s="64"/>
      <c r="P127" s="64"/>
      <c r="Q127" s="64"/>
      <c r="R127" s="65">
        <v>210.51505016722408</v>
      </c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</row>
    <row r="128" spans="1:30" ht="26.4" x14ac:dyDescent="0.7">
      <c r="A128" s="64">
        <v>124</v>
      </c>
      <c r="B128" s="11">
        <v>87</v>
      </c>
      <c r="C128" s="64" t="s">
        <v>566</v>
      </c>
      <c r="D128" s="64" t="s">
        <v>33</v>
      </c>
      <c r="E128" s="64" t="s">
        <v>293</v>
      </c>
      <c r="F128" s="64" t="s">
        <v>34</v>
      </c>
      <c r="G128" s="64"/>
      <c r="H128" s="64"/>
      <c r="I128" s="65">
        <v>225.84779891304345</v>
      </c>
      <c r="J128" s="65"/>
      <c r="K128" s="64"/>
      <c r="L128" s="64"/>
      <c r="M128" s="64"/>
      <c r="N128" s="64"/>
      <c r="O128" s="64"/>
      <c r="P128" s="64"/>
      <c r="Q128" s="64"/>
      <c r="R128" s="65">
        <v>225.84779891304345</v>
      </c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</row>
  </sheetData>
  <mergeCells count="2">
    <mergeCell ref="S1:S3"/>
    <mergeCell ref="AD1:A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87"/>
  <sheetViews>
    <sheetView topLeftCell="N1" workbookViewId="0">
      <selection activeCell="V11" sqref="V11"/>
    </sheetView>
  </sheetViews>
  <sheetFormatPr defaultColWidth="9.109375" defaultRowHeight="21" x14ac:dyDescent="0.4"/>
  <cols>
    <col min="1" max="1" customWidth="true" style="82" width="7.0"/>
    <col min="2" max="2" customWidth="true" style="84" width="11.88671875"/>
    <col min="3" max="3" customWidth="true" style="82" width="27.44140625"/>
    <col min="4" max="4" customWidth="true" style="82" width="15.5546875"/>
    <col min="5" max="5" customWidth="true" style="82" width="42.5546875"/>
    <col min="6" max="6" customWidth="true" style="82" width="23.44140625"/>
    <col min="7" max="7" customWidth="true" style="82" width="13.109375"/>
    <col min="8" max="8" style="82" width="9.109375"/>
    <col min="9" max="9" bestFit="true" customWidth="true" style="85" width="9.6640625"/>
    <col min="10" max="10" style="82" width="9.109375"/>
    <col min="11" max="11" bestFit="true" customWidth="true" style="82" width="9.33203125"/>
    <col min="12" max="12" style="82" width="9.109375"/>
    <col min="13" max="13" bestFit="true" customWidth="true" style="82" width="9.33203125"/>
    <col min="14" max="14" style="82" width="9.109375"/>
    <col min="15" max="15" bestFit="true" customWidth="true" style="82" width="9.33203125"/>
    <col min="16" max="16" style="82" width="9.109375"/>
    <col min="17" max="17" bestFit="true" customWidth="true" style="82" width="9.33203125"/>
    <col min="18" max="18" customWidth="true" style="85" width="14.6640625"/>
    <col min="19" max="19" customWidth="true" style="82" width="14.6640625"/>
    <col min="20" max="29" style="82" width="9.109375"/>
    <col min="30" max="30" customWidth="true" style="82" width="16.0"/>
    <col min="31" max="16384" style="82" width="9.109375"/>
  </cols>
  <sheetData>
    <row r="1" spans="1:30" ht="24" x14ac:dyDescent="0.65">
      <c r="A1" s="61" t="s">
        <v>585</v>
      </c>
      <c r="B1" s="62"/>
      <c r="C1" s="61"/>
      <c r="D1" s="61"/>
      <c r="E1" s="61"/>
      <c r="F1" s="61"/>
      <c r="G1" s="61"/>
      <c r="H1" s="61"/>
      <c r="I1" s="63"/>
      <c r="J1" s="61"/>
      <c r="K1" s="61"/>
      <c r="L1" s="61"/>
      <c r="M1" s="61"/>
      <c r="N1" s="61"/>
      <c r="O1" s="61"/>
      <c r="P1" s="61"/>
      <c r="Q1" s="61"/>
      <c r="R1" s="63"/>
      <c r="S1" s="124" t="s">
        <v>596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124" t="s">
        <v>597</v>
      </c>
    </row>
    <row r="2" spans="1:30" ht="24" x14ac:dyDescent="0.65">
      <c r="A2" s="61" t="s">
        <v>0</v>
      </c>
      <c r="B2" s="62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61" t="s">
        <v>6</v>
      </c>
      <c r="H2" s="61"/>
      <c r="I2" s="63"/>
      <c r="J2" s="61"/>
      <c r="K2" s="61"/>
      <c r="L2" s="61"/>
      <c r="M2" s="61"/>
      <c r="N2" s="61"/>
      <c r="O2" s="61"/>
      <c r="P2" s="61"/>
      <c r="Q2" s="61"/>
      <c r="R2" s="63" t="s">
        <v>598</v>
      </c>
      <c r="S2" s="124"/>
      <c r="T2" s="61"/>
      <c r="U2" s="61"/>
      <c r="V2" s="61"/>
      <c r="W2" s="61"/>
      <c r="X2" s="61"/>
      <c r="Y2" s="61"/>
      <c r="Z2" s="61"/>
      <c r="AA2" s="61"/>
      <c r="AB2" s="61"/>
      <c r="AC2" s="61"/>
      <c r="AD2" s="124"/>
    </row>
    <row r="3" spans="1:30" ht="24" x14ac:dyDescent="0.65">
      <c r="A3" s="61"/>
      <c r="B3" s="62"/>
      <c r="C3" s="61"/>
      <c r="D3" s="61"/>
      <c r="E3" s="61"/>
      <c r="F3" s="61"/>
      <c r="G3" s="61"/>
      <c r="H3" s="125" t="s">
        <v>27</v>
      </c>
      <c r="I3" s="125"/>
      <c r="J3" s="125" t="s">
        <v>28</v>
      </c>
      <c r="K3" s="125"/>
      <c r="L3" s="125" t="s">
        <v>29</v>
      </c>
      <c r="M3" s="125"/>
      <c r="N3" s="125" t="s">
        <v>30</v>
      </c>
      <c r="O3" s="125"/>
      <c r="P3" s="125" t="s">
        <v>31</v>
      </c>
      <c r="Q3" s="125"/>
      <c r="R3" s="63"/>
      <c r="S3" s="124"/>
      <c r="T3" s="61"/>
      <c r="U3" s="61"/>
      <c r="V3" s="61"/>
      <c r="W3" s="61"/>
      <c r="X3" s="61"/>
      <c r="Y3" s="61"/>
      <c r="Z3" s="61"/>
      <c r="AA3" s="61"/>
      <c r="AB3" s="61"/>
      <c r="AC3" s="61"/>
      <c r="AD3" s="124"/>
    </row>
    <row r="4" spans="1:30" s="83" customFormat="1" ht="24" x14ac:dyDescent="0.65">
      <c r="A4" s="61"/>
      <c r="B4" s="62"/>
      <c r="C4" s="61"/>
      <c r="D4" s="61"/>
      <c r="E4" s="61"/>
      <c r="F4" s="61"/>
      <c r="G4" s="61"/>
      <c r="H4" s="61" t="s">
        <v>589</v>
      </c>
      <c r="I4" s="63" t="s">
        <v>590</v>
      </c>
      <c r="J4" s="61" t="s">
        <v>589</v>
      </c>
      <c r="K4" s="63" t="s">
        <v>590</v>
      </c>
      <c r="L4" s="61" t="s">
        <v>589</v>
      </c>
      <c r="M4" s="63" t="s">
        <v>590</v>
      </c>
      <c r="N4" s="61" t="s">
        <v>589</v>
      </c>
      <c r="O4" s="63" t="s">
        <v>590</v>
      </c>
      <c r="P4" s="61" t="s">
        <v>589</v>
      </c>
      <c r="Q4" s="63" t="s">
        <v>590</v>
      </c>
      <c r="R4" s="63"/>
      <c r="S4" s="61"/>
      <c r="T4" s="61" t="s">
        <v>589</v>
      </c>
      <c r="U4" s="63" t="s">
        <v>590</v>
      </c>
      <c r="V4" s="61" t="s">
        <v>589</v>
      </c>
      <c r="W4" s="63" t="s">
        <v>590</v>
      </c>
      <c r="X4" s="61" t="s">
        <v>589</v>
      </c>
      <c r="Y4" s="63" t="s">
        <v>590</v>
      </c>
      <c r="Z4" s="61" t="s">
        <v>589</v>
      </c>
      <c r="AA4" s="63" t="s">
        <v>590</v>
      </c>
      <c r="AB4" s="61" t="s">
        <v>589</v>
      </c>
      <c r="AC4" s="63" t="s">
        <v>590</v>
      </c>
      <c r="AD4" s="61"/>
    </row>
    <row r="5" spans="1:30" ht="24" x14ac:dyDescent="0.65">
      <c r="A5" s="61">
        <v>1</v>
      </c>
      <c r="B5" s="62" t="s">
        <v>294</v>
      </c>
      <c r="C5" s="61" t="s">
        <v>295</v>
      </c>
      <c r="D5" s="61" t="s">
        <v>33</v>
      </c>
      <c r="E5" s="61" t="s">
        <v>400</v>
      </c>
      <c r="F5" s="61" t="s">
        <v>34</v>
      </c>
      <c r="G5" s="61"/>
      <c r="H5" s="61"/>
      <c r="I5" s="63">
        <v>242.71622073578595</v>
      </c>
      <c r="J5" s="61"/>
      <c r="K5" s="61"/>
      <c r="L5" s="61"/>
      <c r="M5" s="61"/>
      <c r="N5" s="61"/>
      <c r="O5" s="61"/>
      <c r="P5" s="61"/>
      <c r="Q5" s="61"/>
      <c r="R5" s="63">
        <v>242.71622073578595</v>
      </c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</row>
    <row r="6" spans="1:30" ht="24" x14ac:dyDescent="0.65">
      <c r="A6" s="61">
        <v>2</v>
      </c>
      <c r="B6" s="62" t="s">
        <v>294</v>
      </c>
      <c r="C6" s="61" t="s">
        <v>567</v>
      </c>
      <c r="D6" s="61" t="s">
        <v>33</v>
      </c>
      <c r="E6" s="61" t="s">
        <v>401</v>
      </c>
      <c r="F6" s="61" t="s">
        <v>34</v>
      </c>
      <c r="G6" s="61"/>
      <c r="H6" s="61"/>
      <c r="I6" s="63">
        <v>807.20624303233012</v>
      </c>
      <c r="J6" s="61"/>
      <c r="K6" s="61">
        <v>40</v>
      </c>
      <c r="L6" s="61"/>
      <c r="M6" s="61">
        <v>40</v>
      </c>
      <c r="N6" s="61"/>
      <c r="O6" s="61"/>
      <c r="P6" s="61"/>
      <c r="Q6" s="61">
        <v>800</v>
      </c>
      <c r="R6" s="63">
        <v>1687.2062430323301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7" spans="1:30" ht="24" x14ac:dyDescent="0.65">
      <c r="A7" s="61">
        <v>3</v>
      </c>
      <c r="B7" s="62" t="s">
        <v>296</v>
      </c>
      <c r="C7" s="61" t="s">
        <v>567</v>
      </c>
      <c r="D7" s="61" t="s">
        <v>33</v>
      </c>
      <c r="E7" s="61" t="s">
        <v>402</v>
      </c>
      <c r="F7" s="61" t="s">
        <v>34</v>
      </c>
      <c r="G7" s="61"/>
      <c r="H7" s="61"/>
      <c r="I7" s="63">
        <v>277.77391304347827</v>
      </c>
      <c r="J7" s="61"/>
      <c r="K7" s="61">
        <v>40</v>
      </c>
      <c r="L7" s="61"/>
      <c r="M7" s="61">
        <v>40</v>
      </c>
      <c r="N7" s="61"/>
      <c r="O7" s="61">
        <v>150</v>
      </c>
      <c r="P7" s="61"/>
      <c r="Q7" s="61"/>
      <c r="R7" s="63">
        <v>507.77391304347827</v>
      </c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ht="24" x14ac:dyDescent="0.65">
      <c r="A8" s="61">
        <v>4</v>
      </c>
      <c r="B8" s="62">
        <v>2</v>
      </c>
      <c r="C8" s="61" t="s">
        <v>567</v>
      </c>
      <c r="D8" s="61" t="s">
        <v>33</v>
      </c>
      <c r="E8" s="61" t="s">
        <v>403</v>
      </c>
      <c r="F8" s="61" t="s">
        <v>34</v>
      </c>
      <c r="G8" s="61"/>
      <c r="H8" s="61"/>
      <c r="I8" s="63">
        <v>2820.473578595318</v>
      </c>
      <c r="J8" s="61"/>
      <c r="K8" s="61">
        <v>40</v>
      </c>
      <c r="L8" s="61"/>
      <c r="M8" s="61">
        <v>40</v>
      </c>
      <c r="N8" s="61"/>
      <c r="O8" s="61"/>
      <c r="P8" s="61"/>
      <c r="Q8" s="61">
        <v>800</v>
      </c>
      <c r="R8" s="63">
        <v>3700.473578595318</v>
      </c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ht="24" x14ac:dyDescent="0.65">
      <c r="A9" s="61">
        <v>5</v>
      </c>
      <c r="B9" s="62">
        <v>3</v>
      </c>
      <c r="C9" s="61" t="s">
        <v>295</v>
      </c>
      <c r="D9" s="61" t="s">
        <v>33</v>
      </c>
      <c r="E9" s="61" t="s">
        <v>404</v>
      </c>
      <c r="F9" s="61" t="s">
        <v>34</v>
      </c>
      <c r="G9" s="61"/>
      <c r="H9" s="61"/>
      <c r="I9" s="63">
        <v>157.05167224080267</v>
      </c>
      <c r="J9" s="61"/>
      <c r="K9" s="61">
        <v>40</v>
      </c>
      <c r="L9" s="61"/>
      <c r="M9" s="61">
        <v>40</v>
      </c>
      <c r="N9" s="61"/>
      <c r="O9" s="61"/>
      <c r="P9" s="61"/>
      <c r="Q9" s="61"/>
      <c r="R9" s="63">
        <v>237.05167224080267</v>
      </c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ht="24" x14ac:dyDescent="0.65">
      <c r="A10" s="61">
        <v>6</v>
      </c>
      <c r="B10" s="62" t="s">
        <v>297</v>
      </c>
      <c r="C10" s="61" t="s">
        <v>567</v>
      </c>
      <c r="D10" s="61" t="s">
        <v>33</v>
      </c>
      <c r="E10" s="61" t="s">
        <v>405</v>
      </c>
      <c r="F10" s="61" t="s">
        <v>34</v>
      </c>
      <c r="G10" s="61"/>
      <c r="H10" s="61"/>
      <c r="I10" s="63">
        <v>555.54782608695655</v>
      </c>
      <c r="J10" s="61"/>
      <c r="K10" s="61">
        <v>40</v>
      </c>
      <c r="L10" s="61"/>
      <c r="M10" s="61">
        <v>40</v>
      </c>
      <c r="N10" s="61"/>
      <c r="O10" s="61"/>
      <c r="P10" s="61"/>
      <c r="Q10" s="61"/>
      <c r="R10" s="63">
        <v>635.54782608695655</v>
      </c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ht="24" x14ac:dyDescent="0.65">
      <c r="A11" s="61">
        <v>7</v>
      </c>
      <c r="B11" s="62" t="s">
        <v>298</v>
      </c>
      <c r="C11" s="61" t="s">
        <v>295</v>
      </c>
      <c r="D11" s="61" t="s">
        <v>33</v>
      </c>
      <c r="E11" s="61" t="s">
        <v>399</v>
      </c>
      <c r="F11" s="61" t="s">
        <v>34</v>
      </c>
      <c r="G11" s="61"/>
      <c r="H11" s="61"/>
      <c r="I11" s="63">
        <v>157.05167224080267</v>
      </c>
      <c r="J11" s="61"/>
      <c r="K11" s="61">
        <v>40</v>
      </c>
      <c r="L11" s="61"/>
      <c r="M11" s="61">
        <v>40</v>
      </c>
      <c r="N11" s="61"/>
      <c r="O11" s="61">
        <v>150</v>
      </c>
      <c r="P11" s="61"/>
      <c r="Q11" s="61"/>
      <c r="R11" s="63">
        <v>387.05167224080265</v>
      </c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ht="24" x14ac:dyDescent="0.65">
      <c r="A12" s="61">
        <v>8</v>
      </c>
      <c r="B12" s="62">
        <v>5</v>
      </c>
      <c r="C12" s="61" t="s">
        <v>567</v>
      </c>
      <c r="D12" s="61" t="s">
        <v>33</v>
      </c>
      <c r="E12" s="61" t="s">
        <v>299</v>
      </c>
      <c r="F12" s="61" t="s">
        <v>34</v>
      </c>
      <c r="G12" s="61"/>
      <c r="H12" s="61"/>
      <c r="I12" s="63">
        <v>2735.0046822742474</v>
      </c>
      <c r="J12" s="61"/>
      <c r="K12" s="61">
        <v>40</v>
      </c>
      <c r="L12" s="61"/>
      <c r="M12" s="61">
        <v>40</v>
      </c>
      <c r="N12" s="61"/>
      <c r="O12" s="61">
        <v>150</v>
      </c>
      <c r="P12" s="61"/>
      <c r="Q12" s="61"/>
      <c r="R12" s="63">
        <v>2965.0046822742474</v>
      </c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ht="24" x14ac:dyDescent="0.65">
      <c r="A13" s="61">
        <v>9</v>
      </c>
      <c r="B13" s="62" t="s">
        <v>300</v>
      </c>
      <c r="C13" s="61" t="s">
        <v>295</v>
      </c>
      <c r="D13" s="61" t="s">
        <v>33</v>
      </c>
      <c r="E13" s="61" t="s">
        <v>301</v>
      </c>
      <c r="F13" s="61" t="s">
        <v>34</v>
      </c>
      <c r="G13" s="61"/>
      <c r="H13" s="61"/>
      <c r="I13" s="63">
        <v>239.31683389074692</v>
      </c>
      <c r="J13" s="61"/>
      <c r="K13" s="61">
        <v>40</v>
      </c>
      <c r="L13" s="61"/>
      <c r="M13" s="61">
        <v>40</v>
      </c>
      <c r="N13" s="61"/>
      <c r="O13" s="61"/>
      <c r="P13" s="61"/>
      <c r="Q13" s="61"/>
      <c r="R13" s="63">
        <v>319.31683389074692</v>
      </c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ht="24" x14ac:dyDescent="0.65">
      <c r="A14" s="61">
        <v>10</v>
      </c>
      <c r="B14" s="62" t="s">
        <v>302</v>
      </c>
      <c r="C14" s="61" t="s">
        <v>295</v>
      </c>
      <c r="D14" s="61" t="s">
        <v>33</v>
      </c>
      <c r="E14" s="61" t="s">
        <v>303</v>
      </c>
      <c r="F14" s="61" t="s">
        <v>34</v>
      </c>
      <c r="G14" s="61"/>
      <c r="H14" s="61"/>
      <c r="I14" s="63">
        <v>329.06064659977699</v>
      </c>
      <c r="J14" s="61"/>
      <c r="K14" s="61">
        <v>40</v>
      </c>
      <c r="L14" s="61"/>
      <c r="M14" s="61">
        <v>40</v>
      </c>
      <c r="N14" s="61"/>
      <c r="O14" s="61" t="s">
        <v>577</v>
      </c>
      <c r="P14" s="61"/>
      <c r="Q14" s="61"/>
      <c r="R14" s="63">
        <v>409.06064659977699</v>
      </c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ht="24" x14ac:dyDescent="0.65">
      <c r="A15" s="61">
        <v>11</v>
      </c>
      <c r="B15" s="62">
        <v>7</v>
      </c>
      <c r="C15" s="61" t="s">
        <v>295</v>
      </c>
      <c r="D15" s="61" t="s">
        <v>33</v>
      </c>
      <c r="E15" s="61" t="s">
        <v>303</v>
      </c>
      <c r="F15" s="61" t="s">
        <v>34</v>
      </c>
      <c r="G15" s="61"/>
      <c r="H15" s="61"/>
      <c r="I15" s="63">
        <v>577.89576365663322</v>
      </c>
      <c r="J15" s="61"/>
      <c r="K15" s="61">
        <v>40</v>
      </c>
      <c r="L15" s="61"/>
      <c r="M15" s="61">
        <v>40</v>
      </c>
      <c r="N15" s="61"/>
      <c r="O15" s="61"/>
      <c r="P15" s="61"/>
      <c r="Q15" s="61">
        <v>800</v>
      </c>
      <c r="R15" s="63">
        <v>1457.8957636566333</v>
      </c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ht="24" x14ac:dyDescent="0.65">
      <c r="A16" s="61">
        <v>12</v>
      </c>
      <c r="B16" s="62">
        <v>7</v>
      </c>
      <c r="C16" s="61" t="s">
        <v>567</v>
      </c>
      <c r="D16" s="61" t="s">
        <v>33</v>
      </c>
      <c r="E16" s="61" t="s">
        <v>303</v>
      </c>
      <c r="F16" s="61" t="s">
        <v>34</v>
      </c>
      <c r="G16" s="61"/>
      <c r="H16" s="61"/>
      <c r="I16" s="63">
        <v>322.88249721293204</v>
      </c>
      <c r="J16" s="61"/>
      <c r="K16" s="61"/>
      <c r="L16" s="61"/>
      <c r="M16" s="61"/>
      <c r="N16" s="61"/>
      <c r="O16" s="61"/>
      <c r="P16" s="61"/>
      <c r="Q16" s="61"/>
      <c r="R16" s="63">
        <v>322.88249721293204</v>
      </c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ht="24" x14ac:dyDescent="0.65">
      <c r="A17" s="61">
        <v>13</v>
      </c>
      <c r="B17" s="62" t="s">
        <v>304</v>
      </c>
      <c r="C17" s="61" t="s">
        <v>295</v>
      </c>
      <c r="D17" s="61" t="s">
        <v>33</v>
      </c>
      <c r="E17" s="61" t="s">
        <v>301</v>
      </c>
      <c r="F17" s="61" t="s">
        <v>34</v>
      </c>
      <c r="G17" s="61"/>
      <c r="H17" s="61"/>
      <c r="I17" s="63">
        <v>406.56666666666666</v>
      </c>
      <c r="J17" s="61"/>
      <c r="K17" s="61">
        <v>40</v>
      </c>
      <c r="L17" s="61"/>
      <c r="M17" s="61">
        <v>40</v>
      </c>
      <c r="N17" s="61"/>
      <c r="O17" s="61"/>
      <c r="P17" s="61"/>
      <c r="Q17" s="61">
        <v>800</v>
      </c>
      <c r="R17" s="63">
        <v>1286.5666666666666</v>
      </c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ht="24" x14ac:dyDescent="0.65">
      <c r="A18" s="61">
        <v>14</v>
      </c>
      <c r="B18" s="62" t="s">
        <v>306</v>
      </c>
      <c r="C18" s="61" t="s">
        <v>295</v>
      </c>
      <c r="D18" s="61" t="s">
        <v>33</v>
      </c>
      <c r="E18" s="61" t="s">
        <v>305</v>
      </c>
      <c r="F18" s="61" t="s">
        <v>34</v>
      </c>
      <c r="G18" s="61"/>
      <c r="H18" s="61"/>
      <c r="I18" s="63">
        <v>69.347491638796001</v>
      </c>
      <c r="J18" s="61"/>
      <c r="K18" s="61">
        <v>40</v>
      </c>
      <c r="L18" s="61"/>
      <c r="M18" s="61">
        <v>40</v>
      </c>
      <c r="N18" s="61"/>
      <c r="O18" s="61">
        <v>150</v>
      </c>
      <c r="P18" s="61"/>
      <c r="Q18" s="61"/>
      <c r="R18" s="63">
        <v>299.34749163879599</v>
      </c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ht="24" x14ac:dyDescent="0.65">
      <c r="A19" s="61">
        <v>15</v>
      </c>
      <c r="B19" s="62" t="s">
        <v>306</v>
      </c>
      <c r="C19" s="61" t="s">
        <v>295</v>
      </c>
      <c r="D19" s="61" t="s">
        <v>33</v>
      </c>
      <c r="E19" s="61" t="s">
        <v>305</v>
      </c>
      <c r="F19" s="61" t="s">
        <v>34</v>
      </c>
      <c r="G19" s="61"/>
      <c r="H19" s="61"/>
      <c r="I19" s="63">
        <v>342.65819397993312</v>
      </c>
      <c r="J19" s="61"/>
      <c r="K19" s="61"/>
      <c r="L19" s="61"/>
      <c r="M19" s="61"/>
      <c r="N19" s="61"/>
      <c r="O19" s="61"/>
      <c r="P19" s="61"/>
      <c r="Q19" s="61"/>
      <c r="R19" s="63">
        <v>342.65819397993312</v>
      </c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ht="24" x14ac:dyDescent="0.65">
      <c r="A20" s="61">
        <v>16</v>
      </c>
      <c r="B20" s="62" t="s">
        <v>306</v>
      </c>
      <c r="C20" s="61" t="s">
        <v>566</v>
      </c>
      <c r="D20" s="61" t="s">
        <v>33</v>
      </c>
      <c r="E20" s="61" t="s">
        <v>305</v>
      </c>
      <c r="F20" s="61" t="s">
        <v>34</v>
      </c>
      <c r="G20" s="61"/>
      <c r="H20" s="61"/>
      <c r="I20" s="63">
        <v>205.87437290969899</v>
      </c>
      <c r="J20" s="61"/>
      <c r="K20" s="61"/>
      <c r="L20" s="61"/>
      <c r="M20" s="61"/>
      <c r="N20" s="61"/>
      <c r="O20" s="61"/>
      <c r="P20" s="61"/>
      <c r="Q20" s="61"/>
      <c r="R20" s="63">
        <v>205.87437290969899</v>
      </c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ht="24" x14ac:dyDescent="0.65">
      <c r="A21" s="61">
        <v>17</v>
      </c>
      <c r="B21" s="62">
        <v>9</v>
      </c>
      <c r="C21" s="61" t="s">
        <v>295</v>
      </c>
      <c r="D21" s="61" t="s">
        <v>33</v>
      </c>
      <c r="E21" s="61" t="s">
        <v>307</v>
      </c>
      <c r="F21" s="61" t="s">
        <v>34</v>
      </c>
      <c r="G21" s="61"/>
      <c r="H21" s="61"/>
      <c r="I21" s="63">
        <v>312.06371237458188</v>
      </c>
      <c r="J21" s="61"/>
      <c r="K21" s="61">
        <v>40</v>
      </c>
      <c r="L21" s="61"/>
      <c r="M21" s="61">
        <v>40</v>
      </c>
      <c r="N21" s="61"/>
      <c r="O21" s="61"/>
      <c r="P21" s="61"/>
      <c r="Q21" s="61"/>
      <c r="R21" s="63">
        <v>392.06371237458188</v>
      </c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ht="24" x14ac:dyDescent="0.65">
      <c r="A22" s="61">
        <v>18</v>
      </c>
      <c r="B22" s="62">
        <v>9</v>
      </c>
      <c r="C22" s="61" t="s">
        <v>567</v>
      </c>
      <c r="D22" s="61" t="s">
        <v>33</v>
      </c>
      <c r="E22" s="61" t="s">
        <v>307</v>
      </c>
      <c r="F22" s="61" t="s">
        <v>34</v>
      </c>
      <c r="G22" s="61"/>
      <c r="H22" s="61"/>
      <c r="I22" s="63">
        <v>811.95451505016729</v>
      </c>
      <c r="J22" s="61"/>
      <c r="K22" s="61"/>
      <c r="L22" s="61"/>
      <c r="M22" s="61"/>
      <c r="N22" s="61"/>
      <c r="O22" s="61"/>
      <c r="P22" s="61"/>
      <c r="Q22" s="61"/>
      <c r="R22" s="63">
        <v>811.95451505016729</v>
      </c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ht="24" x14ac:dyDescent="0.65">
      <c r="A23" s="61">
        <v>19</v>
      </c>
      <c r="B23" s="62">
        <v>10</v>
      </c>
      <c r="C23" s="61" t="s">
        <v>24</v>
      </c>
      <c r="D23" s="61" t="s">
        <v>33</v>
      </c>
      <c r="E23" s="61" t="s">
        <v>305</v>
      </c>
      <c r="F23" s="61" t="s">
        <v>34</v>
      </c>
      <c r="G23" s="61"/>
      <c r="H23" s="61"/>
      <c r="I23" s="63">
        <v>434.2809364548495</v>
      </c>
      <c r="J23" s="61"/>
      <c r="K23" s="61"/>
      <c r="L23" s="61"/>
      <c r="M23" s="61"/>
      <c r="N23" s="61"/>
      <c r="O23" s="61"/>
      <c r="P23" s="61"/>
      <c r="Q23" s="61"/>
      <c r="R23" s="63">
        <v>434.2809364548495</v>
      </c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ht="24" x14ac:dyDescent="0.65">
      <c r="A24" s="61">
        <v>20</v>
      </c>
      <c r="B24" s="62">
        <v>11</v>
      </c>
      <c r="C24" s="61" t="s">
        <v>567</v>
      </c>
      <c r="D24" s="61" t="s">
        <v>33</v>
      </c>
      <c r="E24" s="61" t="s">
        <v>308</v>
      </c>
      <c r="F24" s="61" t="s">
        <v>34</v>
      </c>
      <c r="G24" s="61"/>
      <c r="H24" s="61"/>
      <c r="I24" s="63">
        <v>1790.0985507246378</v>
      </c>
      <c r="J24" s="61"/>
      <c r="K24" s="61">
        <v>40</v>
      </c>
      <c r="L24" s="61"/>
      <c r="M24" s="61">
        <v>40</v>
      </c>
      <c r="N24" s="61"/>
      <c r="O24" s="61"/>
      <c r="P24" s="61"/>
      <c r="Q24" s="61">
        <v>800</v>
      </c>
      <c r="R24" s="63">
        <v>2670.0985507246378</v>
      </c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ht="24" x14ac:dyDescent="0.65">
      <c r="A25" s="61">
        <v>21</v>
      </c>
      <c r="B25" s="62">
        <v>11</v>
      </c>
      <c r="C25" s="61" t="s">
        <v>567</v>
      </c>
      <c r="D25" s="61" t="s">
        <v>33</v>
      </c>
      <c r="E25" s="61" t="s">
        <v>308</v>
      </c>
      <c r="F25" s="61" t="s">
        <v>34</v>
      </c>
      <c r="G25" s="61"/>
      <c r="H25" s="61"/>
      <c r="I25" s="63">
        <v>474.82720178372347</v>
      </c>
      <c r="J25" s="61"/>
      <c r="K25" s="61"/>
      <c r="L25" s="61"/>
      <c r="M25" s="61"/>
      <c r="N25" s="61"/>
      <c r="O25" s="61"/>
      <c r="P25" s="61"/>
      <c r="Q25" s="61"/>
      <c r="R25" s="63">
        <v>474.82720178372347</v>
      </c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ht="24" x14ac:dyDescent="0.65">
      <c r="A26" s="61">
        <v>22</v>
      </c>
      <c r="B26" s="62">
        <v>12</v>
      </c>
      <c r="C26" s="61" t="s">
        <v>566</v>
      </c>
      <c r="D26" s="61" t="s">
        <v>33</v>
      </c>
      <c r="E26" s="61" t="s">
        <v>309</v>
      </c>
      <c r="F26" s="61" t="s">
        <v>34</v>
      </c>
      <c r="G26" s="61"/>
      <c r="H26" s="61"/>
      <c r="I26" s="63">
        <v>130.02591973244148</v>
      </c>
      <c r="J26" s="61"/>
      <c r="K26" s="61">
        <v>40</v>
      </c>
      <c r="L26" s="61"/>
      <c r="M26" s="61">
        <v>40</v>
      </c>
      <c r="N26" s="61"/>
      <c r="O26" s="61"/>
      <c r="P26" s="61"/>
      <c r="Q26" s="61">
        <v>800</v>
      </c>
      <c r="R26" s="63">
        <v>1010.0259197324415</v>
      </c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ht="24" x14ac:dyDescent="0.65">
      <c r="A27" s="61">
        <v>23</v>
      </c>
      <c r="B27" s="62">
        <v>12</v>
      </c>
      <c r="C27" s="61" t="s">
        <v>567</v>
      </c>
      <c r="D27" s="61" t="s">
        <v>33</v>
      </c>
      <c r="E27" s="61" t="s">
        <v>309</v>
      </c>
      <c r="F27" s="61" t="s">
        <v>34</v>
      </c>
      <c r="G27" s="61"/>
      <c r="H27" s="61"/>
      <c r="I27" s="63">
        <v>427.34448160535118</v>
      </c>
      <c r="J27" s="61"/>
      <c r="K27" s="61"/>
      <c r="L27" s="61"/>
      <c r="M27" s="61"/>
      <c r="N27" s="61"/>
      <c r="O27" s="61"/>
      <c r="P27" s="61"/>
      <c r="Q27" s="61"/>
      <c r="R27" s="63">
        <v>427.34448160535118</v>
      </c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ht="24" x14ac:dyDescent="0.65">
      <c r="A28" s="61">
        <v>24</v>
      </c>
      <c r="B28" s="62">
        <v>12</v>
      </c>
      <c r="C28" s="61" t="s">
        <v>567</v>
      </c>
      <c r="D28" s="61" t="s">
        <v>33</v>
      </c>
      <c r="E28" s="61" t="s">
        <v>309</v>
      </c>
      <c r="F28" s="61" t="s">
        <v>34</v>
      </c>
      <c r="G28" s="61"/>
      <c r="H28" s="61"/>
      <c r="I28" s="63">
        <v>135.32575250836121</v>
      </c>
      <c r="J28" s="61"/>
      <c r="K28" s="61"/>
      <c r="L28" s="61"/>
      <c r="M28" s="61"/>
      <c r="N28" s="61"/>
      <c r="O28" s="61"/>
      <c r="P28" s="61"/>
      <c r="Q28" s="61"/>
      <c r="R28" s="63">
        <v>135.32575250836121</v>
      </c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ht="24" x14ac:dyDescent="0.65">
      <c r="A29" s="61">
        <v>25</v>
      </c>
      <c r="B29" s="62">
        <v>13</v>
      </c>
      <c r="C29" s="61" t="s">
        <v>566</v>
      </c>
      <c r="D29" s="61" t="s">
        <v>33</v>
      </c>
      <c r="E29" s="61" t="s">
        <v>310</v>
      </c>
      <c r="F29" s="61" t="s">
        <v>34</v>
      </c>
      <c r="G29" s="61"/>
      <c r="H29" s="61"/>
      <c r="I29" s="63">
        <v>433.41973244147164</v>
      </c>
      <c r="J29" s="61"/>
      <c r="K29" s="61">
        <v>40</v>
      </c>
      <c r="L29" s="61"/>
      <c r="M29" s="61">
        <v>40</v>
      </c>
      <c r="N29" s="61"/>
      <c r="O29" s="61"/>
      <c r="P29" s="61"/>
      <c r="Q29" s="61">
        <v>800</v>
      </c>
      <c r="R29" s="63">
        <v>1313.4197324414718</v>
      </c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ht="24" x14ac:dyDescent="0.65">
      <c r="A30" s="61">
        <v>26</v>
      </c>
      <c r="B30" s="62">
        <v>13</v>
      </c>
      <c r="C30" s="61" t="s">
        <v>567</v>
      </c>
      <c r="D30" s="61" t="s">
        <v>33</v>
      </c>
      <c r="E30" s="61" t="s">
        <v>310</v>
      </c>
      <c r="F30" s="61" t="s">
        <v>34</v>
      </c>
      <c r="G30" s="61"/>
      <c r="H30" s="61"/>
      <c r="I30" s="63">
        <v>802.45797101449273</v>
      </c>
      <c r="J30" s="61"/>
      <c r="K30" s="61"/>
      <c r="L30" s="61"/>
      <c r="M30" s="61"/>
      <c r="N30" s="61"/>
      <c r="O30" s="61"/>
      <c r="P30" s="61"/>
      <c r="Q30" s="61"/>
      <c r="R30" s="63">
        <v>802.45797101449273</v>
      </c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ht="24" x14ac:dyDescent="0.65">
      <c r="A31" s="61">
        <v>27</v>
      </c>
      <c r="B31" s="62">
        <v>14</v>
      </c>
      <c r="C31" s="61" t="s">
        <v>24</v>
      </c>
      <c r="D31" s="61" t="s">
        <v>33</v>
      </c>
      <c r="E31" s="61" t="s">
        <v>406</v>
      </c>
      <c r="F31" s="61" t="s">
        <v>34</v>
      </c>
      <c r="G31" s="61"/>
      <c r="H31" s="61"/>
      <c r="I31" s="63">
        <v>140.46822742474916</v>
      </c>
      <c r="J31" s="61"/>
      <c r="K31" s="61"/>
      <c r="L31" s="61"/>
      <c r="M31" s="61"/>
      <c r="N31" s="61"/>
      <c r="O31" s="61"/>
      <c r="P31" s="61"/>
      <c r="Q31" s="61"/>
      <c r="R31" s="63">
        <v>140.46822742474916</v>
      </c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ht="24" x14ac:dyDescent="0.65">
      <c r="A32" s="61">
        <v>28</v>
      </c>
      <c r="B32" s="62">
        <v>15</v>
      </c>
      <c r="C32" s="61" t="s">
        <v>566</v>
      </c>
      <c r="D32" s="61" t="s">
        <v>33</v>
      </c>
      <c r="E32" s="61" t="s">
        <v>407</v>
      </c>
      <c r="F32" s="61" t="s">
        <v>34</v>
      </c>
      <c r="G32" s="61"/>
      <c r="H32" s="61"/>
      <c r="I32" s="63">
        <v>939.07608695652175</v>
      </c>
      <c r="J32" s="61"/>
      <c r="K32" s="61">
        <v>40</v>
      </c>
      <c r="L32" s="61"/>
      <c r="M32" s="61">
        <v>40</v>
      </c>
      <c r="N32" s="61"/>
      <c r="O32" s="61"/>
      <c r="P32" s="61"/>
      <c r="Q32" s="61">
        <v>800</v>
      </c>
      <c r="R32" s="63">
        <v>1819.0760869565217</v>
      </c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ht="24" x14ac:dyDescent="0.65">
      <c r="A33" s="61">
        <v>29</v>
      </c>
      <c r="B33" s="62">
        <v>16</v>
      </c>
      <c r="C33" s="61" t="s">
        <v>295</v>
      </c>
      <c r="D33" s="61" t="s">
        <v>33</v>
      </c>
      <c r="E33" s="61" t="s">
        <v>408</v>
      </c>
      <c r="F33" s="61" t="s">
        <v>34</v>
      </c>
      <c r="G33" s="61"/>
      <c r="H33" s="61"/>
      <c r="I33" s="63">
        <v>924.63322185061327</v>
      </c>
      <c r="J33" s="61"/>
      <c r="K33" s="61">
        <v>40</v>
      </c>
      <c r="L33" s="61"/>
      <c r="M33" s="61">
        <v>40</v>
      </c>
      <c r="N33" s="61"/>
      <c r="O33" s="61"/>
      <c r="P33" s="61"/>
      <c r="Q33" s="61">
        <v>800</v>
      </c>
      <c r="R33" s="63">
        <v>1804.6332218506132</v>
      </c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ht="24" x14ac:dyDescent="0.65">
      <c r="A34" s="61">
        <v>30</v>
      </c>
      <c r="B34" s="62">
        <v>16</v>
      </c>
      <c r="C34" s="61" t="s">
        <v>567</v>
      </c>
      <c r="D34" s="61" t="s">
        <v>33</v>
      </c>
      <c r="E34" s="61" t="s">
        <v>408</v>
      </c>
      <c r="F34" s="61" t="s">
        <v>34</v>
      </c>
      <c r="G34" s="61"/>
      <c r="H34" s="61"/>
      <c r="I34" s="63">
        <v>1424.4816053511709</v>
      </c>
      <c r="J34" s="61"/>
      <c r="K34" s="61"/>
      <c r="L34" s="61"/>
      <c r="M34" s="61"/>
      <c r="N34" s="61"/>
      <c r="O34" s="61"/>
      <c r="P34" s="61"/>
      <c r="Q34" s="61"/>
      <c r="R34" s="63">
        <v>1424.4816053511709</v>
      </c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ht="24" x14ac:dyDescent="0.65">
      <c r="A35" s="61">
        <v>31</v>
      </c>
      <c r="B35" s="62">
        <v>17</v>
      </c>
      <c r="C35" s="61" t="s">
        <v>567</v>
      </c>
      <c r="D35" s="61" t="s">
        <v>33</v>
      </c>
      <c r="E35" s="61" t="s">
        <v>405</v>
      </c>
      <c r="F35" s="61" t="s">
        <v>34</v>
      </c>
      <c r="G35" s="61"/>
      <c r="H35" s="61"/>
      <c r="I35" s="63">
        <v>1880.3157190635452</v>
      </c>
      <c r="J35" s="61"/>
      <c r="K35" s="61">
        <v>40</v>
      </c>
      <c r="L35" s="61"/>
      <c r="M35" s="61">
        <v>40</v>
      </c>
      <c r="N35" s="61"/>
      <c r="O35" s="61"/>
      <c r="P35" s="61"/>
      <c r="Q35" s="61">
        <v>800</v>
      </c>
      <c r="R35" s="63">
        <v>2760.3157190635452</v>
      </c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ht="24" x14ac:dyDescent="0.65">
      <c r="A36" s="61">
        <v>32</v>
      </c>
      <c r="B36" s="62">
        <v>17</v>
      </c>
      <c r="C36" s="61" t="s">
        <v>567</v>
      </c>
      <c r="D36" s="61" t="s">
        <v>33</v>
      </c>
      <c r="E36" s="61" t="s">
        <v>405</v>
      </c>
      <c r="F36" s="61" t="s">
        <v>34</v>
      </c>
      <c r="G36" s="61"/>
      <c r="H36" s="61"/>
      <c r="I36" s="63">
        <v>1965.7846153846158</v>
      </c>
      <c r="J36" s="61"/>
      <c r="K36" s="61"/>
      <c r="L36" s="61"/>
      <c r="M36" s="61"/>
      <c r="N36" s="61"/>
      <c r="O36" s="61"/>
      <c r="P36" s="61"/>
      <c r="Q36" s="61"/>
      <c r="R36" s="63">
        <v>1965.7846153846158</v>
      </c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 ht="24" x14ac:dyDescent="0.65">
      <c r="A37" s="61">
        <v>33</v>
      </c>
      <c r="B37" s="62">
        <v>18</v>
      </c>
      <c r="C37" s="61" t="s">
        <v>295</v>
      </c>
      <c r="D37" s="61" t="s">
        <v>33</v>
      </c>
      <c r="E37" s="61" t="s">
        <v>409</v>
      </c>
      <c r="F37" s="61" t="s">
        <v>34</v>
      </c>
      <c r="G37" s="61"/>
      <c r="H37" s="61"/>
      <c r="I37" s="63">
        <v>282.82898550724633</v>
      </c>
      <c r="J37" s="61"/>
      <c r="K37" s="61">
        <v>40</v>
      </c>
      <c r="L37" s="61"/>
      <c r="M37" s="61">
        <v>40</v>
      </c>
      <c r="N37" s="61"/>
      <c r="O37" s="61"/>
      <c r="P37" s="61"/>
      <c r="Q37" s="61">
        <v>800</v>
      </c>
      <c r="R37" s="63">
        <v>1162.8289855072462</v>
      </c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 spans="1:30" ht="24" x14ac:dyDescent="0.65">
      <c r="A38" s="61">
        <v>34</v>
      </c>
      <c r="B38" s="62">
        <v>19</v>
      </c>
      <c r="C38" s="61" t="s">
        <v>295</v>
      </c>
      <c r="D38" s="61" t="s">
        <v>33</v>
      </c>
      <c r="E38" s="61" t="s">
        <v>410</v>
      </c>
      <c r="F38" s="61" t="s">
        <v>34</v>
      </c>
      <c r="G38" s="61"/>
      <c r="H38" s="61"/>
      <c r="I38" s="63">
        <v>247.47536231884058</v>
      </c>
      <c r="J38" s="61"/>
      <c r="K38" s="61">
        <v>40</v>
      </c>
      <c r="L38" s="61"/>
      <c r="M38" s="61">
        <v>40</v>
      </c>
      <c r="N38" s="61"/>
      <c r="O38" s="61"/>
      <c r="P38" s="61"/>
      <c r="Q38" s="61">
        <v>800</v>
      </c>
      <c r="R38" s="63">
        <v>1127.4753623188406</v>
      </c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</row>
    <row r="39" spans="1:30" ht="24" x14ac:dyDescent="0.65">
      <c r="A39" s="61">
        <v>35</v>
      </c>
      <c r="B39" s="62">
        <v>20</v>
      </c>
      <c r="C39" s="61" t="s">
        <v>295</v>
      </c>
      <c r="D39" s="61" t="s">
        <v>33</v>
      </c>
      <c r="E39" s="61" t="s">
        <v>411</v>
      </c>
      <c r="F39" s="61" t="s">
        <v>34</v>
      </c>
      <c r="G39" s="61"/>
      <c r="H39" s="61"/>
      <c r="I39" s="63">
        <v>594.89269788182833</v>
      </c>
      <c r="J39" s="61"/>
      <c r="K39" s="61">
        <v>40</v>
      </c>
      <c r="L39" s="61"/>
      <c r="M39" s="61">
        <v>40</v>
      </c>
      <c r="N39" s="61"/>
      <c r="O39" s="61"/>
      <c r="P39" s="61"/>
      <c r="Q39" s="61">
        <v>800</v>
      </c>
      <c r="R39" s="63">
        <v>1474.8926978818283</v>
      </c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</row>
    <row r="40" spans="1:30" ht="24" x14ac:dyDescent="0.65">
      <c r="A40" s="61">
        <v>36</v>
      </c>
      <c r="B40" s="62">
        <v>21</v>
      </c>
      <c r="C40" s="61" t="s">
        <v>295</v>
      </c>
      <c r="D40" s="61" t="s">
        <v>33</v>
      </c>
      <c r="E40" s="61" t="s">
        <v>412</v>
      </c>
      <c r="F40" s="61" t="s">
        <v>34</v>
      </c>
      <c r="G40" s="61"/>
      <c r="H40" s="61"/>
      <c r="I40" s="63">
        <v>1003.4989966555185</v>
      </c>
      <c r="J40" s="61"/>
      <c r="K40" s="61">
        <v>40</v>
      </c>
      <c r="L40" s="61"/>
      <c r="M40" s="61">
        <v>40</v>
      </c>
      <c r="N40" s="61"/>
      <c r="O40" s="61"/>
      <c r="P40" s="61"/>
      <c r="Q40" s="61">
        <v>800</v>
      </c>
      <c r="R40" s="63">
        <v>1883.4989966555186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</row>
    <row r="41" spans="1:30" ht="24" x14ac:dyDescent="0.65">
      <c r="A41" s="61">
        <v>37</v>
      </c>
      <c r="B41" s="62">
        <v>22</v>
      </c>
      <c r="C41" s="61" t="s">
        <v>24</v>
      </c>
      <c r="D41" s="61" t="s">
        <v>33</v>
      </c>
      <c r="E41" s="61" t="s">
        <v>412</v>
      </c>
      <c r="F41" s="61" t="s">
        <v>34</v>
      </c>
      <c r="G41" s="61"/>
      <c r="H41" s="61"/>
      <c r="I41" s="63">
        <v>450.66889632107029</v>
      </c>
      <c r="J41" s="61"/>
      <c r="K41" s="61"/>
      <c r="L41" s="61"/>
      <c r="M41" s="61"/>
      <c r="N41" s="61"/>
      <c r="O41" s="61"/>
      <c r="P41" s="61"/>
      <c r="Q41" s="61"/>
      <c r="R41" s="63">
        <v>450.66889632107029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spans="1:30" ht="24" x14ac:dyDescent="0.65">
      <c r="A42" s="61">
        <v>38</v>
      </c>
      <c r="B42" s="62">
        <v>23</v>
      </c>
      <c r="C42" s="61" t="s">
        <v>295</v>
      </c>
      <c r="D42" s="61" t="s">
        <v>33</v>
      </c>
      <c r="E42" s="61" t="s">
        <v>413</v>
      </c>
      <c r="F42" s="61" t="s">
        <v>34</v>
      </c>
      <c r="G42" s="61"/>
      <c r="H42" s="61"/>
      <c r="I42" s="63">
        <v>424.24347826086955</v>
      </c>
      <c r="J42" s="61"/>
      <c r="K42" s="61">
        <v>40</v>
      </c>
      <c r="L42" s="61"/>
      <c r="M42" s="61">
        <v>40</v>
      </c>
      <c r="N42" s="61"/>
      <c r="O42" s="61"/>
      <c r="P42" s="61"/>
      <c r="Q42" s="61">
        <v>800</v>
      </c>
      <c r="R42" s="63">
        <v>1304.2434782608696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</row>
    <row r="43" spans="1:30" ht="24" x14ac:dyDescent="0.65">
      <c r="A43" s="61">
        <v>39</v>
      </c>
      <c r="B43" s="62">
        <v>24</v>
      </c>
      <c r="C43" s="61" t="s">
        <v>295</v>
      </c>
      <c r="D43" s="61" t="s">
        <v>33</v>
      </c>
      <c r="E43" s="61" t="s">
        <v>414</v>
      </c>
      <c r="F43" s="61" t="s">
        <v>34</v>
      </c>
      <c r="G43" s="61"/>
      <c r="H43" s="61"/>
      <c r="I43" s="63">
        <v>265.15217391304344</v>
      </c>
      <c r="J43" s="61"/>
      <c r="K43" s="61">
        <v>40</v>
      </c>
      <c r="L43" s="61"/>
      <c r="M43" s="61">
        <v>40</v>
      </c>
      <c r="N43" s="61"/>
      <c r="O43" s="61"/>
      <c r="P43" s="61"/>
      <c r="Q43" s="61">
        <v>800</v>
      </c>
      <c r="R43" s="63">
        <v>1145.1521739130435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</row>
    <row r="44" spans="1:30" ht="24" x14ac:dyDescent="0.65">
      <c r="A44" s="61">
        <v>40</v>
      </c>
      <c r="B44" s="62">
        <v>24</v>
      </c>
      <c r="C44" s="61" t="s">
        <v>567</v>
      </c>
      <c r="D44" s="61" t="s">
        <v>33</v>
      </c>
      <c r="E44" s="61" t="s">
        <v>414</v>
      </c>
      <c r="F44" s="61" t="s">
        <v>34</v>
      </c>
      <c r="G44" s="61"/>
      <c r="H44" s="61"/>
      <c r="I44" s="63">
        <v>1419.7333333333336</v>
      </c>
      <c r="J44" s="61"/>
      <c r="K44" s="61"/>
      <c r="L44" s="61"/>
      <c r="M44" s="61"/>
      <c r="N44" s="61"/>
      <c r="O44" s="61"/>
      <c r="P44" s="61"/>
      <c r="Q44" s="61"/>
      <c r="R44" s="63">
        <v>1419.7333333333336</v>
      </c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ht="24" x14ac:dyDescent="0.65">
      <c r="A45" s="61">
        <v>41</v>
      </c>
      <c r="B45" s="62">
        <v>25</v>
      </c>
      <c r="C45" s="61" t="s">
        <v>567</v>
      </c>
      <c r="D45" s="61" t="s">
        <v>33</v>
      </c>
      <c r="E45" s="61" t="s">
        <v>415</v>
      </c>
      <c r="F45" s="61" t="s">
        <v>34</v>
      </c>
      <c r="G45" s="61"/>
      <c r="H45" s="61"/>
      <c r="I45" s="63">
        <v>1661.8952062430324</v>
      </c>
      <c r="J45" s="61"/>
      <c r="K45" s="61">
        <v>40</v>
      </c>
      <c r="L45" s="61"/>
      <c r="M45" s="61">
        <v>40</v>
      </c>
      <c r="N45" s="61"/>
      <c r="O45" s="61"/>
      <c r="P45" s="61"/>
      <c r="Q45" s="61">
        <v>800</v>
      </c>
      <c r="R45" s="63">
        <v>2541.8952062430326</v>
      </c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ht="24" x14ac:dyDescent="0.65">
      <c r="A46" s="61">
        <v>42</v>
      </c>
      <c r="B46" s="62">
        <v>25</v>
      </c>
      <c r="C46" s="61" t="s">
        <v>567</v>
      </c>
      <c r="D46" s="61" t="s">
        <v>33</v>
      </c>
      <c r="E46" s="61" t="s">
        <v>415</v>
      </c>
      <c r="F46" s="61" t="s">
        <v>34</v>
      </c>
      <c r="G46" s="61"/>
      <c r="H46" s="61"/>
      <c r="I46" s="63">
        <v>1049.3681159420291</v>
      </c>
      <c r="J46" s="61"/>
      <c r="K46" s="61"/>
      <c r="L46" s="61"/>
      <c r="M46" s="61"/>
      <c r="N46" s="61"/>
      <c r="O46" s="61"/>
      <c r="P46" s="61"/>
      <c r="Q46" s="61"/>
      <c r="R46" s="63">
        <v>1049.3681159420291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ht="24" x14ac:dyDescent="0.65">
      <c r="A47" s="61">
        <v>43</v>
      </c>
      <c r="B47" s="62">
        <v>26</v>
      </c>
      <c r="C47" s="61" t="s">
        <v>24</v>
      </c>
      <c r="D47" s="61" t="s">
        <v>33</v>
      </c>
      <c r="E47" s="61" t="s">
        <v>416</v>
      </c>
      <c r="F47" s="61" t="s">
        <v>34</v>
      </c>
      <c r="G47" s="61"/>
      <c r="H47" s="61"/>
      <c r="I47" s="63">
        <v>135.20066889632105</v>
      </c>
      <c r="J47" s="61"/>
      <c r="K47" s="61"/>
      <c r="L47" s="61"/>
      <c r="M47" s="61"/>
      <c r="N47" s="61"/>
      <c r="O47" s="61"/>
      <c r="P47" s="61"/>
      <c r="Q47" s="61"/>
      <c r="R47" s="63">
        <v>135.20066889632105</v>
      </c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ht="24" x14ac:dyDescent="0.65">
      <c r="A48" s="61">
        <v>44</v>
      </c>
      <c r="B48" s="62">
        <v>27</v>
      </c>
      <c r="C48" s="61" t="s">
        <v>566</v>
      </c>
      <c r="D48" s="61" t="s">
        <v>33</v>
      </c>
      <c r="E48" s="61" t="s">
        <v>417</v>
      </c>
      <c r="F48" s="61" t="s">
        <v>34</v>
      </c>
      <c r="G48" s="61"/>
      <c r="H48" s="61"/>
      <c r="I48" s="63">
        <v>1643.383152173913</v>
      </c>
      <c r="J48" s="61"/>
      <c r="K48" s="61">
        <v>40</v>
      </c>
      <c r="L48" s="61"/>
      <c r="M48" s="61">
        <v>40</v>
      </c>
      <c r="N48" s="61"/>
      <c r="O48" s="61"/>
      <c r="P48" s="61"/>
      <c r="Q48" s="61">
        <v>800</v>
      </c>
      <c r="R48" s="63">
        <v>2523.383152173913</v>
      </c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0" ht="24" x14ac:dyDescent="0.65">
      <c r="A49" s="61">
        <v>45</v>
      </c>
      <c r="B49" s="62">
        <v>27</v>
      </c>
      <c r="C49" s="61" t="s">
        <v>567</v>
      </c>
      <c r="D49" s="61" t="s">
        <v>33</v>
      </c>
      <c r="E49" s="61" t="s">
        <v>417</v>
      </c>
      <c r="F49" s="61" t="s">
        <v>34</v>
      </c>
      <c r="G49" s="61"/>
      <c r="H49" s="61"/>
      <c r="I49" s="63">
        <v>2678.0254180602005</v>
      </c>
      <c r="J49" s="61"/>
      <c r="K49" s="61"/>
      <c r="L49" s="61"/>
      <c r="M49" s="61"/>
      <c r="N49" s="61"/>
      <c r="O49" s="61"/>
      <c r="P49" s="61"/>
      <c r="Q49" s="61"/>
      <c r="R49" s="63">
        <v>2678.0254180602005</v>
      </c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</row>
    <row r="50" spans="1:30" ht="24" x14ac:dyDescent="0.65">
      <c r="A50" s="61">
        <v>46</v>
      </c>
      <c r="B50" s="62">
        <v>28</v>
      </c>
      <c r="C50" s="61" t="s">
        <v>566</v>
      </c>
      <c r="D50" s="61" t="s">
        <v>33</v>
      </c>
      <c r="E50" s="61" t="s">
        <v>418</v>
      </c>
      <c r="F50" s="61" t="s">
        <v>34</v>
      </c>
      <c r="G50" s="61"/>
      <c r="H50" s="61"/>
      <c r="I50" s="63">
        <v>902.95777591973263</v>
      </c>
      <c r="J50" s="61"/>
      <c r="K50" s="61">
        <v>40</v>
      </c>
      <c r="L50" s="61"/>
      <c r="M50" s="61">
        <v>40</v>
      </c>
      <c r="N50" s="61"/>
      <c r="O50" s="61"/>
      <c r="P50" s="61"/>
      <c r="Q50" s="61">
        <v>800</v>
      </c>
      <c r="R50" s="63">
        <v>1782.9577759197327</v>
      </c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</row>
    <row r="51" spans="1:30" ht="24" x14ac:dyDescent="0.65">
      <c r="A51" s="61">
        <v>47</v>
      </c>
      <c r="B51" s="62">
        <v>28</v>
      </c>
      <c r="C51" s="61" t="s">
        <v>567</v>
      </c>
      <c r="D51" s="61" t="s">
        <v>33</v>
      </c>
      <c r="E51" s="61" t="s">
        <v>418</v>
      </c>
      <c r="F51" s="61" t="s">
        <v>34</v>
      </c>
      <c r="G51" s="61"/>
      <c r="H51" s="61"/>
      <c r="I51" s="63">
        <v>2450.1083612040138</v>
      </c>
      <c r="J51" s="61"/>
      <c r="K51" s="61"/>
      <c r="L51" s="61"/>
      <c r="M51" s="61"/>
      <c r="N51" s="61"/>
      <c r="O51" s="61"/>
      <c r="P51" s="61"/>
      <c r="Q51" s="61"/>
      <c r="R51" s="63">
        <v>2450.1083612040138</v>
      </c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</row>
    <row r="52" spans="1:30" ht="24" x14ac:dyDescent="0.65">
      <c r="A52" s="61">
        <v>48</v>
      </c>
      <c r="B52" s="62">
        <v>28</v>
      </c>
      <c r="C52" s="61" t="s">
        <v>567</v>
      </c>
      <c r="D52" s="61" t="s">
        <v>33</v>
      </c>
      <c r="E52" s="61" t="s">
        <v>418</v>
      </c>
      <c r="F52" s="61" t="s">
        <v>34</v>
      </c>
      <c r="G52" s="61"/>
      <c r="H52" s="61"/>
      <c r="I52" s="63">
        <v>1880.3157190635452</v>
      </c>
      <c r="J52" s="61"/>
      <c r="K52" s="61"/>
      <c r="L52" s="61"/>
      <c r="M52" s="61"/>
      <c r="N52" s="61"/>
      <c r="O52" s="61"/>
      <c r="P52" s="61"/>
      <c r="Q52" s="61"/>
      <c r="R52" s="63">
        <v>1880.3157190635452</v>
      </c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</row>
    <row r="53" spans="1:30" ht="24" x14ac:dyDescent="0.65">
      <c r="A53" s="61">
        <v>49</v>
      </c>
      <c r="B53" s="62">
        <v>28</v>
      </c>
      <c r="C53" s="61" t="s">
        <v>567</v>
      </c>
      <c r="D53" s="61" t="s">
        <v>33</v>
      </c>
      <c r="E53" s="61" t="s">
        <v>418</v>
      </c>
      <c r="F53" s="61" t="s">
        <v>34</v>
      </c>
      <c r="G53" s="61"/>
      <c r="H53" s="61"/>
      <c r="I53" s="63">
        <v>380.84816053511707</v>
      </c>
      <c r="J53" s="61"/>
      <c r="K53" s="61"/>
      <c r="L53" s="61"/>
      <c r="M53" s="61"/>
      <c r="N53" s="61"/>
      <c r="O53" s="61"/>
      <c r="P53" s="61"/>
      <c r="Q53" s="61"/>
      <c r="R53" s="63">
        <v>380.84816053511707</v>
      </c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</row>
    <row r="54" spans="1:30" ht="24" x14ac:dyDescent="0.65">
      <c r="A54" s="61">
        <v>50</v>
      </c>
      <c r="B54" s="62">
        <v>29</v>
      </c>
      <c r="C54" s="61" t="s">
        <v>295</v>
      </c>
      <c r="D54" s="61" t="s">
        <v>33</v>
      </c>
      <c r="E54" s="61" t="s">
        <v>419</v>
      </c>
      <c r="F54" s="61" t="s">
        <v>34</v>
      </c>
      <c r="G54" s="61"/>
      <c r="H54" s="61"/>
      <c r="I54" s="63">
        <v>424.24347826086955</v>
      </c>
      <c r="J54" s="61"/>
      <c r="K54" s="61">
        <v>40</v>
      </c>
      <c r="L54" s="61"/>
      <c r="M54" s="61">
        <v>40</v>
      </c>
      <c r="N54" s="61"/>
      <c r="O54" s="61">
        <v>150</v>
      </c>
      <c r="P54" s="61"/>
      <c r="Q54" s="61"/>
      <c r="R54" s="63">
        <v>654.24347826086955</v>
      </c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</row>
    <row r="55" spans="1:30" ht="24" x14ac:dyDescent="0.65">
      <c r="A55" s="61">
        <v>51</v>
      </c>
      <c r="B55" s="62">
        <v>29</v>
      </c>
      <c r="C55" s="61" t="s">
        <v>567</v>
      </c>
      <c r="D55" s="61" t="s">
        <v>33</v>
      </c>
      <c r="E55" s="61" t="s">
        <v>419</v>
      </c>
      <c r="F55" s="61" t="s">
        <v>34</v>
      </c>
      <c r="G55" s="61"/>
      <c r="H55" s="61"/>
      <c r="I55" s="63">
        <v>2552.1962095875137</v>
      </c>
      <c r="J55" s="61"/>
      <c r="K55" s="61"/>
      <c r="L55" s="61"/>
      <c r="M55" s="61"/>
      <c r="N55" s="61"/>
      <c r="O55" s="61"/>
      <c r="P55" s="61"/>
      <c r="Q55" s="61"/>
      <c r="R55" s="63">
        <v>2552.1962095875137</v>
      </c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</row>
    <row r="56" spans="1:30" ht="24" x14ac:dyDescent="0.65">
      <c r="A56" s="61">
        <v>52</v>
      </c>
      <c r="B56" s="62">
        <v>29</v>
      </c>
      <c r="C56" s="61" t="s">
        <v>567</v>
      </c>
      <c r="D56" s="61" t="s">
        <v>33</v>
      </c>
      <c r="E56" s="61" t="s">
        <v>419</v>
      </c>
      <c r="F56" s="61" t="s">
        <v>34</v>
      </c>
      <c r="G56" s="61"/>
      <c r="H56" s="61"/>
      <c r="I56" s="63">
        <v>1801.9692307692305</v>
      </c>
      <c r="J56" s="61"/>
      <c r="K56" s="61"/>
      <c r="L56" s="61"/>
      <c r="M56" s="61"/>
      <c r="N56" s="61"/>
      <c r="O56" s="61"/>
      <c r="P56" s="61"/>
      <c r="Q56" s="61"/>
      <c r="R56" s="63">
        <v>1801.9692307692305</v>
      </c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</row>
    <row r="57" spans="1:30" ht="24" x14ac:dyDescent="0.65">
      <c r="A57" s="61">
        <v>53</v>
      </c>
      <c r="B57" s="62">
        <v>29</v>
      </c>
      <c r="C57" s="61" t="s">
        <v>567</v>
      </c>
      <c r="D57" s="61" t="s">
        <v>33</v>
      </c>
      <c r="E57" s="61" t="s">
        <v>419</v>
      </c>
      <c r="F57" s="61" t="s">
        <v>34</v>
      </c>
      <c r="G57" s="61"/>
      <c r="H57" s="61"/>
      <c r="I57" s="63">
        <v>1317.2083612040135</v>
      </c>
      <c r="J57" s="61"/>
      <c r="K57" s="61"/>
      <c r="L57" s="61"/>
      <c r="M57" s="61"/>
      <c r="N57" s="61"/>
      <c r="O57" s="61"/>
      <c r="P57" s="61"/>
      <c r="Q57" s="61"/>
      <c r="R57" s="63">
        <v>1317.2083612040135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</row>
    <row r="58" spans="1:30" ht="24" x14ac:dyDescent="0.65">
      <c r="A58" s="61">
        <v>54</v>
      </c>
      <c r="B58" s="62">
        <v>30</v>
      </c>
      <c r="C58" s="61" t="s">
        <v>567</v>
      </c>
      <c r="D58" s="61" t="s">
        <v>33</v>
      </c>
      <c r="E58" s="61" t="s">
        <v>420</v>
      </c>
      <c r="F58" s="61" t="s">
        <v>34</v>
      </c>
      <c r="G58" s="61"/>
      <c r="H58" s="61"/>
      <c r="I58" s="63">
        <v>626.77190635451507</v>
      </c>
      <c r="J58" s="61"/>
      <c r="K58" s="61">
        <v>40</v>
      </c>
      <c r="L58" s="61"/>
      <c r="M58" s="61">
        <v>40</v>
      </c>
      <c r="N58" s="61"/>
      <c r="O58" s="61">
        <v>150</v>
      </c>
      <c r="P58" s="61"/>
      <c r="Q58" s="61"/>
      <c r="R58" s="63">
        <v>856.77190635451507</v>
      </c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</row>
    <row r="59" spans="1:30" ht="24" x14ac:dyDescent="0.65">
      <c r="A59" s="61">
        <v>55</v>
      </c>
      <c r="B59" s="62">
        <v>31</v>
      </c>
      <c r="C59" s="61" t="s">
        <v>295</v>
      </c>
      <c r="D59" s="61" t="s">
        <v>33</v>
      </c>
      <c r="E59" s="61" t="s">
        <v>421</v>
      </c>
      <c r="F59" s="61" t="s">
        <v>34</v>
      </c>
      <c r="G59" s="61"/>
      <c r="H59" s="61"/>
      <c r="I59" s="63">
        <v>478.63366778149384</v>
      </c>
      <c r="J59" s="61"/>
      <c r="K59" s="61">
        <v>40</v>
      </c>
      <c r="L59" s="61"/>
      <c r="M59" s="61">
        <v>40</v>
      </c>
      <c r="N59" s="61"/>
      <c r="O59" s="61"/>
      <c r="P59" s="61"/>
      <c r="Q59" s="61">
        <v>800</v>
      </c>
      <c r="R59" s="63">
        <v>1358.6336677814938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</row>
    <row r="60" spans="1:30" ht="24" x14ac:dyDescent="0.65">
      <c r="A60" s="61">
        <v>56</v>
      </c>
      <c r="B60" s="62">
        <v>32</v>
      </c>
      <c r="C60" s="61" t="s">
        <v>295</v>
      </c>
      <c r="D60" s="61" t="s">
        <v>33</v>
      </c>
      <c r="E60" s="61" t="s">
        <v>421</v>
      </c>
      <c r="F60" s="61" t="s">
        <v>34</v>
      </c>
      <c r="G60" s="61"/>
      <c r="H60" s="61"/>
      <c r="I60" s="63">
        <v>208.04247491638799</v>
      </c>
      <c r="J60" s="61"/>
      <c r="K60" s="61">
        <v>40</v>
      </c>
      <c r="L60" s="61"/>
      <c r="M60" s="61">
        <v>40</v>
      </c>
      <c r="N60" s="61"/>
      <c r="O60" s="61"/>
      <c r="P60" s="61"/>
      <c r="Q60" s="61"/>
      <c r="R60" s="63">
        <v>288.04247491638796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</row>
    <row r="61" spans="1:30" ht="24" x14ac:dyDescent="0.65">
      <c r="A61" s="61">
        <v>57</v>
      </c>
      <c r="B61" s="62">
        <v>33</v>
      </c>
      <c r="C61" s="61" t="s">
        <v>24</v>
      </c>
      <c r="D61" s="61" t="s">
        <v>33</v>
      </c>
      <c r="E61" s="61" t="s">
        <v>421</v>
      </c>
      <c r="F61" s="61" t="s">
        <v>34</v>
      </c>
      <c r="G61" s="61"/>
      <c r="H61" s="61"/>
      <c r="I61" s="63">
        <v>513.8795986622074</v>
      </c>
      <c r="J61" s="61"/>
      <c r="K61" s="61"/>
      <c r="L61" s="61"/>
      <c r="M61" s="61"/>
      <c r="N61" s="61"/>
      <c r="O61" s="61"/>
      <c r="P61" s="61"/>
      <c r="Q61" s="61"/>
      <c r="R61" s="63">
        <v>513.8795986622074</v>
      </c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</row>
    <row r="62" spans="1:30" ht="24" x14ac:dyDescent="0.65">
      <c r="A62" s="61">
        <v>58</v>
      </c>
      <c r="B62" s="62" t="s">
        <v>422</v>
      </c>
      <c r="C62" s="61" t="s">
        <v>295</v>
      </c>
      <c r="D62" s="61" t="s">
        <v>33</v>
      </c>
      <c r="E62" s="61" t="s">
        <v>423</v>
      </c>
      <c r="F62" s="61" t="s">
        <v>34</v>
      </c>
      <c r="G62" s="61"/>
      <c r="H62" s="61"/>
      <c r="I62" s="63">
        <v>214.16137123745818</v>
      </c>
      <c r="J62" s="61"/>
      <c r="K62" s="61">
        <v>40</v>
      </c>
      <c r="L62" s="61"/>
      <c r="M62" s="61">
        <v>40</v>
      </c>
      <c r="N62" s="61"/>
      <c r="O62" s="61"/>
      <c r="P62" s="61"/>
      <c r="Q62" s="61"/>
      <c r="R62" s="63">
        <v>294.16137123745818</v>
      </c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</row>
    <row r="63" spans="1:30" ht="24" x14ac:dyDescent="0.65">
      <c r="A63" s="61">
        <v>59</v>
      </c>
      <c r="B63" s="62" t="s">
        <v>424</v>
      </c>
      <c r="C63" s="61" t="s">
        <v>295</v>
      </c>
      <c r="D63" s="61" t="s">
        <v>33</v>
      </c>
      <c r="E63" s="61" t="s">
        <v>425</v>
      </c>
      <c r="F63" s="61" t="s">
        <v>34</v>
      </c>
      <c r="G63" s="61"/>
      <c r="H63" s="61"/>
      <c r="I63" s="63">
        <v>190.36566332218507</v>
      </c>
      <c r="J63" s="61"/>
      <c r="K63" s="61">
        <v>40</v>
      </c>
      <c r="L63" s="61"/>
      <c r="M63" s="61">
        <v>40</v>
      </c>
      <c r="N63" s="61"/>
      <c r="O63" s="61"/>
      <c r="P63" s="61"/>
      <c r="Q63" s="61">
        <v>800</v>
      </c>
      <c r="R63" s="63">
        <v>1070.3656633221851</v>
      </c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</row>
    <row r="64" spans="1:30" ht="24" x14ac:dyDescent="0.65">
      <c r="A64" s="61">
        <v>60</v>
      </c>
      <c r="B64" s="62" t="s">
        <v>424</v>
      </c>
      <c r="C64" s="61" t="s">
        <v>567</v>
      </c>
      <c r="D64" s="61" t="s">
        <v>33</v>
      </c>
      <c r="E64" s="61" t="s">
        <v>425</v>
      </c>
      <c r="F64" s="61" t="s">
        <v>34</v>
      </c>
      <c r="G64" s="61"/>
      <c r="H64" s="61"/>
      <c r="I64" s="63">
        <v>854.68896321070235</v>
      </c>
      <c r="J64" s="61"/>
      <c r="K64" s="61"/>
      <c r="L64" s="61"/>
      <c r="M64" s="61"/>
      <c r="N64" s="61"/>
      <c r="O64" s="61"/>
      <c r="P64" s="61"/>
      <c r="Q64" s="61"/>
      <c r="R64" s="63">
        <v>854.68896321070235</v>
      </c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</row>
    <row r="65" spans="1:30" ht="24" x14ac:dyDescent="0.65">
      <c r="A65" s="61">
        <v>61</v>
      </c>
      <c r="B65" s="62" t="s">
        <v>424</v>
      </c>
      <c r="C65" s="61" t="s">
        <v>24</v>
      </c>
      <c r="D65" s="61" t="s">
        <v>33</v>
      </c>
      <c r="E65" s="61" t="s">
        <v>425</v>
      </c>
      <c r="F65" s="61" t="s">
        <v>34</v>
      </c>
      <c r="G65" s="61"/>
      <c r="H65" s="61"/>
      <c r="I65" s="63">
        <v>24.581939799331103</v>
      </c>
      <c r="J65" s="61"/>
      <c r="K65" s="61"/>
      <c r="L65" s="61"/>
      <c r="M65" s="61"/>
      <c r="N65" s="61"/>
      <c r="O65" s="61"/>
      <c r="P65" s="61"/>
      <c r="Q65" s="61"/>
      <c r="R65" s="63">
        <v>24.581939799331103</v>
      </c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</row>
    <row r="66" spans="1:30" ht="24" x14ac:dyDescent="0.65">
      <c r="A66" s="61">
        <v>62</v>
      </c>
      <c r="B66" s="62">
        <v>35</v>
      </c>
      <c r="C66" s="61" t="s">
        <v>295</v>
      </c>
      <c r="D66" s="61" t="s">
        <v>33</v>
      </c>
      <c r="E66" s="61" t="s">
        <v>426</v>
      </c>
      <c r="F66" s="61" t="s">
        <v>34</v>
      </c>
      <c r="G66" s="61"/>
      <c r="H66" s="61"/>
      <c r="I66" s="63">
        <v>849.84671125975467</v>
      </c>
      <c r="J66" s="61"/>
      <c r="K66" s="61">
        <v>40</v>
      </c>
      <c r="L66" s="61"/>
      <c r="M66" s="61">
        <v>40</v>
      </c>
      <c r="N66" s="61"/>
      <c r="O66" s="61"/>
      <c r="P66" s="61"/>
      <c r="Q66" s="61">
        <v>800</v>
      </c>
      <c r="R66" s="63">
        <v>1729.8467112597546</v>
      </c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</row>
    <row r="67" spans="1:30" ht="24" x14ac:dyDescent="0.65">
      <c r="A67" s="61">
        <v>63</v>
      </c>
      <c r="B67" s="62">
        <v>35</v>
      </c>
      <c r="C67" s="61" t="s">
        <v>567</v>
      </c>
      <c r="D67" s="61" t="s">
        <v>33</v>
      </c>
      <c r="E67" s="61" t="s">
        <v>426</v>
      </c>
      <c r="F67" s="61" t="s">
        <v>34</v>
      </c>
      <c r="G67" s="61"/>
      <c r="H67" s="61"/>
      <c r="I67" s="63">
        <v>574.54091415830555</v>
      </c>
      <c r="J67" s="61"/>
      <c r="K67" s="61"/>
      <c r="L67" s="61"/>
      <c r="M67" s="61"/>
      <c r="N67" s="61"/>
      <c r="O67" s="61"/>
      <c r="P67" s="61"/>
      <c r="Q67" s="61"/>
      <c r="R67" s="63">
        <v>574.54091415830555</v>
      </c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</row>
    <row r="68" spans="1:30" ht="24" x14ac:dyDescent="0.65">
      <c r="A68" s="61">
        <v>64</v>
      </c>
      <c r="B68" s="62" t="s">
        <v>427</v>
      </c>
      <c r="C68" s="61" t="s">
        <v>295</v>
      </c>
      <c r="D68" s="61" t="s">
        <v>33</v>
      </c>
      <c r="E68" s="61" t="s">
        <v>428</v>
      </c>
      <c r="F68" s="61" t="s">
        <v>34</v>
      </c>
      <c r="G68" s="61"/>
      <c r="H68" s="61"/>
      <c r="I68" s="63">
        <v>754.66387959866222</v>
      </c>
      <c r="J68" s="61"/>
      <c r="K68" s="61">
        <v>40</v>
      </c>
      <c r="L68" s="61"/>
      <c r="M68" s="61">
        <v>40</v>
      </c>
      <c r="N68" s="61"/>
      <c r="O68" s="61"/>
      <c r="P68" s="61"/>
      <c r="Q68" s="61">
        <v>800</v>
      </c>
      <c r="R68" s="63">
        <v>1634.6638795986623</v>
      </c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</row>
    <row r="69" spans="1:30" ht="24" x14ac:dyDescent="0.65">
      <c r="A69" s="61">
        <v>65</v>
      </c>
      <c r="B69" s="62" t="s">
        <v>429</v>
      </c>
      <c r="C69" s="61" t="s">
        <v>24</v>
      </c>
      <c r="D69" s="61" t="s">
        <v>33</v>
      </c>
      <c r="E69" s="61" t="s">
        <v>430</v>
      </c>
      <c r="F69" s="61" t="s">
        <v>34</v>
      </c>
      <c r="G69" s="61"/>
      <c r="H69" s="61"/>
      <c r="I69" s="63">
        <v>131.68896321070235</v>
      </c>
      <c r="J69" s="61"/>
      <c r="K69" s="61"/>
      <c r="L69" s="61"/>
      <c r="M69" s="61"/>
      <c r="N69" s="61"/>
      <c r="O69" s="61"/>
      <c r="P69" s="61"/>
      <c r="Q69" s="61"/>
      <c r="R69" s="63">
        <v>131.68896321070235</v>
      </c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</row>
    <row r="70" spans="1:30" ht="24" x14ac:dyDescent="0.65">
      <c r="A70" s="61">
        <v>66</v>
      </c>
      <c r="B70" s="62">
        <v>37</v>
      </c>
      <c r="C70" s="61" t="s">
        <v>567</v>
      </c>
      <c r="D70" s="61" t="s">
        <v>33</v>
      </c>
      <c r="E70" s="61" t="s">
        <v>431</v>
      </c>
      <c r="F70" s="61" t="s">
        <v>34</v>
      </c>
      <c r="G70" s="61"/>
      <c r="H70" s="61"/>
      <c r="I70" s="63">
        <v>2635.2909698996655</v>
      </c>
      <c r="J70" s="61"/>
      <c r="K70" s="61">
        <v>40</v>
      </c>
      <c r="L70" s="61"/>
      <c r="M70" s="61">
        <v>40</v>
      </c>
      <c r="N70" s="61"/>
      <c r="O70" s="61"/>
      <c r="P70" s="61"/>
      <c r="Q70" s="61"/>
      <c r="R70" s="63">
        <v>2715.2909698996655</v>
      </c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</row>
    <row r="71" spans="1:30" ht="24" x14ac:dyDescent="0.65">
      <c r="A71" s="61">
        <v>67</v>
      </c>
      <c r="B71" s="62">
        <v>38</v>
      </c>
      <c r="C71" s="61" t="s">
        <v>295</v>
      </c>
      <c r="D71" s="61" t="s">
        <v>33</v>
      </c>
      <c r="E71" s="61" t="s">
        <v>432</v>
      </c>
      <c r="F71" s="61" t="s">
        <v>34</v>
      </c>
      <c r="G71" s="61"/>
      <c r="H71" s="61"/>
      <c r="I71" s="63">
        <v>737.66694537346712</v>
      </c>
      <c r="J71" s="61"/>
      <c r="K71" s="61">
        <v>40</v>
      </c>
      <c r="L71" s="61"/>
      <c r="M71" s="61">
        <v>40</v>
      </c>
      <c r="N71" s="61"/>
      <c r="O71" s="61">
        <v>150</v>
      </c>
      <c r="P71" s="61"/>
      <c r="Q71" s="61"/>
      <c r="R71" s="63">
        <v>967.66694537346712</v>
      </c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</row>
    <row r="72" spans="1:30" ht="24" x14ac:dyDescent="0.65">
      <c r="A72" s="61">
        <v>68</v>
      </c>
      <c r="B72" s="62" t="s">
        <v>434</v>
      </c>
      <c r="C72" s="61" t="s">
        <v>567</v>
      </c>
      <c r="D72" s="61" t="s">
        <v>33</v>
      </c>
      <c r="E72" s="61" t="s">
        <v>433</v>
      </c>
      <c r="F72" s="61" t="s">
        <v>34</v>
      </c>
      <c r="G72" s="61"/>
      <c r="H72" s="61"/>
      <c r="I72" s="63">
        <v>1619.1607580824973</v>
      </c>
      <c r="J72" s="61"/>
      <c r="K72" s="61">
        <v>40</v>
      </c>
      <c r="L72" s="61"/>
      <c r="M72" s="61">
        <v>40</v>
      </c>
      <c r="N72" s="61"/>
      <c r="O72" s="61"/>
      <c r="P72" s="61"/>
      <c r="Q72" s="61">
        <v>800</v>
      </c>
      <c r="R72" s="63">
        <v>2499.1607580824975</v>
      </c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</row>
    <row r="73" spans="1:30" ht="24" x14ac:dyDescent="0.65">
      <c r="A73" s="61">
        <v>69</v>
      </c>
      <c r="B73" s="62" t="s">
        <v>435</v>
      </c>
      <c r="C73" s="61" t="s">
        <v>24</v>
      </c>
      <c r="D73" s="61" t="s">
        <v>33</v>
      </c>
      <c r="E73" s="61" t="s">
        <v>436</v>
      </c>
      <c r="F73" s="61" t="s">
        <v>34</v>
      </c>
      <c r="G73" s="61"/>
      <c r="H73" s="61"/>
      <c r="I73" s="63">
        <v>117.05685618729098</v>
      </c>
      <c r="J73" s="61"/>
      <c r="K73" s="61"/>
      <c r="L73" s="61"/>
      <c r="M73" s="61"/>
      <c r="N73" s="61"/>
      <c r="O73" s="61"/>
      <c r="P73" s="61"/>
      <c r="Q73" s="61"/>
      <c r="R73" s="63">
        <v>117.05685618729098</v>
      </c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</row>
    <row r="74" spans="1:30" ht="24" x14ac:dyDescent="0.65">
      <c r="A74" s="61">
        <v>70</v>
      </c>
      <c r="B74" s="62" t="s">
        <v>437</v>
      </c>
      <c r="C74" s="61" t="s">
        <v>295</v>
      </c>
      <c r="D74" s="61" t="s">
        <v>33</v>
      </c>
      <c r="E74" s="61" t="s">
        <v>438</v>
      </c>
      <c r="F74" s="61" t="s">
        <v>34</v>
      </c>
      <c r="G74" s="61"/>
      <c r="H74" s="61"/>
      <c r="I74" s="63">
        <v>442.60016722408028</v>
      </c>
      <c r="J74" s="61"/>
      <c r="K74" s="61">
        <v>40</v>
      </c>
      <c r="L74" s="61"/>
      <c r="M74" s="61">
        <v>40</v>
      </c>
      <c r="N74" s="61"/>
      <c r="O74" s="61">
        <v>150</v>
      </c>
      <c r="P74" s="61"/>
      <c r="Q74" s="61"/>
      <c r="R74" s="63">
        <v>672.60016722408022</v>
      </c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ht="24" x14ac:dyDescent="0.65">
      <c r="A75" s="61">
        <v>71</v>
      </c>
      <c r="B75" s="62" t="s">
        <v>439</v>
      </c>
      <c r="C75" s="61" t="s">
        <v>567</v>
      </c>
      <c r="D75" s="61" t="s">
        <v>33</v>
      </c>
      <c r="E75" s="61" t="s">
        <v>440</v>
      </c>
      <c r="F75" s="61" t="s">
        <v>34</v>
      </c>
      <c r="G75" s="61"/>
      <c r="H75" s="61"/>
      <c r="I75" s="63">
        <v>2041.7569676700109</v>
      </c>
      <c r="J75" s="61"/>
      <c r="K75" s="61">
        <v>40</v>
      </c>
      <c r="L75" s="61"/>
      <c r="M75" s="61">
        <v>40</v>
      </c>
      <c r="N75" s="61"/>
      <c r="O75" s="61">
        <v>150</v>
      </c>
      <c r="P75" s="61"/>
      <c r="Q75" s="61"/>
      <c r="R75" s="63">
        <v>2271.7569676700109</v>
      </c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ht="24" x14ac:dyDescent="0.65">
      <c r="A76" s="61">
        <v>72</v>
      </c>
      <c r="B76" s="62" t="s">
        <v>441</v>
      </c>
      <c r="C76" s="61" t="s">
        <v>567</v>
      </c>
      <c r="D76" s="61" t="s">
        <v>33</v>
      </c>
      <c r="E76" s="61" t="s">
        <v>442</v>
      </c>
      <c r="F76" s="61" t="s">
        <v>34</v>
      </c>
      <c r="G76" s="61"/>
      <c r="H76" s="61"/>
      <c r="I76" s="63">
        <v>2093.9879598662205</v>
      </c>
      <c r="J76" s="61"/>
      <c r="K76" s="61">
        <v>40</v>
      </c>
      <c r="L76" s="61"/>
      <c r="M76" s="61">
        <v>40</v>
      </c>
      <c r="N76" s="61"/>
      <c r="O76" s="61">
        <v>150</v>
      </c>
      <c r="P76" s="61"/>
      <c r="Q76" s="61"/>
      <c r="R76" s="63">
        <v>2323.9879598662205</v>
      </c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ht="24" x14ac:dyDescent="0.65">
      <c r="A77" s="61">
        <v>73</v>
      </c>
      <c r="B77" s="62">
        <v>40</v>
      </c>
      <c r="C77" s="61" t="s">
        <v>295</v>
      </c>
      <c r="D77" s="61" t="s">
        <v>33</v>
      </c>
      <c r="E77" s="61" t="s">
        <v>443</v>
      </c>
      <c r="F77" s="61" t="s">
        <v>34</v>
      </c>
      <c r="G77" s="61"/>
      <c r="H77" s="61"/>
      <c r="I77" s="63">
        <v>674.43835005574135</v>
      </c>
      <c r="J77" s="61"/>
      <c r="K77" s="61">
        <v>40</v>
      </c>
      <c r="L77" s="61"/>
      <c r="M77" s="61">
        <v>40</v>
      </c>
      <c r="N77" s="61"/>
      <c r="O77" s="61"/>
      <c r="P77" s="61"/>
      <c r="Q77" s="61">
        <v>800</v>
      </c>
      <c r="R77" s="63">
        <v>1554.4383500557415</v>
      </c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ht="24" x14ac:dyDescent="0.65">
      <c r="A78" s="61">
        <v>74</v>
      </c>
      <c r="B78" s="62">
        <v>41</v>
      </c>
      <c r="C78" s="61" t="s">
        <v>567</v>
      </c>
      <c r="D78" s="61" t="s">
        <v>33</v>
      </c>
      <c r="E78" s="61" t="s">
        <v>444</v>
      </c>
      <c r="F78" s="61" t="s">
        <v>34</v>
      </c>
      <c r="G78" s="61"/>
      <c r="H78" s="61"/>
      <c r="I78" s="63">
        <v>1172.8231884057971</v>
      </c>
      <c r="J78" s="61"/>
      <c r="K78" s="61">
        <v>40</v>
      </c>
      <c r="L78" s="61"/>
      <c r="M78" s="61">
        <v>40</v>
      </c>
      <c r="N78" s="61"/>
      <c r="O78" s="61"/>
      <c r="P78" s="61"/>
      <c r="Q78" s="61">
        <v>800</v>
      </c>
      <c r="R78" s="63">
        <v>2052.8231884057968</v>
      </c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ht="24" x14ac:dyDescent="0.65">
      <c r="A79" s="61">
        <v>75</v>
      </c>
      <c r="B79" s="62">
        <v>41</v>
      </c>
      <c r="C79" s="61" t="s">
        <v>567</v>
      </c>
      <c r="D79" s="61" t="s">
        <v>33</v>
      </c>
      <c r="E79" s="61" t="s">
        <v>444</v>
      </c>
      <c r="F79" s="61" t="s">
        <v>34</v>
      </c>
      <c r="G79" s="61"/>
      <c r="H79" s="61"/>
      <c r="I79" s="63">
        <v>498.56856187290964</v>
      </c>
      <c r="J79" s="61"/>
      <c r="K79" s="61"/>
      <c r="L79" s="61"/>
      <c r="M79" s="61"/>
      <c r="N79" s="61"/>
      <c r="O79" s="61"/>
      <c r="P79" s="61"/>
      <c r="Q79" s="61"/>
      <c r="R79" s="63">
        <v>498.56856187290964</v>
      </c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ht="24" x14ac:dyDescent="0.65">
      <c r="A80" s="61">
        <v>76</v>
      </c>
      <c r="B80" s="62">
        <v>41</v>
      </c>
      <c r="C80" s="61" t="s">
        <v>24</v>
      </c>
      <c r="D80" s="61" t="s">
        <v>33</v>
      </c>
      <c r="E80" s="61" t="s">
        <v>444</v>
      </c>
      <c r="F80" s="61" t="s">
        <v>34</v>
      </c>
      <c r="G80" s="61"/>
      <c r="H80" s="61"/>
      <c r="I80" s="63">
        <v>100.0836120401338</v>
      </c>
      <c r="J80" s="61"/>
      <c r="K80" s="61"/>
      <c r="L80" s="61"/>
      <c r="M80" s="61"/>
      <c r="N80" s="61"/>
      <c r="O80" s="61"/>
      <c r="P80" s="61"/>
      <c r="Q80" s="61"/>
      <c r="R80" s="63">
        <v>100.0836120401338</v>
      </c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ht="24" x14ac:dyDescent="0.65">
      <c r="A81" s="61">
        <v>77</v>
      </c>
      <c r="B81" s="62">
        <v>42</v>
      </c>
      <c r="C81" s="61" t="s">
        <v>295</v>
      </c>
      <c r="D81" s="61" t="s">
        <v>33</v>
      </c>
      <c r="E81" s="61" t="s">
        <v>445</v>
      </c>
      <c r="F81" s="61" t="s">
        <v>34</v>
      </c>
      <c r="G81" s="61"/>
      <c r="H81" s="61"/>
      <c r="I81" s="63">
        <v>299.14604236343371</v>
      </c>
      <c r="J81" s="61"/>
      <c r="K81" s="61">
        <v>40</v>
      </c>
      <c r="L81" s="61"/>
      <c r="M81" s="61">
        <v>40</v>
      </c>
      <c r="N81" s="61"/>
      <c r="O81" s="61">
        <v>150</v>
      </c>
      <c r="P81" s="61"/>
      <c r="Q81" s="61"/>
      <c r="R81" s="63">
        <v>529.14604236343371</v>
      </c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ht="24" x14ac:dyDescent="0.65">
      <c r="A82" s="61">
        <v>78</v>
      </c>
      <c r="B82" s="62">
        <v>42</v>
      </c>
      <c r="C82" s="61" t="s">
        <v>567</v>
      </c>
      <c r="D82" s="61" t="s">
        <v>33</v>
      </c>
      <c r="E82" s="61" t="s">
        <v>445</v>
      </c>
      <c r="F82" s="61" t="s">
        <v>34</v>
      </c>
      <c r="G82" s="61"/>
      <c r="H82" s="61"/>
      <c r="I82" s="63">
        <v>2414.4963210702344</v>
      </c>
      <c r="J82" s="61"/>
      <c r="K82" s="61"/>
      <c r="L82" s="61"/>
      <c r="M82" s="61"/>
      <c r="N82" s="61"/>
      <c r="O82" s="61"/>
      <c r="P82" s="61"/>
      <c r="Q82" s="61"/>
      <c r="R82" s="63">
        <v>2414.4963210702344</v>
      </c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ht="24" x14ac:dyDescent="0.65">
      <c r="A83" s="61">
        <v>79</v>
      </c>
      <c r="B83" s="62">
        <v>42</v>
      </c>
      <c r="C83" s="61" t="s">
        <v>567</v>
      </c>
      <c r="D83" s="61" t="s">
        <v>33</v>
      </c>
      <c r="E83" s="61" t="s">
        <v>445</v>
      </c>
      <c r="F83" s="61" t="s">
        <v>34</v>
      </c>
      <c r="G83" s="61"/>
      <c r="H83" s="61"/>
      <c r="I83" s="63">
        <v>1367.5023411371237</v>
      </c>
      <c r="J83" s="61"/>
      <c r="K83" s="61"/>
      <c r="L83" s="61"/>
      <c r="M83" s="61"/>
      <c r="N83" s="61"/>
      <c r="O83" s="61"/>
      <c r="P83" s="61"/>
      <c r="Q83" s="61"/>
      <c r="R83" s="63">
        <v>1367.5023411371237</v>
      </c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ht="24" x14ac:dyDescent="0.65">
      <c r="A84" s="61">
        <v>80</v>
      </c>
      <c r="B84" s="62">
        <v>42</v>
      </c>
      <c r="C84" s="61" t="s">
        <v>24</v>
      </c>
      <c r="D84" s="61" t="s">
        <v>33</v>
      </c>
      <c r="E84" s="61" t="s">
        <v>445</v>
      </c>
      <c r="F84" s="61" t="s">
        <v>34</v>
      </c>
      <c r="G84" s="61"/>
      <c r="H84" s="61"/>
      <c r="I84" s="63">
        <v>39.799331103678938</v>
      </c>
      <c r="J84" s="61"/>
      <c r="K84" s="61"/>
      <c r="L84" s="61"/>
      <c r="M84" s="61"/>
      <c r="N84" s="61"/>
      <c r="O84" s="61"/>
      <c r="P84" s="61"/>
      <c r="Q84" s="61"/>
      <c r="R84" s="63">
        <v>39.799331103678938</v>
      </c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ht="24" x14ac:dyDescent="0.65">
      <c r="A85" s="61">
        <v>81</v>
      </c>
      <c r="B85" s="62">
        <v>43</v>
      </c>
      <c r="C85" s="61" t="s">
        <v>295</v>
      </c>
      <c r="D85" s="61" t="s">
        <v>33</v>
      </c>
      <c r="E85" s="61" t="s">
        <v>446</v>
      </c>
      <c r="F85" s="61" t="s">
        <v>34</v>
      </c>
      <c r="G85" s="61"/>
      <c r="H85" s="61"/>
      <c r="I85" s="63">
        <v>70.707246376811582</v>
      </c>
      <c r="J85" s="61"/>
      <c r="K85" s="61">
        <v>40</v>
      </c>
      <c r="L85" s="61"/>
      <c r="M85" s="61">
        <v>40</v>
      </c>
      <c r="N85" s="61"/>
      <c r="O85" s="61"/>
      <c r="P85" s="61"/>
      <c r="Q85" s="61">
        <v>800</v>
      </c>
      <c r="R85" s="63">
        <v>950.70724637681155</v>
      </c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24" x14ac:dyDescent="0.65">
      <c r="A86" s="61">
        <v>82</v>
      </c>
      <c r="B86" s="62">
        <v>43</v>
      </c>
      <c r="C86" s="61" t="s">
        <v>567</v>
      </c>
      <c r="D86" s="61" t="s">
        <v>33</v>
      </c>
      <c r="E86" s="61" t="s">
        <v>446</v>
      </c>
      <c r="F86" s="61" t="s">
        <v>34</v>
      </c>
      <c r="G86" s="61"/>
      <c r="H86" s="61"/>
      <c r="I86" s="63">
        <v>1963.4104793756969</v>
      </c>
      <c r="J86" s="61"/>
      <c r="K86" s="61"/>
      <c r="L86" s="61"/>
      <c r="M86" s="61"/>
      <c r="N86" s="61"/>
      <c r="O86" s="61"/>
      <c r="P86" s="61"/>
      <c r="Q86" s="61"/>
      <c r="R86" s="63">
        <v>1963.4104793756969</v>
      </c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ht="24" x14ac:dyDescent="0.65">
      <c r="A87" s="61">
        <v>83</v>
      </c>
      <c r="B87" s="62">
        <v>43</v>
      </c>
      <c r="C87" s="61" t="s">
        <v>24</v>
      </c>
      <c r="D87" s="61" t="s">
        <v>33</v>
      </c>
      <c r="E87" s="61" t="s">
        <v>446</v>
      </c>
      <c r="F87" s="61" t="s">
        <v>34</v>
      </c>
      <c r="G87" s="61"/>
      <c r="H87" s="61"/>
      <c r="I87" s="63">
        <v>204.55685618729098</v>
      </c>
      <c r="J87" s="61"/>
      <c r="K87" s="61"/>
      <c r="L87" s="61"/>
      <c r="M87" s="61"/>
      <c r="N87" s="61"/>
      <c r="O87" s="61"/>
      <c r="P87" s="61"/>
      <c r="Q87" s="61"/>
      <c r="R87" s="63">
        <v>204.55685618729098</v>
      </c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ht="24" x14ac:dyDescent="0.65">
      <c r="A88" s="61">
        <v>84</v>
      </c>
      <c r="B88" s="62" t="s">
        <v>447</v>
      </c>
      <c r="C88" s="61" t="s">
        <v>295</v>
      </c>
      <c r="D88" s="61" t="s">
        <v>33</v>
      </c>
      <c r="E88" s="61" t="s">
        <v>448</v>
      </c>
      <c r="F88" s="61" t="s">
        <v>34</v>
      </c>
      <c r="G88" s="61"/>
      <c r="H88" s="61"/>
      <c r="I88" s="63">
        <v>254.27413600891865</v>
      </c>
      <c r="J88" s="61"/>
      <c r="K88" s="61">
        <v>40</v>
      </c>
      <c r="L88" s="61"/>
      <c r="M88" s="61">
        <v>40</v>
      </c>
      <c r="N88" s="61"/>
      <c r="O88" s="61">
        <v>150</v>
      </c>
      <c r="P88" s="61"/>
      <c r="Q88" s="61"/>
      <c r="R88" s="63">
        <v>484.27413600891862</v>
      </c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</row>
    <row r="89" spans="1:30" ht="24" x14ac:dyDescent="0.65">
      <c r="A89" s="61">
        <v>85</v>
      </c>
      <c r="B89" s="62" t="s">
        <v>447</v>
      </c>
      <c r="C89" s="61" t="s">
        <v>24</v>
      </c>
      <c r="D89" s="61" t="s">
        <v>33</v>
      </c>
      <c r="E89" s="61" t="s">
        <v>448</v>
      </c>
      <c r="F89" s="61" t="s">
        <v>34</v>
      </c>
      <c r="G89" s="61"/>
      <c r="H89" s="61"/>
      <c r="I89" s="63">
        <v>47.408026755852852</v>
      </c>
      <c r="J89" s="61"/>
      <c r="K89" s="61"/>
      <c r="L89" s="61"/>
      <c r="M89" s="61"/>
      <c r="N89" s="61"/>
      <c r="O89" s="61"/>
      <c r="P89" s="61"/>
      <c r="Q89" s="61"/>
      <c r="R89" s="63">
        <v>47.408026755852852</v>
      </c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</row>
    <row r="90" spans="1:30" ht="24" x14ac:dyDescent="0.65">
      <c r="A90" s="61">
        <v>86</v>
      </c>
      <c r="B90" s="62" t="s">
        <v>449</v>
      </c>
      <c r="C90" s="61" t="s">
        <v>567</v>
      </c>
      <c r="D90" s="61" t="s">
        <v>33</v>
      </c>
      <c r="E90" s="61" t="s">
        <v>450</v>
      </c>
      <c r="F90" s="61" t="s">
        <v>34</v>
      </c>
      <c r="G90" s="61"/>
      <c r="H90" s="61"/>
      <c r="I90" s="63">
        <v>1595.4193979933111</v>
      </c>
      <c r="J90" s="61"/>
      <c r="K90" s="61">
        <v>40</v>
      </c>
      <c r="L90" s="61"/>
      <c r="M90" s="61">
        <v>40</v>
      </c>
      <c r="N90" s="61"/>
      <c r="O90" s="61"/>
      <c r="P90" s="61"/>
      <c r="Q90" s="61">
        <v>800</v>
      </c>
      <c r="R90" s="63">
        <v>2475.4193979933111</v>
      </c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</row>
    <row r="91" spans="1:30" ht="24" x14ac:dyDescent="0.65">
      <c r="A91" s="61">
        <v>87</v>
      </c>
      <c r="B91" s="62" t="s">
        <v>449</v>
      </c>
      <c r="C91" s="61" t="s">
        <v>24</v>
      </c>
      <c r="D91" s="61" t="s">
        <v>33</v>
      </c>
      <c r="E91" s="61" t="s">
        <v>450</v>
      </c>
      <c r="F91" s="61" t="s">
        <v>34</v>
      </c>
      <c r="G91" s="61"/>
      <c r="H91" s="61"/>
      <c r="I91" s="63">
        <v>47.408026755852852</v>
      </c>
      <c r="J91" s="61"/>
      <c r="K91" s="61"/>
      <c r="L91" s="61"/>
      <c r="M91" s="61"/>
      <c r="N91" s="61"/>
      <c r="O91" s="61"/>
      <c r="P91" s="61"/>
      <c r="Q91" s="61"/>
      <c r="R91" s="63">
        <v>47.408026755852852</v>
      </c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</row>
    <row r="92" spans="1:30" ht="24" x14ac:dyDescent="0.65">
      <c r="A92" s="61">
        <v>88</v>
      </c>
      <c r="B92" s="62">
        <v>45</v>
      </c>
      <c r="C92" s="61" t="s">
        <v>295</v>
      </c>
      <c r="D92" s="61" t="s">
        <v>33</v>
      </c>
      <c r="E92" s="61" t="s">
        <v>451</v>
      </c>
      <c r="F92" s="61" t="s">
        <v>34</v>
      </c>
      <c r="G92" s="61"/>
      <c r="H92" s="61"/>
      <c r="I92" s="63">
        <v>297.78628762541803</v>
      </c>
      <c r="J92" s="61"/>
      <c r="K92" s="61">
        <v>40</v>
      </c>
      <c r="L92" s="61"/>
      <c r="M92" s="61">
        <v>40</v>
      </c>
      <c r="N92" s="61"/>
      <c r="O92" s="61">
        <v>150</v>
      </c>
      <c r="P92" s="61"/>
      <c r="Q92" s="61"/>
      <c r="R92" s="63">
        <v>527.78628762541803</v>
      </c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</row>
    <row r="93" spans="1:30" ht="24" x14ac:dyDescent="0.65">
      <c r="A93" s="61">
        <v>89</v>
      </c>
      <c r="B93" s="62">
        <v>46</v>
      </c>
      <c r="C93" s="61" t="s">
        <v>567</v>
      </c>
      <c r="D93" s="61" t="s">
        <v>33</v>
      </c>
      <c r="E93" s="61" t="s">
        <v>452</v>
      </c>
      <c r="F93" s="61" t="s">
        <v>34</v>
      </c>
      <c r="G93" s="61"/>
      <c r="H93" s="61"/>
      <c r="I93" s="63">
        <v>1604.9159420289855</v>
      </c>
      <c r="J93" s="61"/>
      <c r="K93" s="61">
        <v>40</v>
      </c>
      <c r="L93" s="61"/>
      <c r="M93" s="61">
        <v>40</v>
      </c>
      <c r="N93" s="61"/>
      <c r="O93" s="61"/>
      <c r="P93" s="61"/>
      <c r="Q93" s="61"/>
      <c r="R93" s="63">
        <v>1684.9159420289855</v>
      </c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</row>
    <row r="94" spans="1:30" ht="24" x14ac:dyDescent="0.65">
      <c r="A94" s="61">
        <v>90</v>
      </c>
      <c r="B94" s="62">
        <v>47</v>
      </c>
      <c r="C94" s="61" t="s">
        <v>295</v>
      </c>
      <c r="D94" s="61" t="s">
        <v>33</v>
      </c>
      <c r="E94" s="61" t="s">
        <v>453</v>
      </c>
      <c r="F94" s="61" t="s">
        <v>34</v>
      </c>
      <c r="G94" s="61"/>
      <c r="H94" s="61"/>
      <c r="I94" s="63">
        <v>652.68227424749159</v>
      </c>
      <c r="J94" s="61"/>
      <c r="K94" s="61">
        <v>40</v>
      </c>
      <c r="L94" s="61"/>
      <c r="M94" s="61">
        <v>40</v>
      </c>
      <c r="N94" s="61"/>
      <c r="O94" s="61">
        <v>150</v>
      </c>
      <c r="P94" s="61"/>
      <c r="Q94" s="61"/>
      <c r="R94" s="63">
        <v>882.68227424749159</v>
      </c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</row>
    <row r="95" spans="1:30" ht="24" x14ac:dyDescent="0.65">
      <c r="A95" s="61">
        <v>91</v>
      </c>
      <c r="B95" s="62">
        <v>48</v>
      </c>
      <c r="C95" s="61" t="s">
        <v>567</v>
      </c>
      <c r="D95" s="61" t="s">
        <v>33</v>
      </c>
      <c r="E95" s="61" t="s">
        <v>454</v>
      </c>
      <c r="F95" s="61" t="s">
        <v>34</v>
      </c>
      <c r="G95" s="61"/>
      <c r="H95" s="61"/>
      <c r="I95" s="63">
        <v>1310.523076923077</v>
      </c>
      <c r="J95" s="61"/>
      <c r="K95" s="61">
        <v>40</v>
      </c>
      <c r="L95" s="61"/>
      <c r="M95" s="61">
        <v>40</v>
      </c>
      <c r="N95" s="61"/>
      <c r="O95" s="61"/>
      <c r="P95" s="61"/>
      <c r="Q95" s="61"/>
      <c r="R95" s="63">
        <v>1390.523076923077</v>
      </c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</row>
    <row r="96" spans="1:30" ht="24" x14ac:dyDescent="0.65">
      <c r="A96" s="61">
        <v>92</v>
      </c>
      <c r="B96" s="62">
        <v>48</v>
      </c>
      <c r="C96" s="61" t="s">
        <v>567</v>
      </c>
      <c r="D96" s="61" t="s">
        <v>33</v>
      </c>
      <c r="E96" s="61" t="s">
        <v>454</v>
      </c>
      <c r="F96" s="61" t="s">
        <v>34</v>
      </c>
      <c r="G96" s="61"/>
      <c r="H96" s="61"/>
      <c r="I96" s="63">
        <v>113.95852842809363</v>
      </c>
      <c r="J96" s="61"/>
      <c r="K96" s="61"/>
      <c r="L96" s="61"/>
      <c r="M96" s="61"/>
      <c r="N96" s="61"/>
      <c r="O96" s="61"/>
      <c r="P96" s="61"/>
      <c r="Q96" s="61"/>
      <c r="R96" s="63">
        <v>113.95852842809363</v>
      </c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</row>
    <row r="97" spans="1:30" ht="24" x14ac:dyDescent="0.65">
      <c r="A97" s="61">
        <v>93</v>
      </c>
      <c r="B97" s="62">
        <v>48</v>
      </c>
      <c r="C97" s="61" t="s">
        <v>24</v>
      </c>
      <c r="D97" s="61" t="s">
        <v>33</v>
      </c>
      <c r="E97" s="61" t="s">
        <v>454</v>
      </c>
      <c r="F97" s="61" t="s">
        <v>34</v>
      </c>
      <c r="G97" s="61"/>
      <c r="H97" s="61"/>
      <c r="I97" s="63">
        <v>49.749163879598669</v>
      </c>
      <c r="J97" s="61"/>
      <c r="K97" s="61"/>
      <c r="L97" s="61"/>
      <c r="M97" s="61"/>
      <c r="N97" s="61"/>
      <c r="O97" s="61"/>
      <c r="P97" s="61"/>
      <c r="Q97" s="61"/>
      <c r="R97" s="63">
        <v>49.749163879598669</v>
      </c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</row>
    <row r="98" spans="1:30" ht="24" x14ac:dyDescent="0.65">
      <c r="A98" s="61">
        <v>94</v>
      </c>
      <c r="B98" s="62">
        <v>49</v>
      </c>
      <c r="C98" s="61" t="s">
        <v>567</v>
      </c>
      <c r="D98" s="61" t="s">
        <v>33</v>
      </c>
      <c r="E98" s="61" t="s">
        <v>455</v>
      </c>
      <c r="F98" s="61" t="s">
        <v>34</v>
      </c>
      <c r="G98" s="61"/>
      <c r="H98" s="61"/>
      <c r="I98" s="63">
        <v>1424.4816053511709</v>
      </c>
      <c r="J98" s="61"/>
      <c r="K98" s="61">
        <v>40</v>
      </c>
      <c r="L98" s="61"/>
      <c r="M98" s="61">
        <v>40</v>
      </c>
      <c r="N98" s="61"/>
      <c r="O98" s="61">
        <v>150</v>
      </c>
      <c r="P98" s="61"/>
      <c r="Q98" s="61"/>
      <c r="R98" s="63">
        <v>1654.4816053511709</v>
      </c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</row>
    <row r="99" spans="1:30" ht="24" x14ac:dyDescent="0.65">
      <c r="A99" s="61">
        <v>95</v>
      </c>
      <c r="B99" s="62" t="s">
        <v>456</v>
      </c>
      <c r="C99" s="61" t="s">
        <v>295</v>
      </c>
      <c r="D99" s="61" t="s">
        <v>33</v>
      </c>
      <c r="E99" s="61" t="s">
        <v>457</v>
      </c>
      <c r="F99" s="61" t="s">
        <v>34</v>
      </c>
      <c r="G99" s="61"/>
      <c r="H99" s="61"/>
      <c r="I99" s="63">
        <v>229.79855072463769</v>
      </c>
      <c r="J99" s="61"/>
      <c r="K99" s="61">
        <v>40</v>
      </c>
      <c r="L99" s="61"/>
      <c r="M99" s="61">
        <v>40</v>
      </c>
      <c r="N99" s="61"/>
      <c r="O99" s="61">
        <v>150</v>
      </c>
      <c r="P99" s="61"/>
      <c r="Q99" s="61"/>
      <c r="R99" s="63">
        <v>459.79855072463772</v>
      </c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</row>
    <row r="100" spans="1:30" ht="24" x14ac:dyDescent="0.65">
      <c r="A100" s="61">
        <v>96</v>
      </c>
      <c r="B100" s="62" t="s">
        <v>459</v>
      </c>
      <c r="C100" s="61" t="s">
        <v>295</v>
      </c>
      <c r="D100" s="61" t="s">
        <v>33</v>
      </c>
      <c r="E100" s="61" t="s">
        <v>458</v>
      </c>
      <c r="F100" s="61" t="s">
        <v>34</v>
      </c>
      <c r="G100" s="61"/>
      <c r="H100" s="61"/>
      <c r="I100" s="63">
        <v>229.79855072463769</v>
      </c>
      <c r="J100" s="61"/>
      <c r="K100" s="61">
        <v>40</v>
      </c>
      <c r="L100" s="61"/>
      <c r="M100" s="61">
        <v>40</v>
      </c>
      <c r="N100" s="61"/>
      <c r="O100" s="61"/>
      <c r="P100" s="61"/>
      <c r="Q100" s="61">
        <v>800</v>
      </c>
      <c r="R100" s="63">
        <v>1109.7985507246376</v>
      </c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</row>
    <row r="101" spans="1:30" ht="24" x14ac:dyDescent="0.65">
      <c r="A101" s="61">
        <v>97</v>
      </c>
      <c r="B101" s="62">
        <v>51</v>
      </c>
      <c r="C101" s="61" t="s">
        <v>566</v>
      </c>
      <c r="D101" s="61" t="s">
        <v>33</v>
      </c>
      <c r="E101" s="61" t="s">
        <v>460</v>
      </c>
      <c r="F101" s="61" t="s">
        <v>34</v>
      </c>
      <c r="G101" s="61"/>
      <c r="H101" s="61"/>
      <c r="I101" s="63">
        <v>895.73411371237455</v>
      </c>
      <c r="J101" s="61"/>
      <c r="K101" s="61">
        <v>40</v>
      </c>
      <c r="L101" s="61"/>
      <c r="M101" s="61">
        <v>40</v>
      </c>
      <c r="N101" s="61"/>
      <c r="O101" s="61">
        <v>150</v>
      </c>
      <c r="P101" s="61"/>
      <c r="Q101" s="61"/>
      <c r="R101" s="63">
        <v>1125.7341137123744</v>
      </c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</row>
    <row r="102" spans="1:30" ht="24" x14ac:dyDescent="0.65">
      <c r="A102" s="61">
        <v>98</v>
      </c>
      <c r="B102" s="62">
        <v>52</v>
      </c>
      <c r="C102" s="61" t="s">
        <v>295</v>
      </c>
      <c r="D102" s="61" t="s">
        <v>33</v>
      </c>
      <c r="E102" s="61" t="s">
        <v>461</v>
      </c>
      <c r="F102" s="61" t="s">
        <v>34</v>
      </c>
      <c r="G102" s="61"/>
      <c r="H102" s="61"/>
      <c r="I102" s="63">
        <v>473.19464882943146</v>
      </c>
      <c r="J102" s="61"/>
      <c r="K102" s="61">
        <v>40</v>
      </c>
      <c r="L102" s="61"/>
      <c r="M102" s="61">
        <v>40</v>
      </c>
      <c r="N102" s="61"/>
      <c r="O102" s="61"/>
      <c r="P102" s="61"/>
      <c r="Q102" s="61">
        <v>800</v>
      </c>
      <c r="R102" s="63">
        <v>1353.1946488294316</v>
      </c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</row>
    <row r="103" spans="1:30" ht="24" x14ac:dyDescent="0.65">
      <c r="A103" s="61">
        <v>99</v>
      </c>
      <c r="B103" s="62">
        <v>53</v>
      </c>
      <c r="C103" s="61" t="s">
        <v>567</v>
      </c>
      <c r="D103" s="61" t="s">
        <v>33</v>
      </c>
      <c r="E103" s="61" t="s">
        <v>462</v>
      </c>
      <c r="F103" s="61" t="s">
        <v>34</v>
      </c>
      <c r="G103" s="61"/>
      <c r="H103" s="61"/>
      <c r="I103" s="63">
        <v>1747.4461538461537</v>
      </c>
      <c r="J103" s="61"/>
      <c r="K103" s="61">
        <v>40</v>
      </c>
      <c r="L103" s="61"/>
      <c r="M103" s="61">
        <v>40</v>
      </c>
      <c r="N103" s="61"/>
      <c r="O103" s="61"/>
      <c r="P103" s="61"/>
      <c r="Q103" s="61">
        <v>800</v>
      </c>
      <c r="R103" s="63">
        <v>2627.4461538461537</v>
      </c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</row>
    <row r="104" spans="1:30" ht="24" x14ac:dyDescent="0.65">
      <c r="A104" s="61">
        <v>100</v>
      </c>
      <c r="B104" s="62">
        <v>54</v>
      </c>
      <c r="C104" s="61" t="s">
        <v>566</v>
      </c>
      <c r="D104" s="61" t="s">
        <v>33</v>
      </c>
      <c r="E104" s="61" t="s">
        <v>463</v>
      </c>
      <c r="F104" s="61" t="s">
        <v>34</v>
      </c>
      <c r="G104" s="61"/>
      <c r="H104" s="61"/>
      <c r="I104" s="63">
        <v>137.24958193979933</v>
      </c>
      <c r="J104" s="61"/>
      <c r="K104" s="61">
        <v>40</v>
      </c>
      <c r="L104" s="61"/>
      <c r="M104" s="61">
        <v>40</v>
      </c>
      <c r="N104" s="61"/>
      <c r="O104" s="61">
        <v>150</v>
      </c>
      <c r="P104" s="61"/>
      <c r="Q104" s="61"/>
      <c r="R104" s="63">
        <v>367.24958193979933</v>
      </c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</row>
    <row r="105" spans="1:30" ht="24" x14ac:dyDescent="0.65">
      <c r="A105" s="61">
        <v>101</v>
      </c>
      <c r="B105" s="62">
        <v>55</v>
      </c>
      <c r="C105" s="61" t="s">
        <v>567</v>
      </c>
      <c r="D105" s="61" t="s">
        <v>33</v>
      </c>
      <c r="E105" s="61" t="s">
        <v>464</v>
      </c>
      <c r="F105" s="61" t="s">
        <v>34</v>
      </c>
      <c r="G105" s="61"/>
      <c r="H105" s="61"/>
      <c r="I105" s="63">
        <v>548.42541806020063</v>
      </c>
      <c r="J105" s="61"/>
      <c r="K105" s="61">
        <v>40</v>
      </c>
      <c r="L105" s="61"/>
      <c r="M105" s="61">
        <v>40</v>
      </c>
      <c r="N105" s="61"/>
      <c r="O105" s="61">
        <v>150</v>
      </c>
      <c r="P105" s="61"/>
      <c r="Q105" s="61"/>
      <c r="R105" s="63">
        <v>778.42541806020063</v>
      </c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</row>
    <row r="106" spans="1:30" ht="24" x14ac:dyDescent="0.65">
      <c r="A106" s="61">
        <v>102</v>
      </c>
      <c r="B106" s="62">
        <v>56</v>
      </c>
      <c r="C106" s="61" t="s">
        <v>24</v>
      </c>
      <c r="D106" s="61" t="s">
        <v>33</v>
      </c>
      <c r="E106" s="61" t="s">
        <v>465</v>
      </c>
      <c r="F106" s="61" t="s">
        <v>34</v>
      </c>
      <c r="G106" s="61"/>
      <c r="H106" s="61"/>
      <c r="I106" s="63">
        <v>110.61872909698997</v>
      </c>
      <c r="J106" s="61"/>
      <c r="K106" s="61"/>
      <c r="L106" s="61"/>
      <c r="M106" s="61"/>
      <c r="N106" s="61"/>
      <c r="O106" s="61"/>
      <c r="P106" s="61"/>
      <c r="Q106" s="61"/>
      <c r="R106" s="63">
        <v>110.61872909698997</v>
      </c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</row>
    <row r="107" spans="1:30" ht="24" x14ac:dyDescent="0.65">
      <c r="A107" s="61">
        <v>103</v>
      </c>
      <c r="B107" s="62">
        <v>57</v>
      </c>
      <c r="C107" s="61" t="s">
        <v>567</v>
      </c>
      <c r="D107" s="61" t="s">
        <v>33</v>
      </c>
      <c r="E107" s="61" t="s">
        <v>466</v>
      </c>
      <c r="F107" s="61" t="s">
        <v>34</v>
      </c>
      <c r="G107" s="61"/>
      <c r="H107" s="61"/>
      <c r="I107" s="63">
        <v>1239.2989966555185</v>
      </c>
      <c r="J107" s="61"/>
      <c r="K107" s="61">
        <v>40</v>
      </c>
      <c r="L107" s="61"/>
      <c r="M107" s="61">
        <v>40</v>
      </c>
      <c r="N107" s="61"/>
      <c r="O107" s="61">
        <v>150</v>
      </c>
      <c r="P107" s="61"/>
      <c r="Q107" s="61"/>
      <c r="R107" s="63">
        <v>1469.2989966555185</v>
      </c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</row>
    <row r="108" spans="1:30" ht="24" x14ac:dyDescent="0.65">
      <c r="A108" s="61">
        <v>104</v>
      </c>
      <c r="B108" s="62" t="s">
        <v>467</v>
      </c>
      <c r="C108" s="61" t="s">
        <v>567</v>
      </c>
      <c r="D108" s="61" t="s">
        <v>33</v>
      </c>
      <c r="E108" s="61" t="s">
        <v>468</v>
      </c>
      <c r="F108" s="61" t="s">
        <v>34</v>
      </c>
      <c r="G108" s="61"/>
      <c r="H108" s="61"/>
      <c r="I108" s="63">
        <v>740.73043478260865</v>
      </c>
      <c r="J108" s="61"/>
      <c r="K108" s="61">
        <v>40</v>
      </c>
      <c r="L108" s="61"/>
      <c r="M108" s="61">
        <v>40</v>
      </c>
      <c r="N108" s="61"/>
      <c r="O108" s="61"/>
      <c r="P108" s="61"/>
      <c r="Q108" s="61">
        <v>800</v>
      </c>
      <c r="R108" s="63">
        <v>1620.7304347826087</v>
      </c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</row>
    <row r="109" spans="1:30" ht="24" x14ac:dyDescent="0.65">
      <c r="A109" s="61">
        <v>105</v>
      </c>
      <c r="B109" s="62" t="s">
        <v>469</v>
      </c>
      <c r="C109" s="61" t="s">
        <v>567</v>
      </c>
      <c r="D109" s="61" t="s">
        <v>33</v>
      </c>
      <c r="E109" s="61" t="s">
        <v>470</v>
      </c>
      <c r="F109" s="61" t="s">
        <v>34</v>
      </c>
      <c r="G109" s="61"/>
      <c r="H109" s="61"/>
      <c r="I109" s="63">
        <v>740.73043478260865</v>
      </c>
      <c r="J109" s="61"/>
      <c r="K109" s="61">
        <v>40</v>
      </c>
      <c r="L109" s="61"/>
      <c r="M109" s="61">
        <v>40</v>
      </c>
      <c r="N109" s="61"/>
      <c r="O109" s="61">
        <v>150</v>
      </c>
      <c r="P109" s="61"/>
      <c r="Q109" s="61"/>
      <c r="R109" s="63">
        <v>970.73043478260865</v>
      </c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</row>
    <row r="110" spans="1:30" ht="24" x14ac:dyDescent="0.65">
      <c r="A110" s="61">
        <v>106</v>
      </c>
      <c r="B110" s="62">
        <v>59</v>
      </c>
      <c r="C110" s="61" t="s">
        <v>573</v>
      </c>
      <c r="D110" s="61" t="s">
        <v>33</v>
      </c>
      <c r="E110" s="61" t="s">
        <v>471</v>
      </c>
      <c r="F110" s="61" t="s">
        <v>34</v>
      </c>
      <c r="G110" s="61"/>
      <c r="H110" s="61"/>
      <c r="I110" s="63">
        <v>74.377536231884051</v>
      </c>
      <c r="J110" s="61"/>
      <c r="K110" s="61">
        <v>40</v>
      </c>
      <c r="L110" s="61"/>
      <c r="M110" s="61">
        <v>40</v>
      </c>
      <c r="N110" s="61"/>
      <c r="O110" s="61"/>
      <c r="P110" s="61"/>
      <c r="Q110" s="61"/>
      <c r="R110" s="63">
        <v>154.37753623188405</v>
      </c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</row>
    <row r="111" spans="1:30" ht="24" x14ac:dyDescent="0.65">
      <c r="A111" s="61">
        <v>107</v>
      </c>
      <c r="B111" s="62">
        <v>60</v>
      </c>
      <c r="C111" s="61" t="s">
        <v>567</v>
      </c>
      <c r="D111" s="61" t="s">
        <v>33</v>
      </c>
      <c r="E111" s="61" t="s">
        <v>472</v>
      </c>
      <c r="F111" s="61" t="s">
        <v>34</v>
      </c>
      <c r="G111" s="61"/>
      <c r="H111" s="61"/>
      <c r="I111" s="63">
        <v>1082.6060200668896</v>
      </c>
      <c r="J111" s="61"/>
      <c r="K111" s="61">
        <v>40</v>
      </c>
      <c r="L111" s="61"/>
      <c r="M111" s="61">
        <v>40</v>
      </c>
      <c r="N111" s="61"/>
      <c r="O111" s="61"/>
      <c r="P111" s="61"/>
      <c r="Q111" s="61">
        <v>800</v>
      </c>
      <c r="R111" s="63">
        <v>1962.6060200668896</v>
      </c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</row>
    <row r="112" spans="1:30" ht="24" x14ac:dyDescent="0.65">
      <c r="A112" s="61">
        <v>108</v>
      </c>
      <c r="B112" s="62">
        <v>61</v>
      </c>
      <c r="C112" s="61" t="s">
        <v>567</v>
      </c>
      <c r="D112" s="61" t="s">
        <v>33</v>
      </c>
      <c r="E112" s="61" t="s">
        <v>473</v>
      </c>
      <c r="F112" s="61" t="s">
        <v>34</v>
      </c>
      <c r="G112" s="61"/>
      <c r="H112" s="61"/>
      <c r="I112" s="63">
        <v>1296.2782608695652</v>
      </c>
      <c r="J112" s="61"/>
      <c r="K112" s="61">
        <v>40</v>
      </c>
      <c r="L112" s="61"/>
      <c r="M112" s="61">
        <v>40</v>
      </c>
      <c r="N112" s="61"/>
      <c r="O112" s="61"/>
      <c r="P112" s="61"/>
      <c r="Q112" s="61"/>
      <c r="R112" s="63">
        <v>1376.2782608695652</v>
      </c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</row>
    <row r="113" spans="1:30" ht="24" x14ac:dyDescent="0.65">
      <c r="A113" s="61">
        <v>109</v>
      </c>
      <c r="B113" s="62">
        <v>62</v>
      </c>
      <c r="C113" s="61" t="s">
        <v>567</v>
      </c>
      <c r="D113" s="61" t="s">
        <v>33</v>
      </c>
      <c r="E113" s="61" t="s">
        <v>474</v>
      </c>
      <c r="F113" s="61" t="s">
        <v>34</v>
      </c>
      <c r="G113" s="61"/>
      <c r="H113" s="61"/>
      <c r="I113" s="63">
        <v>982.8923076923079</v>
      </c>
      <c r="J113" s="61"/>
      <c r="K113" s="61">
        <v>40</v>
      </c>
      <c r="L113" s="61"/>
      <c r="M113" s="61">
        <v>40</v>
      </c>
      <c r="N113" s="61"/>
      <c r="O113" s="61"/>
      <c r="P113" s="61"/>
      <c r="Q113" s="61">
        <v>800</v>
      </c>
      <c r="R113" s="63">
        <v>1862.8923076923079</v>
      </c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</row>
    <row r="114" spans="1:30" ht="24" x14ac:dyDescent="0.65">
      <c r="A114" s="61">
        <v>110</v>
      </c>
      <c r="B114" s="62">
        <v>63</v>
      </c>
      <c r="C114" s="61" t="s">
        <v>567</v>
      </c>
      <c r="D114" s="61" t="s">
        <v>33</v>
      </c>
      <c r="E114" s="61" t="s">
        <v>475</v>
      </c>
      <c r="F114" s="61" t="s">
        <v>34</v>
      </c>
      <c r="G114" s="61"/>
      <c r="H114" s="61"/>
      <c r="I114" s="63">
        <v>1149.0818283166111</v>
      </c>
      <c r="J114" s="61"/>
      <c r="K114" s="61">
        <v>40</v>
      </c>
      <c r="L114" s="61"/>
      <c r="M114" s="61">
        <v>40</v>
      </c>
      <c r="N114" s="61"/>
      <c r="O114" s="61"/>
      <c r="P114" s="61"/>
      <c r="Q114" s="61">
        <v>800</v>
      </c>
      <c r="R114" s="63">
        <v>2029.0818283166111</v>
      </c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</row>
    <row r="115" spans="1:30" ht="24" x14ac:dyDescent="0.65">
      <c r="A115" s="61">
        <v>111</v>
      </c>
      <c r="B115" s="62">
        <v>63</v>
      </c>
      <c r="C115" s="61" t="s">
        <v>567</v>
      </c>
      <c r="D115" s="61" t="s">
        <v>33</v>
      </c>
      <c r="E115" s="61" t="s">
        <v>475</v>
      </c>
      <c r="F115" s="61" t="s">
        <v>34</v>
      </c>
      <c r="G115" s="61"/>
      <c r="H115" s="61"/>
      <c r="I115" s="63">
        <v>85.468896321070233</v>
      </c>
      <c r="J115" s="61"/>
      <c r="K115" s="61"/>
      <c r="L115" s="61"/>
      <c r="M115" s="61"/>
      <c r="N115" s="61"/>
      <c r="O115" s="61"/>
      <c r="P115" s="61"/>
      <c r="Q115" s="61"/>
      <c r="R115" s="63">
        <v>85.468896321070233</v>
      </c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</row>
    <row r="116" spans="1:30" ht="24" x14ac:dyDescent="0.65">
      <c r="A116" s="61">
        <v>112</v>
      </c>
      <c r="B116" s="62">
        <v>64</v>
      </c>
      <c r="C116" s="61" t="s">
        <v>567</v>
      </c>
      <c r="D116" s="61" t="s">
        <v>33</v>
      </c>
      <c r="E116" s="61" t="s">
        <v>476</v>
      </c>
      <c r="F116" s="61" t="s">
        <v>34</v>
      </c>
      <c r="G116" s="61"/>
      <c r="H116" s="61"/>
      <c r="I116" s="63">
        <v>655.26153846153852</v>
      </c>
      <c r="J116" s="61"/>
      <c r="K116" s="61">
        <v>40</v>
      </c>
      <c r="L116" s="61"/>
      <c r="M116" s="61">
        <v>40</v>
      </c>
      <c r="N116" s="61"/>
      <c r="O116" s="61"/>
      <c r="P116" s="61"/>
      <c r="Q116" s="61">
        <v>800</v>
      </c>
      <c r="R116" s="63">
        <v>1535.2615384615385</v>
      </c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spans="1:30" ht="24" x14ac:dyDescent="0.65">
      <c r="A117" s="61">
        <v>113</v>
      </c>
      <c r="B117" s="62" t="s">
        <v>477</v>
      </c>
      <c r="C117" s="61" t="s">
        <v>567</v>
      </c>
      <c r="D117" s="61" t="s">
        <v>33</v>
      </c>
      <c r="E117" s="61" t="s">
        <v>478</v>
      </c>
      <c r="F117" s="61" t="s">
        <v>34</v>
      </c>
      <c r="G117" s="61"/>
      <c r="H117" s="61"/>
      <c r="I117" s="63">
        <v>1096.8508361204013</v>
      </c>
      <c r="J117" s="61"/>
      <c r="K117" s="61">
        <v>40</v>
      </c>
      <c r="L117" s="61"/>
      <c r="M117" s="61">
        <v>40</v>
      </c>
      <c r="N117" s="61"/>
      <c r="O117" s="61">
        <v>150</v>
      </c>
      <c r="P117" s="61"/>
      <c r="Q117" s="61"/>
      <c r="R117" s="63">
        <v>1326.8508361204013</v>
      </c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</row>
    <row r="118" spans="1:30" ht="24" x14ac:dyDescent="0.65">
      <c r="A118" s="61">
        <v>114</v>
      </c>
      <c r="B118" s="62" t="s">
        <v>477</v>
      </c>
      <c r="C118" s="61" t="s">
        <v>567</v>
      </c>
      <c r="D118" s="61" t="s">
        <v>33</v>
      </c>
      <c r="E118" s="61" t="s">
        <v>478</v>
      </c>
      <c r="F118" s="61" t="s">
        <v>34</v>
      </c>
      <c r="G118" s="61"/>
      <c r="H118" s="61"/>
      <c r="I118" s="63">
        <v>735.98216276477149</v>
      </c>
      <c r="J118" s="61"/>
      <c r="K118" s="61"/>
      <c r="L118" s="61"/>
      <c r="M118" s="61"/>
      <c r="N118" s="61"/>
      <c r="O118" s="61"/>
      <c r="P118" s="61"/>
      <c r="Q118" s="61"/>
      <c r="R118" s="63">
        <v>735.98216276477149</v>
      </c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</row>
    <row r="119" spans="1:30" ht="24" x14ac:dyDescent="0.65">
      <c r="A119" s="61">
        <v>115</v>
      </c>
      <c r="B119" s="62" t="s">
        <v>479</v>
      </c>
      <c r="C119" s="61" t="s">
        <v>24</v>
      </c>
      <c r="D119" s="61" t="s">
        <v>33</v>
      </c>
      <c r="E119" s="61" t="s">
        <v>480</v>
      </c>
      <c r="F119" s="61" t="s">
        <v>34</v>
      </c>
      <c r="G119" s="61"/>
      <c r="H119" s="61"/>
      <c r="I119" s="63">
        <v>109.74080267558529</v>
      </c>
      <c r="J119" s="61"/>
      <c r="K119" s="61"/>
      <c r="L119" s="61"/>
      <c r="M119" s="61"/>
      <c r="N119" s="61"/>
      <c r="O119" s="61"/>
      <c r="P119" s="61"/>
      <c r="Q119" s="61"/>
      <c r="R119" s="63">
        <v>109.74080267558529</v>
      </c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</row>
    <row r="120" spans="1:30" ht="24" x14ac:dyDescent="0.65">
      <c r="A120" s="61">
        <v>116</v>
      </c>
      <c r="B120" s="62" t="s">
        <v>481</v>
      </c>
      <c r="C120" s="61" t="s">
        <v>567</v>
      </c>
      <c r="D120" s="61" t="s">
        <v>33</v>
      </c>
      <c r="E120" s="61" t="s">
        <v>482</v>
      </c>
      <c r="F120" s="61" t="s">
        <v>34</v>
      </c>
      <c r="G120" s="61"/>
      <c r="H120" s="61"/>
      <c r="I120" s="63">
        <v>1823.3364548494981</v>
      </c>
      <c r="J120" s="61"/>
      <c r="K120" s="61">
        <v>40</v>
      </c>
      <c r="L120" s="61"/>
      <c r="M120" s="61">
        <v>40</v>
      </c>
      <c r="N120" s="61"/>
      <c r="O120" s="61"/>
      <c r="P120" s="61"/>
      <c r="Q120" s="61">
        <v>800</v>
      </c>
      <c r="R120" s="63">
        <v>2703.3364548494983</v>
      </c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</row>
    <row r="121" spans="1:30" ht="24" x14ac:dyDescent="0.65">
      <c r="A121" s="61">
        <v>117</v>
      </c>
      <c r="B121" s="62" t="s">
        <v>483</v>
      </c>
      <c r="C121" s="61" t="s">
        <v>567</v>
      </c>
      <c r="D121" s="61" t="s">
        <v>33</v>
      </c>
      <c r="E121" s="61" t="s">
        <v>484</v>
      </c>
      <c r="F121" s="61" t="s">
        <v>34</v>
      </c>
      <c r="G121" s="61"/>
      <c r="H121" s="61"/>
      <c r="I121" s="63">
        <v>1671.3917502787069</v>
      </c>
      <c r="J121" s="61"/>
      <c r="K121" s="61">
        <v>40</v>
      </c>
      <c r="L121" s="61"/>
      <c r="M121" s="61">
        <v>40</v>
      </c>
      <c r="N121" s="61"/>
      <c r="O121" s="61"/>
      <c r="P121" s="61"/>
      <c r="Q121" s="61">
        <v>800</v>
      </c>
      <c r="R121" s="63">
        <v>2551.3917502787071</v>
      </c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</row>
    <row r="122" spans="1:30" ht="24" x14ac:dyDescent="0.65">
      <c r="A122" s="61">
        <v>118</v>
      </c>
      <c r="B122" s="62">
        <v>67</v>
      </c>
      <c r="C122" s="61" t="s">
        <v>567</v>
      </c>
      <c r="D122" s="61" t="s">
        <v>33</v>
      </c>
      <c r="E122" s="61" t="s">
        <v>485</v>
      </c>
      <c r="F122" s="61" t="s">
        <v>34</v>
      </c>
      <c r="G122" s="61"/>
      <c r="H122" s="61"/>
      <c r="I122" s="63">
        <v>2583.0599777034563</v>
      </c>
      <c r="J122" s="61"/>
      <c r="K122" s="61">
        <v>40</v>
      </c>
      <c r="L122" s="61"/>
      <c r="M122" s="61">
        <v>40</v>
      </c>
      <c r="N122" s="61"/>
      <c r="O122" s="61">
        <v>150</v>
      </c>
      <c r="P122" s="61"/>
      <c r="Q122" s="61"/>
      <c r="R122" s="63">
        <v>2813.0599777034563</v>
      </c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</row>
    <row r="123" spans="1:30" ht="24" x14ac:dyDescent="0.65">
      <c r="A123" s="61">
        <v>119</v>
      </c>
      <c r="B123" s="62">
        <v>68</v>
      </c>
      <c r="C123" s="61" t="s">
        <v>566</v>
      </c>
      <c r="D123" s="61" t="s">
        <v>33</v>
      </c>
      <c r="E123" s="61" t="s">
        <v>486</v>
      </c>
      <c r="F123" s="61" t="s">
        <v>34</v>
      </c>
      <c r="G123" s="61"/>
      <c r="H123" s="61"/>
      <c r="I123" s="63">
        <v>173.36789297658862</v>
      </c>
      <c r="J123" s="61"/>
      <c r="K123" s="61">
        <v>40</v>
      </c>
      <c r="L123" s="61"/>
      <c r="M123" s="61">
        <v>40</v>
      </c>
      <c r="N123" s="61"/>
      <c r="O123" s="61"/>
      <c r="P123" s="61"/>
      <c r="Q123" s="61">
        <v>800</v>
      </c>
      <c r="R123" s="63">
        <v>1053.3678929765886</v>
      </c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</row>
    <row r="124" spans="1:30" ht="24" x14ac:dyDescent="0.65">
      <c r="A124" s="61">
        <v>120</v>
      </c>
      <c r="B124" s="62">
        <v>68</v>
      </c>
      <c r="C124" s="61" t="s">
        <v>567</v>
      </c>
      <c r="D124" s="61" t="s">
        <v>33</v>
      </c>
      <c r="E124" s="61" t="s">
        <v>486</v>
      </c>
      <c r="F124" s="61" t="s">
        <v>34</v>
      </c>
      <c r="G124" s="61"/>
      <c r="H124" s="61"/>
      <c r="I124" s="63">
        <v>1196.5645484949832</v>
      </c>
      <c r="J124" s="61"/>
      <c r="K124" s="61"/>
      <c r="L124" s="61"/>
      <c r="M124" s="61"/>
      <c r="N124" s="61"/>
      <c r="O124" s="61"/>
      <c r="P124" s="61"/>
      <c r="Q124" s="61"/>
      <c r="R124" s="63">
        <v>1196.5645484949832</v>
      </c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</row>
    <row r="125" spans="1:30" ht="24" x14ac:dyDescent="0.65">
      <c r="A125" s="61">
        <v>121</v>
      </c>
      <c r="B125" s="62">
        <v>69</v>
      </c>
      <c r="C125" s="61" t="s">
        <v>567</v>
      </c>
      <c r="D125" s="61" t="s">
        <v>33</v>
      </c>
      <c r="E125" s="61" t="s">
        <v>487</v>
      </c>
      <c r="F125" s="61" t="s">
        <v>34</v>
      </c>
      <c r="G125" s="61"/>
      <c r="H125" s="61"/>
      <c r="I125" s="63">
        <v>968.64749163879605</v>
      </c>
      <c r="J125" s="61"/>
      <c r="K125" s="61">
        <v>40</v>
      </c>
      <c r="L125" s="61"/>
      <c r="M125" s="61">
        <v>40</v>
      </c>
      <c r="N125" s="61"/>
      <c r="O125" s="61"/>
      <c r="P125" s="61"/>
      <c r="Q125" s="61">
        <v>800</v>
      </c>
      <c r="R125" s="63">
        <v>1848.6474916387961</v>
      </c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</row>
    <row r="126" spans="1:30" ht="24" x14ac:dyDescent="0.65">
      <c r="A126" s="61">
        <v>122</v>
      </c>
      <c r="B126" s="62">
        <v>70</v>
      </c>
      <c r="C126" s="61" t="s">
        <v>566</v>
      </c>
      <c r="D126" s="61" t="s">
        <v>33</v>
      </c>
      <c r="E126" s="61" t="s">
        <v>488</v>
      </c>
      <c r="F126" s="61" t="s">
        <v>34</v>
      </c>
      <c r="G126" s="61"/>
      <c r="H126" s="61"/>
      <c r="I126" s="63">
        <v>654.94537346711263</v>
      </c>
      <c r="J126" s="61"/>
      <c r="K126" s="61">
        <v>40</v>
      </c>
      <c r="L126" s="61"/>
      <c r="M126" s="61">
        <v>40</v>
      </c>
      <c r="N126" s="61"/>
      <c r="O126" s="61"/>
      <c r="P126" s="61"/>
      <c r="Q126" s="61">
        <v>800</v>
      </c>
      <c r="R126" s="63">
        <v>1534.9453734671126</v>
      </c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</row>
    <row r="127" spans="1:30" ht="24" x14ac:dyDescent="0.65">
      <c r="A127" s="61">
        <v>123</v>
      </c>
      <c r="B127" s="62">
        <v>71</v>
      </c>
      <c r="C127" s="61" t="s">
        <v>567</v>
      </c>
      <c r="D127" s="61" t="s">
        <v>33</v>
      </c>
      <c r="E127" s="61" t="s">
        <v>476</v>
      </c>
      <c r="F127" s="61" t="s">
        <v>34</v>
      </c>
      <c r="G127" s="61"/>
      <c r="H127" s="61"/>
      <c r="I127" s="63">
        <v>541.30301003344482</v>
      </c>
      <c r="J127" s="61"/>
      <c r="K127" s="61">
        <v>40</v>
      </c>
      <c r="L127" s="61"/>
      <c r="M127" s="61">
        <v>40</v>
      </c>
      <c r="N127" s="61"/>
      <c r="O127" s="61"/>
      <c r="P127" s="61"/>
      <c r="Q127" s="61"/>
      <c r="R127" s="63">
        <v>621.30301003344482</v>
      </c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</row>
    <row r="128" spans="1:30" ht="24" x14ac:dyDescent="0.65">
      <c r="A128" s="61">
        <v>124</v>
      </c>
      <c r="B128" s="62">
        <v>71</v>
      </c>
      <c r="C128" s="61" t="s">
        <v>567</v>
      </c>
      <c r="D128" s="61" t="s">
        <v>33</v>
      </c>
      <c r="E128" s="61" t="s">
        <v>476</v>
      </c>
      <c r="F128" s="61" t="s">
        <v>34</v>
      </c>
      <c r="G128" s="61"/>
      <c r="H128" s="61"/>
      <c r="I128" s="63">
        <v>731.23389074693421</v>
      </c>
      <c r="J128" s="61"/>
      <c r="K128" s="61"/>
      <c r="L128" s="61"/>
      <c r="M128" s="61"/>
      <c r="N128" s="61"/>
      <c r="O128" s="61"/>
      <c r="P128" s="61"/>
      <c r="Q128" s="61"/>
      <c r="R128" s="63">
        <v>731.23389074693421</v>
      </c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  <row r="129" spans="1:30" ht="24" x14ac:dyDescent="0.65">
      <c r="A129" s="61">
        <v>125</v>
      </c>
      <c r="B129" s="62">
        <v>72</v>
      </c>
      <c r="C129" s="61" t="s">
        <v>567</v>
      </c>
      <c r="D129" s="61" t="s">
        <v>33</v>
      </c>
      <c r="E129" s="61" t="s">
        <v>489</v>
      </c>
      <c r="F129" s="61" t="s">
        <v>34</v>
      </c>
      <c r="G129" s="61"/>
      <c r="H129" s="61"/>
      <c r="I129" s="63">
        <v>1709.3779264214047</v>
      </c>
      <c r="J129" s="61"/>
      <c r="K129" s="61">
        <v>40</v>
      </c>
      <c r="L129" s="61"/>
      <c r="M129" s="61">
        <v>40</v>
      </c>
      <c r="N129" s="61"/>
      <c r="O129" s="61"/>
      <c r="P129" s="61"/>
      <c r="Q129" s="61">
        <v>800</v>
      </c>
      <c r="R129" s="63">
        <v>2589.3779264214045</v>
      </c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</row>
    <row r="130" spans="1:30" ht="24" x14ac:dyDescent="0.65">
      <c r="A130" s="61">
        <v>126</v>
      </c>
      <c r="B130" s="62">
        <v>73</v>
      </c>
      <c r="C130" s="61" t="s">
        <v>567</v>
      </c>
      <c r="D130" s="61" t="s">
        <v>33</v>
      </c>
      <c r="E130" s="61" t="s">
        <v>490</v>
      </c>
      <c r="F130" s="61" t="s">
        <v>34</v>
      </c>
      <c r="G130" s="61"/>
      <c r="H130" s="61"/>
      <c r="I130" s="63">
        <v>655.26153846153852</v>
      </c>
      <c r="J130" s="61"/>
      <c r="K130" s="61">
        <v>40</v>
      </c>
      <c r="L130" s="61"/>
      <c r="M130" s="61">
        <v>40</v>
      </c>
      <c r="N130" s="61"/>
      <c r="O130" s="61"/>
      <c r="P130" s="61"/>
      <c r="Q130" s="61">
        <v>800</v>
      </c>
      <c r="R130" s="63">
        <v>1535.2615384615385</v>
      </c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</row>
    <row r="131" spans="1:30" ht="24" x14ac:dyDescent="0.65">
      <c r="A131" s="61">
        <v>127</v>
      </c>
      <c r="B131" s="62">
        <v>73</v>
      </c>
      <c r="C131" s="61" t="s">
        <v>567</v>
      </c>
      <c r="D131" s="61" t="s">
        <v>33</v>
      </c>
      <c r="E131" s="61" t="s">
        <v>490</v>
      </c>
      <c r="F131" s="61" t="s">
        <v>34</v>
      </c>
      <c r="G131" s="61"/>
      <c r="H131" s="61"/>
      <c r="I131" s="63">
        <v>569.79264214046827</v>
      </c>
      <c r="J131" s="61"/>
      <c r="K131" s="61"/>
      <c r="L131" s="61"/>
      <c r="M131" s="61"/>
      <c r="N131" s="61"/>
      <c r="O131" s="61"/>
      <c r="P131" s="61"/>
      <c r="Q131" s="61"/>
      <c r="R131" s="63">
        <v>569.79264214046827</v>
      </c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</row>
    <row r="132" spans="1:30" ht="24" x14ac:dyDescent="0.65">
      <c r="A132" s="61">
        <v>128</v>
      </c>
      <c r="B132" s="62">
        <v>74</v>
      </c>
      <c r="C132" s="61" t="s">
        <v>567</v>
      </c>
      <c r="D132" s="61" t="s">
        <v>33</v>
      </c>
      <c r="E132" s="61" t="s">
        <v>491</v>
      </c>
      <c r="F132" s="61" t="s">
        <v>34</v>
      </c>
      <c r="G132" s="61"/>
      <c r="H132" s="61"/>
      <c r="I132" s="63">
        <v>705.11839464882951</v>
      </c>
      <c r="J132" s="61"/>
      <c r="K132" s="61">
        <v>40</v>
      </c>
      <c r="L132" s="61"/>
      <c r="M132" s="61">
        <v>40</v>
      </c>
      <c r="N132" s="61"/>
      <c r="O132" s="61">
        <v>150</v>
      </c>
      <c r="P132" s="61"/>
      <c r="Q132" s="61"/>
      <c r="R132" s="63">
        <v>935.11839464882951</v>
      </c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</row>
    <row r="133" spans="1:30" ht="24" x14ac:dyDescent="0.65">
      <c r="A133" s="61">
        <v>129</v>
      </c>
      <c r="B133" s="62">
        <v>75</v>
      </c>
      <c r="C133" s="61" t="s">
        <v>567</v>
      </c>
      <c r="D133" s="61" t="s">
        <v>33</v>
      </c>
      <c r="E133" s="61" t="s">
        <v>492</v>
      </c>
      <c r="F133" s="61" t="s">
        <v>34</v>
      </c>
      <c r="G133" s="61"/>
      <c r="H133" s="61"/>
      <c r="I133" s="63">
        <v>940.1578595317726</v>
      </c>
      <c r="J133" s="61"/>
      <c r="K133" s="61">
        <v>40</v>
      </c>
      <c r="L133" s="61"/>
      <c r="M133" s="61">
        <v>40</v>
      </c>
      <c r="N133" s="61"/>
      <c r="O133" s="61">
        <v>150</v>
      </c>
      <c r="P133" s="61"/>
      <c r="Q133" s="61"/>
      <c r="R133" s="63">
        <v>1170.1578595317726</v>
      </c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 spans="1:30" ht="24" x14ac:dyDescent="0.65">
      <c r="A134" s="61">
        <v>130</v>
      </c>
      <c r="B134" s="62">
        <v>76</v>
      </c>
      <c r="C134" s="61" t="s">
        <v>566</v>
      </c>
      <c r="D134" s="61" t="s">
        <v>33</v>
      </c>
      <c r="E134" s="61" t="s">
        <v>493</v>
      </c>
      <c r="F134" s="61" t="s">
        <v>34</v>
      </c>
      <c r="G134" s="61"/>
      <c r="H134" s="61"/>
      <c r="I134" s="63">
        <v>173.36789297658862</v>
      </c>
      <c r="J134" s="61"/>
      <c r="K134" s="61">
        <v>40</v>
      </c>
      <c r="L134" s="61"/>
      <c r="M134" s="61">
        <v>40</v>
      </c>
      <c r="N134" s="61"/>
      <c r="O134" s="61"/>
      <c r="P134" s="61"/>
      <c r="Q134" s="61">
        <v>800</v>
      </c>
      <c r="R134" s="63">
        <v>1053.3678929765886</v>
      </c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 spans="1:30" ht="24" x14ac:dyDescent="0.65">
      <c r="A135" s="61">
        <v>131</v>
      </c>
      <c r="B135" s="62">
        <v>76</v>
      </c>
      <c r="C135" s="61" t="s">
        <v>567</v>
      </c>
      <c r="D135" s="61" t="s">
        <v>33</v>
      </c>
      <c r="E135" s="61" t="s">
        <v>493</v>
      </c>
      <c r="F135" s="61" t="s">
        <v>34</v>
      </c>
      <c r="G135" s="61"/>
      <c r="H135" s="61"/>
      <c r="I135" s="63">
        <v>854.68896321070235</v>
      </c>
      <c r="J135" s="61"/>
      <c r="K135" s="61"/>
      <c r="L135" s="61"/>
      <c r="M135" s="61"/>
      <c r="N135" s="61"/>
      <c r="O135" s="61"/>
      <c r="P135" s="61"/>
      <c r="Q135" s="61"/>
      <c r="R135" s="63">
        <v>854.68896321070235</v>
      </c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</row>
    <row r="136" spans="1:30" ht="24" x14ac:dyDescent="0.65">
      <c r="A136" s="61">
        <v>132</v>
      </c>
      <c r="B136" s="62" t="s">
        <v>354</v>
      </c>
      <c r="C136" s="61" t="s">
        <v>567</v>
      </c>
      <c r="D136" s="61" t="s">
        <v>33</v>
      </c>
      <c r="E136" s="61" t="s">
        <v>494</v>
      </c>
      <c r="F136" s="61" t="s">
        <v>34</v>
      </c>
      <c r="G136" s="61"/>
      <c r="H136" s="61"/>
      <c r="I136" s="63">
        <v>890.30100334448173</v>
      </c>
      <c r="J136" s="61"/>
      <c r="K136" s="61">
        <v>40</v>
      </c>
      <c r="L136" s="61"/>
      <c r="M136" s="61">
        <v>40</v>
      </c>
      <c r="N136" s="61"/>
      <c r="O136" s="61"/>
      <c r="P136" s="61"/>
      <c r="Q136" s="61">
        <v>800</v>
      </c>
      <c r="R136" s="63">
        <v>1770.3010033444816</v>
      </c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 spans="1:30" ht="24" x14ac:dyDescent="0.65">
      <c r="A137" s="61">
        <v>133</v>
      </c>
      <c r="B137" s="62" t="s">
        <v>495</v>
      </c>
      <c r="C137" s="61" t="s">
        <v>567</v>
      </c>
      <c r="D137" s="61" t="s">
        <v>33</v>
      </c>
      <c r="E137" s="61" t="s">
        <v>496</v>
      </c>
      <c r="F137" s="61" t="s">
        <v>34</v>
      </c>
      <c r="G137" s="61"/>
      <c r="H137" s="61"/>
      <c r="I137" s="63">
        <v>593.53400222965445</v>
      </c>
      <c r="J137" s="61"/>
      <c r="K137" s="61">
        <v>40</v>
      </c>
      <c r="L137" s="61"/>
      <c r="M137" s="61">
        <v>40</v>
      </c>
      <c r="N137" s="61"/>
      <c r="O137" s="61"/>
      <c r="P137" s="61"/>
      <c r="Q137" s="61">
        <v>800</v>
      </c>
      <c r="R137" s="63">
        <v>1473.5340022296546</v>
      </c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</row>
    <row r="138" spans="1:30" ht="24" x14ac:dyDescent="0.65">
      <c r="A138" s="61">
        <v>134</v>
      </c>
      <c r="B138" s="62">
        <v>78</v>
      </c>
      <c r="C138" s="61" t="s">
        <v>566</v>
      </c>
      <c r="D138" s="61" t="s">
        <v>33</v>
      </c>
      <c r="E138" s="61" t="s">
        <v>497</v>
      </c>
      <c r="F138" s="61" t="s">
        <v>34</v>
      </c>
      <c r="G138" s="61"/>
      <c r="H138" s="61"/>
      <c r="I138" s="63">
        <v>168.55211817168339</v>
      </c>
      <c r="J138" s="61"/>
      <c r="K138" s="61">
        <v>40</v>
      </c>
      <c r="L138" s="61"/>
      <c r="M138" s="61">
        <v>40</v>
      </c>
      <c r="N138" s="61"/>
      <c r="O138" s="61">
        <v>150</v>
      </c>
      <c r="P138" s="61"/>
      <c r="Q138" s="61"/>
      <c r="R138" s="63">
        <v>398.55211817168339</v>
      </c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</row>
    <row r="139" spans="1:30" ht="24" x14ac:dyDescent="0.65">
      <c r="A139" s="61">
        <v>135</v>
      </c>
      <c r="B139" s="62">
        <v>78</v>
      </c>
      <c r="C139" s="61" t="s">
        <v>567</v>
      </c>
      <c r="D139" s="61" t="s">
        <v>33</v>
      </c>
      <c r="E139" s="61" t="s">
        <v>497</v>
      </c>
      <c r="F139" s="61" t="s">
        <v>34</v>
      </c>
      <c r="G139" s="61"/>
      <c r="H139" s="61"/>
      <c r="I139" s="63">
        <v>617.27536231884062</v>
      </c>
      <c r="J139" s="61"/>
      <c r="K139" s="61"/>
      <c r="L139" s="61"/>
      <c r="M139" s="61"/>
      <c r="N139" s="61"/>
      <c r="O139" s="61"/>
      <c r="P139" s="61"/>
      <c r="Q139" s="61"/>
      <c r="R139" s="63">
        <v>617.27536231884062</v>
      </c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</row>
    <row r="140" spans="1:30" ht="24" x14ac:dyDescent="0.65">
      <c r="A140" s="61">
        <v>136</v>
      </c>
      <c r="B140" s="62">
        <v>79</v>
      </c>
      <c r="C140" s="61" t="s">
        <v>573</v>
      </c>
      <c r="D140" s="61" t="s">
        <v>33</v>
      </c>
      <c r="E140" s="61" t="s">
        <v>498</v>
      </c>
      <c r="F140" s="61" t="s">
        <v>34</v>
      </c>
      <c r="G140" s="61"/>
      <c r="H140" s="61"/>
      <c r="I140" s="63">
        <v>43.186956521739127</v>
      </c>
      <c r="J140" s="61"/>
      <c r="K140" s="61">
        <v>40</v>
      </c>
      <c r="L140" s="61"/>
      <c r="M140" s="61">
        <v>40</v>
      </c>
      <c r="N140" s="61"/>
      <c r="O140" s="61">
        <v>150</v>
      </c>
      <c r="P140" s="61"/>
      <c r="Q140" s="61"/>
      <c r="R140" s="63">
        <v>273.18695652173915</v>
      </c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</row>
    <row r="141" spans="1:30" ht="24" x14ac:dyDescent="0.65">
      <c r="A141" s="61">
        <v>137</v>
      </c>
      <c r="B141" s="62">
        <v>80</v>
      </c>
      <c r="C141" s="61" t="s">
        <v>566</v>
      </c>
      <c r="D141" s="61" t="s">
        <v>33</v>
      </c>
      <c r="E141" s="61" t="s">
        <v>499</v>
      </c>
      <c r="F141" s="61" t="s">
        <v>34</v>
      </c>
      <c r="G141" s="61"/>
      <c r="H141" s="61"/>
      <c r="I141" s="63">
        <v>409.34085841694542</v>
      </c>
      <c r="J141" s="61"/>
      <c r="K141" s="61">
        <v>40</v>
      </c>
      <c r="L141" s="61"/>
      <c r="M141" s="61">
        <v>40</v>
      </c>
      <c r="N141" s="61"/>
      <c r="O141" s="61"/>
      <c r="P141" s="61"/>
      <c r="Q141" s="61">
        <v>800</v>
      </c>
      <c r="R141" s="63">
        <v>1289.3408584169454</v>
      </c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</row>
    <row r="142" spans="1:30" ht="24" x14ac:dyDescent="0.65">
      <c r="A142" s="61">
        <v>138</v>
      </c>
      <c r="B142" s="62">
        <v>80</v>
      </c>
      <c r="C142" s="61" t="s">
        <v>567</v>
      </c>
      <c r="D142" s="61" t="s">
        <v>33</v>
      </c>
      <c r="E142" s="61" t="s">
        <v>499</v>
      </c>
      <c r="F142" s="61" t="s">
        <v>34</v>
      </c>
      <c r="G142" s="61"/>
      <c r="H142" s="61"/>
      <c r="I142" s="63">
        <v>569.79264214046827</v>
      </c>
      <c r="J142" s="61"/>
      <c r="K142" s="61"/>
      <c r="L142" s="61"/>
      <c r="M142" s="61"/>
      <c r="N142" s="61"/>
      <c r="O142" s="61"/>
      <c r="P142" s="61"/>
      <c r="Q142" s="61"/>
      <c r="R142" s="63">
        <v>569.79264214046827</v>
      </c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</row>
    <row r="143" spans="1:30" ht="24" x14ac:dyDescent="0.65">
      <c r="A143" s="61">
        <v>139</v>
      </c>
      <c r="B143" s="62">
        <v>80</v>
      </c>
      <c r="C143" s="61" t="s">
        <v>567</v>
      </c>
      <c r="D143" s="61" t="s">
        <v>33</v>
      </c>
      <c r="E143" s="61" t="s">
        <v>499</v>
      </c>
      <c r="F143" s="61" t="s">
        <v>34</v>
      </c>
      <c r="G143" s="61"/>
      <c r="H143" s="61"/>
      <c r="I143" s="63">
        <v>142.44816053511707</v>
      </c>
      <c r="J143" s="61"/>
      <c r="K143" s="61"/>
      <c r="L143" s="61"/>
      <c r="M143" s="61"/>
      <c r="N143" s="61"/>
      <c r="O143" s="61"/>
      <c r="P143" s="61"/>
      <c r="Q143" s="61"/>
      <c r="R143" s="63">
        <v>142.44816053511707</v>
      </c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</row>
    <row r="144" spans="1:30" ht="24" x14ac:dyDescent="0.65">
      <c r="A144" s="61">
        <v>140</v>
      </c>
      <c r="B144" s="62">
        <v>81</v>
      </c>
      <c r="C144" s="61" t="s">
        <v>567</v>
      </c>
      <c r="D144" s="61" t="s">
        <v>33</v>
      </c>
      <c r="E144" s="61" t="s">
        <v>500</v>
      </c>
      <c r="F144" s="61" t="s">
        <v>34</v>
      </c>
      <c r="G144" s="61"/>
      <c r="H144" s="61"/>
      <c r="I144" s="63">
        <v>398.85484949832778</v>
      </c>
      <c r="J144" s="61"/>
      <c r="K144" s="61">
        <v>40</v>
      </c>
      <c r="L144" s="61"/>
      <c r="M144" s="61">
        <v>40</v>
      </c>
      <c r="N144" s="61"/>
      <c r="O144" s="61"/>
      <c r="P144" s="61"/>
      <c r="Q144" s="61">
        <v>800</v>
      </c>
      <c r="R144" s="63">
        <v>1278.8548494983279</v>
      </c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</row>
    <row r="145" spans="1:30" ht="24" x14ac:dyDescent="0.65">
      <c r="A145" s="61">
        <v>141</v>
      </c>
      <c r="B145" s="62">
        <v>81</v>
      </c>
      <c r="C145" s="61" t="s">
        <v>567</v>
      </c>
      <c r="D145" s="61" t="s">
        <v>33</v>
      </c>
      <c r="E145" s="61" t="s">
        <v>500</v>
      </c>
      <c r="F145" s="61" t="s">
        <v>34</v>
      </c>
      <c r="G145" s="61"/>
      <c r="H145" s="61"/>
      <c r="I145" s="63">
        <v>1583.5487179487179</v>
      </c>
      <c r="J145" s="61"/>
      <c r="K145" s="61"/>
      <c r="L145" s="61"/>
      <c r="M145" s="61"/>
      <c r="N145" s="61"/>
      <c r="O145" s="61"/>
      <c r="P145" s="61"/>
      <c r="Q145" s="61"/>
      <c r="R145" s="63">
        <v>1583.5487179487179</v>
      </c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</row>
    <row r="146" spans="1:30" ht="24" x14ac:dyDescent="0.65">
      <c r="A146" s="61">
        <v>142</v>
      </c>
      <c r="B146" s="62">
        <v>82</v>
      </c>
      <c r="C146" s="61" t="s">
        <v>566</v>
      </c>
      <c r="D146" s="61" t="s">
        <v>33</v>
      </c>
      <c r="E146" s="61" t="s">
        <v>501</v>
      </c>
      <c r="F146" s="61" t="s">
        <v>34</v>
      </c>
      <c r="G146" s="61"/>
      <c r="H146" s="61"/>
      <c r="I146" s="63">
        <v>292.55831939799333</v>
      </c>
      <c r="J146" s="61"/>
      <c r="K146" s="61">
        <v>40</v>
      </c>
      <c r="L146" s="61"/>
      <c r="M146" s="61">
        <v>40</v>
      </c>
      <c r="N146" s="61"/>
      <c r="O146" s="61"/>
      <c r="P146" s="61"/>
      <c r="Q146" s="61">
        <v>800</v>
      </c>
      <c r="R146" s="63">
        <v>1172.5583193979933</v>
      </c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</row>
    <row r="147" spans="1:30" ht="24" x14ac:dyDescent="0.65">
      <c r="A147" s="61">
        <v>143</v>
      </c>
      <c r="B147" s="62">
        <v>83</v>
      </c>
      <c r="C147" s="61" t="s">
        <v>567</v>
      </c>
      <c r="D147" s="61" t="s">
        <v>33</v>
      </c>
      <c r="E147" s="61" t="s">
        <v>502</v>
      </c>
      <c r="F147" s="61" t="s">
        <v>34</v>
      </c>
      <c r="G147" s="61"/>
      <c r="H147" s="61"/>
      <c r="I147" s="63">
        <v>1068.3612040133778</v>
      </c>
      <c r="J147" s="61"/>
      <c r="K147" s="61">
        <v>40</v>
      </c>
      <c r="L147" s="61"/>
      <c r="M147" s="61">
        <v>40</v>
      </c>
      <c r="N147" s="61"/>
      <c r="O147" s="61"/>
      <c r="P147" s="61"/>
      <c r="Q147" s="61">
        <v>800</v>
      </c>
      <c r="R147" s="63">
        <v>1948.3612040133778</v>
      </c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</row>
    <row r="148" spans="1:30" ht="24" x14ac:dyDescent="0.65">
      <c r="A148" s="61">
        <v>144</v>
      </c>
      <c r="B148" s="62">
        <v>84</v>
      </c>
      <c r="C148" s="61" t="s">
        <v>295</v>
      </c>
      <c r="D148" s="61" t="s">
        <v>33</v>
      </c>
      <c r="E148" s="61" t="s">
        <v>503</v>
      </c>
      <c r="F148" s="61" t="s">
        <v>34</v>
      </c>
      <c r="G148" s="61"/>
      <c r="H148" s="61"/>
      <c r="I148" s="63">
        <v>336.53929765886295</v>
      </c>
      <c r="J148" s="61"/>
      <c r="K148" s="61">
        <v>40</v>
      </c>
      <c r="L148" s="61"/>
      <c r="M148" s="61">
        <v>40</v>
      </c>
      <c r="N148" s="61"/>
      <c r="O148" s="61">
        <v>150</v>
      </c>
      <c r="P148" s="61"/>
      <c r="Q148" s="61"/>
      <c r="R148" s="63">
        <v>566.53929765886301</v>
      </c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</row>
    <row r="149" spans="1:30" ht="24" x14ac:dyDescent="0.65">
      <c r="A149" s="61">
        <v>145</v>
      </c>
      <c r="B149" s="62">
        <v>85</v>
      </c>
      <c r="C149" s="61" t="s">
        <v>566</v>
      </c>
      <c r="D149" s="61" t="s">
        <v>33</v>
      </c>
      <c r="E149" s="61" t="s">
        <v>504</v>
      </c>
      <c r="F149" s="61" t="s">
        <v>34</v>
      </c>
      <c r="G149" s="61"/>
      <c r="H149" s="61"/>
      <c r="I149" s="63">
        <v>847.57636566332212</v>
      </c>
      <c r="J149" s="61"/>
      <c r="K149" s="61">
        <v>40</v>
      </c>
      <c r="L149" s="61"/>
      <c r="M149" s="61">
        <v>40</v>
      </c>
      <c r="N149" s="61"/>
      <c r="O149" s="61"/>
      <c r="P149" s="61"/>
      <c r="Q149" s="61">
        <v>800</v>
      </c>
      <c r="R149" s="63">
        <v>1727.5763656633221</v>
      </c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</row>
    <row r="150" spans="1:30" ht="24" x14ac:dyDescent="0.65">
      <c r="A150" s="61">
        <v>146</v>
      </c>
      <c r="B150" s="62">
        <v>85</v>
      </c>
      <c r="C150" s="61" t="s">
        <v>567</v>
      </c>
      <c r="D150" s="61" t="s">
        <v>33</v>
      </c>
      <c r="E150" s="61" t="s">
        <v>504</v>
      </c>
      <c r="F150" s="61" t="s">
        <v>34</v>
      </c>
      <c r="G150" s="61"/>
      <c r="H150" s="61"/>
      <c r="I150" s="63">
        <v>208.92396878483837</v>
      </c>
      <c r="J150" s="61"/>
      <c r="K150" s="61"/>
      <c r="L150" s="61"/>
      <c r="M150" s="61"/>
      <c r="N150" s="61"/>
      <c r="O150" s="61"/>
      <c r="P150" s="61"/>
      <c r="Q150" s="61"/>
      <c r="R150" s="63">
        <v>208.92396878483837</v>
      </c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</row>
    <row r="151" spans="1:30" ht="24" x14ac:dyDescent="0.65">
      <c r="A151" s="61">
        <v>147</v>
      </c>
      <c r="B151" s="62">
        <v>86</v>
      </c>
      <c r="C151" s="61" t="s">
        <v>567</v>
      </c>
      <c r="D151" s="61" t="s">
        <v>33</v>
      </c>
      <c r="E151" s="61" t="s">
        <v>505</v>
      </c>
      <c r="F151" s="61" t="s">
        <v>34</v>
      </c>
      <c r="G151" s="61"/>
      <c r="H151" s="61"/>
      <c r="I151" s="63">
        <v>2692.2702341137128</v>
      </c>
      <c r="J151" s="61"/>
      <c r="K151" s="61">
        <v>40</v>
      </c>
      <c r="L151" s="61"/>
      <c r="M151" s="61">
        <v>40</v>
      </c>
      <c r="N151" s="61"/>
      <c r="O151" s="61"/>
      <c r="P151" s="61"/>
      <c r="Q151" s="61">
        <v>800</v>
      </c>
      <c r="R151" s="63">
        <v>3572.2702341137128</v>
      </c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spans="1:30" ht="24" x14ac:dyDescent="0.65">
      <c r="A152" s="61">
        <v>148</v>
      </c>
      <c r="B152" s="62">
        <v>86</v>
      </c>
      <c r="C152" s="61" t="s">
        <v>567</v>
      </c>
      <c r="D152" s="61" t="s">
        <v>33</v>
      </c>
      <c r="E152" s="61" t="s">
        <v>505</v>
      </c>
      <c r="F152" s="61" t="s">
        <v>34</v>
      </c>
      <c r="G152" s="61"/>
      <c r="H152" s="61"/>
      <c r="I152" s="63">
        <v>2592.5565217391304</v>
      </c>
      <c r="J152" s="61"/>
      <c r="K152" s="61"/>
      <c r="L152" s="61"/>
      <c r="M152" s="61"/>
      <c r="N152" s="61"/>
      <c r="O152" s="61"/>
      <c r="P152" s="61"/>
      <c r="Q152" s="61"/>
      <c r="R152" s="63">
        <v>2592.5565217391304</v>
      </c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</row>
    <row r="153" spans="1:30" ht="24" x14ac:dyDescent="0.65">
      <c r="A153" s="61">
        <v>149</v>
      </c>
      <c r="B153" s="62">
        <v>87</v>
      </c>
      <c r="C153" s="61" t="s">
        <v>566</v>
      </c>
      <c r="D153" s="61" t="s">
        <v>33</v>
      </c>
      <c r="E153" s="61" t="s">
        <v>506</v>
      </c>
      <c r="F153" s="61" t="s">
        <v>34</v>
      </c>
      <c r="G153" s="61"/>
      <c r="H153" s="61"/>
      <c r="I153" s="63">
        <v>216.70986622073582</v>
      </c>
      <c r="J153" s="61"/>
      <c r="K153" s="61">
        <v>40</v>
      </c>
      <c r="L153" s="61"/>
      <c r="M153" s="61">
        <v>40</v>
      </c>
      <c r="N153" s="61"/>
      <c r="O153" s="61">
        <v>150</v>
      </c>
      <c r="P153" s="61"/>
      <c r="Q153" s="61"/>
      <c r="R153" s="63">
        <v>446.70986622073582</v>
      </c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</row>
    <row r="154" spans="1:30" ht="24" x14ac:dyDescent="0.65">
      <c r="A154" s="61">
        <v>150</v>
      </c>
      <c r="B154" s="62">
        <v>87</v>
      </c>
      <c r="C154" s="61" t="s">
        <v>567</v>
      </c>
      <c r="D154" s="61" t="s">
        <v>33</v>
      </c>
      <c r="E154" s="61" t="s">
        <v>506</v>
      </c>
      <c r="F154" s="61" t="s">
        <v>34</v>
      </c>
      <c r="G154" s="61"/>
      <c r="H154" s="61"/>
      <c r="I154" s="63">
        <v>731.23389074693421</v>
      </c>
      <c r="J154" s="61"/>
      <c r="K154" s="61"/>
      <c r="L154" s="61"/>
      <c r="M154" s="61"/>
      <c r="N154" s="61"/>
      <c r="O154" s="61"/>
      <c r="P154" s="61"/>
      <c r="Q154" s="61"/>
      <c r="R154" s="63">
        <v>731.23389074693421</v>
      </c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</row>
    <row r="155" spans="1:30" ht="24" x14ac:dyDescent="0.65">
      <c r="A155" s="61">
        <v>151</v>
      </c>
      <c r="B155" s="62">
        <v>88</v>
      </c>
      <c r="C155" s="61" t="s">
        <v>567</v>
      </c>
      <c r="D155" s="61" t="s">
        <v>33</v>
      </c>
      <c r="E155" s="61" t="s">
        <v>507</v>
      </c>
      <c r="F155" s="61" t="s">
        <v>34</v>
      </c>
      <c r="G155" s="61"/>
      <c r="H155" s="61"/>
      <c r="I155" s="63">
        <v>731.23389074693421</v>
      </c>
      <c r="J155" s="61"/>
      <c r="K155" s="61">
        <v>40</v>
      </c>
      <c r="L155" s="61"/>
      <c r="M155" s="61">
        <v>40</v>
      </c>
      <c r="N155" s="61"/>
      <c r="O155" s="61">
        <v>150</v>
      </c>
      <c r="P155" s="61"/>
      <c r="Q155" s="61"/>
      <c r="R155" s="63">
        <v>961.23389074693421</v>
      </c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</row>
    <row r="156" spans="1:30" ht="24" x14ac:dyDescent="0.65">
      <c r="A156" s="61">
        <v>152</v>
      </c>
      <c r="B156" s="62">
        <v>89</v>
      </c>
      <c r="C156" s="61" t="s">
        <v>573</v>
      </c>
      <c r="D156" s="61" t="s">
        <v>33</v>
      </c>
      <c r="E156" s="61" t="s">
        <v>508</v>
      </c>
      <c r="F156" s="61" t="s">
        <v>34</v>
      </c>
      <c r="G156" s="61"/>
      <c r="H156" s="61"/>
      <c r="I156" s="63">
        <v>54.96521739130435</v>
      </c>
      <c r="J156" s="61"/>
      <c r="K156" s="61">
        <v>40</v>
      </c>
      <c r="L156" s="61"/>
      <c r="M156" s="61">
        <v>40</v>
      </c>
      <c r="N156" s="61"/>
      <c r="O156" s="61">
        <v>150</v>
      </c>
      <c r="P156" s="61"/>
      <c r="Q156" s="61"/>
      <c r="R156" s="63">
        <v>284.96521739130435</v>
      </c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</row>
    <row r="157" spans="1:30" ht="24" x14ac:dyDescent="0.65">
      <c r="A157" s="61">
        <v>153</v>
      </c>
      <c r="B157" s="62" t="s">
        <v>509</v>
      </c>
      <c r="C157" s="61" t="s">
        <v>566</v>
      </c>
      <c r="D157" s="61" t="s">
        <v>33</v>
      </c>
      <c r="E157" s="61" t="s">
        <v>511</v>
      </c>
      <c r="F157" s="61" t="s">
        <v>34</v>
      </c>
      <c r="G157" s="61"/>
      <c r="H157" s="61"/>
      <c r="I157" s="63">
        <v>433.41973244147164</v>
      </c>
      <c r="J157" s="61"/>
      <c r="K157" s="61">
        <v>40</v>
      </c>
      <c r="L157" s="61"/>
      <c r="M157" s="61">
        <v>40</v>
      </c>
      <c r="N157" s="61"/>
      <c r="O157" s="61"/>
      <c r="P157" s="61"/>
      <c r="Q157" s="61">
        <v>800</v>
      </c>
      <c r="R157" s="63">
        <v>1313.4197324414718</v>
      </c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</row>
    <row r="158" spans="1:30" ht="24" x14ac:dyDescent="0.65">
      <c r="A158" s="61">
        <v>154</v>
      </c>
      <c r="B158" s="62" t="s">
        <v>510</v>
      </c>
      <c r="C158" s="61" t="s">
        <v>566</v>
      </c>
      <c r="D158" s="61" t="s">
        <v>33</v>
      </c>
      <c r="E158" s="61" t="s">
        <v>512</v>
      </c>
      <c r="F158" s="61" t="s">
        <v>34</v>
      </c>
      <c r="G158" s="61"/>
      <c r="H158" s="61"/>
      <c r="I158" s="63">
        <v>252.82817725752508</v>
      </c>
      <c r="J158" s="61"/>
      <c r="K158" s="61">
        <v>40</v>
      </c>
      <c r="L158" s="61"/>
      <c r="M158" s="61">
        <v>40</v>
      </c>
      <c r="N158" s="61"/>
      <c r="O158" s="61">
        <v>150</v>
      </c>
      <c r="P158" s="61"/>
      <c r="Q158" s="61"/>
      <c r="R158" s="63">
        <v>482.82817725752511</v>
      </c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</row>
    <row r="159" spans="1:30" ht="24" x14ac:dyDescent="0.65">
      <c r="A159" s="61">
        <v>155</v>
      </c>
      <c r="B159" s="62" t="s">
        <v>375</v>
      </c>
      <c r="C159" s="61" t="s">
        <v>567</v>
      </c>
      <c r="D159" s="61" t="s">
        <v>33</v>
      </c>
      <c r="E159" s="61" t="s">
        <v>513</v>
      </c>
      <c r="F159" s="61" t="s">
        <v>34</v>
      </c>
      <c r="G159" s="61"/>
      <c r="H159" s="61"/>
      <c r="I159" s="63">
        <v>626.77190635451507</v>
      </c>
      <c r="J159" s="61"/>
      <c r="K159" s="61">
        <v>40</v>
      </c>
      <c r="L159" s="61"/>
      <c r="M159" s="61">
        <v>40</v>
      </c>
      <c r="N159" s="61"/>
      <c r="O159" s="61"/>
      <c r="P159" s="61"/>
      <c r="Q159" s="61"/>
      <c r="R159" s="63">
        <v>706.77190635451507</v>
      </c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</row>
    <row r="160" spans="1:30" ht="24" x14ac:dyDescent="0.65">
      <c r="A160" s="61">
        <v>156</v>
      </c>
      <c r="B160" s="62" t="s">
        <v>376</v>
      </c>
      <c r="C160" s="61" t="s">
        <v>295</v>
      </c>
      <c r="D160" s="61" t="s">
        <v>33</v>
      </c>
      <c r="E160" s="61" t="s">
        <v>514</v>
      </c>
      <c r="F160" s="61" t="s">
        <v>34</v>
      </c>
      <c r="G160" s="61"/>
      <c r="H160" s="61"/>
      <c r="I160" s="63">
        <v>212.12173913043478</v>
      </c>
      <c r="J160" s="61"/>
      <c r="K160" s="61">
        <v>40</v>
      </c>
      <c r="L160" s="61"/>
      <c r="M160" s="61">
        <v>40</v>
      </c>
      <c r="N160" s="61"/>
      <c r="O160" s="61"/>
      <c r="P160" s="61"/>
      <c r="Q160" s="61">
        <v>800</v>
      </c>
      <c r="R160" s="63">
        <v>1092.1217391304349</v>
      </c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</row>
    <row r="161" spans="1:30" ht="24" x14ac:dyDescent="0.65">
      <c r="A161" s="61">
        <v>157</v>
      </c>
      <c r="B161" s="62">
        <v>92</v>
      </c>
      <c r="C161" s="61"/>
      <c r="D161" s="61" t="s">
        <v>33</v>
      </c>
      <c r="E161" s="61" t="s">
        <v>515</v>
      </c>
      <c r="F161" s="61" t="s">
        <v>34</v>
      </c>
      <c r="G161" s="61"/>
      <c r="H161" s="61"/>
      <c r="I161" s="63">
        <v>0</v>
      </c>
      <c r="J161" s="61"/>
      <c r="K161" s="61"/>
      <c r="L161" s="61"/>
      <c r="M161" s="61"/>
      <c r="N161" s="61"/>
      <c r="O161" s="61"/>
      <c r="P161" s="61"/>
      <c r="Q161" s="61"/>
      <c r="R161" s="63">
        <v>0</v>
      </c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</row>
    <row r="162" spans="1:30" ht="24" x14ac:dyDescent="0.65">
      <c r="A162" s="61">
        <v>158</v>
      </c>
      <c r="B162" s="62">
        <v>93</v>
      </c>
      <c r="C162" s="61"/>
      <c r="D162" s="61" t="s">
        <v>33</v>
      </c>
      <c r="E162" s="61" t="s">
        <v>516</v>
      </c>
      <c r="F162" s="61" t="s">
        <v>34</v>
      </c>
      <c r="G162" s="61"/>
      <c r="H162" s="61"/>
      <c r="I162" s="63">
        <v>0</v>
      </c>
      <c r="J162" s="61"/>
      <c r="K162" s="61"/>
      <c r="L162" s="61"/>
      <c r="M162" s="61"/>
      <c r="N162" s="61"/>
      <c r="O162" s="61"/>
      <c r="P162" s="61"/>
      <c r="Q162" s="61"/>
      <c r="R162" s="63">
        <v>0</v>
      </c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</row>
    <row r="163" spans="1:30" ht="24" x14ac:dyDescent="0.65">
      <c r="A163" s="61">
        <v>159</v>
      </c>
      <c r="B163" s="62">
        <v>94</v>
      </c>
      <c r="C163" s="61" t="s">
        <v>573</v>
      </c>
      <c r="D163" s="61" t="s">
        <v>33</v>
      </c>
      <c r="E163" s="61" t="s">
        <v>517</v>
      </c>
      <c r="F163" s="61" t="s">
        <v>34</v>
      </c>
      <c r="G163" s="61"/>
      <c r="H163" s="61"/>
      <c r="I163" s="63">
        <v>39.697101449275365</v>
      </c>
      <c r="J163" s="61"/>
      <c r="K163" s="61">
        <v>40</v>
      </c>
      <c r="L163" s="61"/>
      <c r="M163" s="61">
        <v>40</v>
      </c>
      <c r="N163" s="61"/>
      <c r="O163" s="61">
        <v>150</v>
      </c>
      <c r="P163" s="61"/>
      <c r="Q163" s="61"/>
      <c r="R163" s="63">
        <v>269.69710144927535</v>
      </c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</row>
    <row r="164" spans="1:30" ht="24" x14ac:dyDescent="0.65">
      <c r="A164" s="61">
        <v>160</v>
      </c>
      <c r="B164" s="62">
        <v>95</v>
      </c>
      <c r="C164" s="61" t="s">
        <v>567</v>
      </c>
      <c r="D164" s="61" t="s">
        <v>33</v>
      </c>
      <c r="E164" s="61" t="s">
        <v>518</v>
      </c>
      <c r="F164" s="61" t="s">
        <v>34</v>
      </c>
      <c r="G164" s="61"/>
      <c r="H164" s="61"/>
      <c r="I164" s="63">
        <v>1443.4746934225195</v>
      </c>
      <c r="J164" s="61"/>
      <c r="K164" s="61">
        <v>40</v>
      </c>
      <c r="L164" s="61"/>
      <c r="M164" s="61">
        <v>40</v>
      </c>
      <c r="N164" s="61"/>
      <c r="O164" s="61"/>
      <c r="P164" s="61"/>
      <c r="Q164" s="61">
        <v>800</v>
      </c>
      <c r="R164" s="63">
        <v>2323.4746934225195</v>
      </c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</row>
    <row r="165" spans="1:30" ht="24" x14ac:dyDescent="0.65">
      <c r="A165" s="61">
        <v>161</v>
      </c>
      <c r="B165" s="62">
        <v>96</v>
      </c>
      <c r="C165" s="61" t="s">
        <v>566</v>
      </c>
      <c r="D165" s="61" t="s">
        <v>33</v>
      </c>
      <c r="E165" s="61" t="s">
        <v>519</v>
      </c>
      <c r="F165" s="61" t="s">
        <v>34</v>
      </c>
      <c r="G165" s="61"/>
      <c r="H165" s="61"/>
      <c r="I165" s="63">
        <v>577.89297658862881</v>
      </c>
      <c r="J165" s="61"/>
      <c r="K165" s="61">
        <v>40</v>
      </c>
      <c r="L165" s="61"/>
      <c r="M165" s="61">
        <v>40</v>
      </c>
      <c r="N165" s="61"/>
      <c r="O165" s="61"/>
      <c r="P165" s="61"/>
      <c r="Q165" s="61">
        <v>800</v>
      </c>
      <c r="R165" s="63">
        <v>1457.8929765886287</v>
      </c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</row>
    <row r="166" spans="1:30" ht="24" x14ac:dyDescent="0.65">
      <c r="A166" s="61">
        <v>162</v>
      </c>
      <c r="B166" s="62">
        <v>96</v>
      </c>
      <c r="C166" s="61" t="s">
        <v>567</v>
      </c>
      <c r="D166" s="61" t="s">
        <v>33</v>
      </c>
      <c r="E166" s="61" t="s">
        <v>519</v>
      </c>
      <c r="F166" s="61" t="s">
        <v>34</v>
      </c>
      <c r="G166" s="61"/>
      <c r="H166" s="61"/>
      <c r="I166" s="63"/>
      <c r="J166" s="61"/>
      <c r="K166" s="61"/>
      <c r="L166" s="61"/>
      <c r="M166" s="61"/>
      <c r="N166" s="61"/>
      <c r="O166" s="61"/>
      <c r="P166" s="61"/>
      <c r="Q166" s="61"/>
      <c r="R166" s="63">
        <v>0</v>
      </c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</row>
    <row r="167" spans="1:30" ht="24" x14ac:dyDescent="0.65">
      <c r="A167" s="61">
        <v>163</v>
      </c>
      <c r="B167" s="62">
        <v>97</v>
      </c>
      <c r="C167" s="61" t="s">
        <v>567</v>
      </c>
      <c r="D167" s="61" t="s">
        <v>33</v>
      </c>
      <c r="E167" s="61" t="s">
        <v>520</v>
      </c>
      <c r="F167" s="61" t="s">
        <v>34</v>
      </c>
      <c r="G167" s="61"/>
      <c r="H167" s="61"/>
      <c r="I167" s="63">
        <v>1666.6434782608696</v>
      </c>
      <c r="J167" s="61"/>
      <c r="K167" s="61">
        <v>40</v>
      </c>
      <c r="L167" s="61"/>
      <c r="M167" s="61">
        <v>40</v>
      </c>
      <c r="N167" s="61"/>
      <c r="O167" s="61"/>
      <c r="P167" s="61"/>
      <c r="Q167" s="61">
        <v>800</v>
      </c>
      <c r="R167" s="63">
        <v>2546.6434782608694</v>
      </c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</row>
    <row r="168" spans="1:30" ht="24" x14ac:dyDescent="0.65">
      <c r="A168" s="61">
        <v>164</v>
      </c>
      <c r="B168" s="62">
        <v>98</v>
      </c>
      <c r="C168" s="61" t="s">
        <v>573</v>
      </c>
      <c r="D168" s="61" t="s">
        <v>33</v>
      </c>
      <c r="E168" s="61" t="s">
        <v>521</v>
      </c>
      <c r="F168" s="61" t="s">
        <v>34</v>
      </c>
      <c r="G168" s="61"/>
      <c r="H168" s="61"/>
      <c r="I168" s="63">
        <v>31.408695652173911</v>
      </c>
      <c r="J168" s="61"/>
      <c r="K168" s="61">
        <v>40</v>
      </c>
      <c r="L168" s="61"/>
      <c r="M168" s="61">
        <v>40</v>
      </c>
      <c r="N168" s="61"/>
      <c r="O168" s="61"/>
      <c r="P168" s="61"/>
      <c r="Q168" s="61"/>
      <c r="R168" s="63">
        <v>111.40869565217392</v>
      </c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</row>
    <row r="169" spans="1:30" ht="24" x14ac:dyDescent="0.65">
      <c r="A169" s="61">
        <v>165</v>
      </c>
      <c r="B169" s="62">
        <v>98</v>
      </c>
      <c r="C169" s="61" t="s">
        <v>24</v>
      </c>
      <c r="D169" s="61" t="s">
        <v>33</v>
      </c>
      <c r="E169" s="61" t="s">
        <v>521</v>
      </c>
      <c r="F169" s="61" t="s">
        <v>34</v>
      </c>
      <c r="G169" s="61"/>
      <c r="H169" s="61"/>
      <c r="I169" s="63">
        <v>106.52173913043478</v>
      </c>
      <c r="J169" s="61"/>
      <c r="K169" s="61"/>
      <c r="L169" s="61"/>
      <c r="M169" s="61"/>
      <c r="N169" s="61"/>
      <c r="O169" s="61"/>
      <c r="P169" s="61"/>
      <c r="Q169" s="61"/>
      <c r="R169" s="63">
        <v>106.52173913043478</v>
      </c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</row>
    <row r="170" spans="1:30" ht="24" x14ac:dyDescent="0.65">
      <c r="A170" s="61">
        <v>166</v>
      </c>
      <c r="B170" s="62">
        <v>99</v>
      </c>
      <c r="C170" s="61" t="s">
        <v>24</v>
      </c>
      <c r="D170" s="61" t="s">
        <v>33</v>
      </c>
      <c r="E170" s="61" t="s">
        <v>522</v>
      </c>
      <c r="F170" s="61" t="s">
        <v>34</v>
      </c>
      <c r="G170" s="61"/>
      <c r="H170" s="61"/>
      <c r="I170" s="63">
        <v>592.0150501672241</v>
      </c>
      <c r="J170" s="61"/>
      <c r="K170" s="61"/>
      <c r="L170" s="61"/>
      <c r="M170" s="61"/>
      <c r="N170" s="61"/>
      <c r="O170" s="61"/>
      <c r="P170" s="61"/>
      <c r="Q170" s="61"/>
      <c r="R170" s="63">
        <v>592.0150501672241</v>
      </c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</row>
    <row r="171" spans="1:30" ht="24" x14ac:dyDescent="0.65">
      <c r="A171" s="61">
        <v>167</v>
      </c>
      <c r="B171" s="62">
        <v>100</v>
      </c>
      <c r="C171" s="61" t="s">
        <v>32</v>
      </c>
      <c r="D171" s="61" t="s">
        <v>33</v>
      </c>
      <c r="E171" s="61" t="s">
        <v>519</v>
      </c>
      <c r="F171" s="61" t="s">
        <v>34</v>
      </c>
      <c r="G171" s="61"/>
      <c r="H171" s="61"/>
      <c r="I171" s="63">
        <v>592.0150501672241</v>
      </c>
      <c r="J171" s="61"/>
      <c r="K171" s="61"/>
      <c r="L171" s="61"/>
      <c r="M171" s="61"/>
      <c r="N171" s="61"/>
      <c r="O171" s="61"/>
      <c r="P171" s="61"/>
      <c r="Q171" s="61"/>
      <c r="R171" s="63">
        <v>592.0150501672241</v>
      </c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</row>
    <row r="172" spans="1:30" ht="24" x14ac:dyDescent="0.65">
      <c r="A172" s="61">
        <v>168</v>
      </c>
      <c r="B172" s="62">
        <v>101</v>
      </c>
      <c r="C172" s="61" t="s">
        <v>32</v>
      </c>
      <c r="D172" s="61" t="s">
        <v>33</v>
      </c>
      <c r="E172" s="61" t="s">
        <v>523</v>
      </c>
      <c r="F172" s="61" t="s">
        <v>34</v>
      </c>
      <c r="G172" s="61"/>
      <c r="H172" s="61"/>
      <c r="I172" s="63">
        <v>592.0150501672241</v>
      </c>
      <c r="J172" s="61"/>
      <c r="K172" s="61"/>
      <c r="L172" s="61"/>
      <c r="M172" s="61"/>
      <c r="N172" s="61"/>
      <c r="O172" s="61"/>
      <c r="P172" s="61"/>
      <c r="Q172" s="61"/>
      <c r="R172" s="63">
        <v>592.0150501672241</v>
      </c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</row>
    <row r="173" spans="1:30" ht="24" x14ac:dyDescent="0.65">
      <c r="A173" s="61">
        <v>169</v>
      </c>
      <c r="B173" s="62">
        <v>102</v>
      </c>
      <c r="C173" s="61" t="s">
        <v>567</v>
      </c>
      <c r="D173" s="61" t="s">
        <v>33</v>
      </c>
      <c r="E173" s="61" t="s">
        <v>524</v>
      </c>
      <c r="F173" s="61" t="s">
        <v>34</v>
      </c>
      <c r="G173" s="61"/>
      <c r="H173" s="61"/>
      <c r="I173" s="63">
        <v>2165.2120401337793</v>
      </c>
      <c r="J173" s="61"/>
      <c r="K173" s="61">
        <v>40</v>
      </c>
      <c r="L173" s="61"/>
      <c r="M173" s="61">
        <v>40</v>
      </c>
      <c r="N173" s="61"/>
      <c r="O173" s="61"/>
      <c r="P173" s="61"/>
      <c r="Q173" s="61">
        <v>800</v>
      </c>
      <c r="R173" s="63">
        <v>3045.2120401337793</v>
      </c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</row>
    <row r="174" spans="1:30" ht="24" x14ac:dyDescent="0.65">
      <c r="A174" s="61">
        <v>170</v>
      </c>
      <c r="B174" s="62">
        <v>103</v>
      </c>
      <c r="C174" s="61" t="s">
        <v>567</v>
      </c>
      <c r="D174" s="61" t="s">
        <v>33</v>
      </c>
      <c r="E174" s="61" t="s">
        <v>525</v>
      </c>
      <c r="F174" s="61" t="s">
        <v>34</v>
      </c>
      <c r="G174" s="61"/>
      <c r="H174" s="61"/>
      <c r="I174" s="63">
        <v>496.19442586399106</v>
      </c>
      <c r="J174" s="61"/>
      <c r="K174" s="61">
        <v>40</v>
      </c>
      <c r="L174" s="61"/>
      <c r="M174" s="61">
        <v>40</v>
      </c>
      <c r="N174" s="61"/>
      <c r="O174" s="61">
        <v>150</v>
      </c>
      <c r="P174" s="61"/>
      <c r="Q174" s="61"/>
      <c r="R174" s="63">
        <v>726.194425863991</v>
      </c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</row>
    <row r="175" spans="1:30" ht="24" x14ac:dyDescent="0.65">
      <c r="A175" s="61">
        <v>171</v>
      </c>
      <c r="B175" s="62">
        <v>104</v>
      </c>
      <c r="C175" s="61" t="s">
        <v>567</v>
      </c>
      <c r="D175" s="61" t="s">
        <v>33</v>
      </c>
      <c r="E175" s="61" t="s">
        <v>526</v>
      </c>
      <c r="F175" s="61" t="s">
        <v>34</v>
      </c>
      <c r="G175" s="61"/>
      <c r="H175" s="61"/>
      <c r="I175" s="63">
        <v>1092.1025641025642</v>
      </c>
      <c r="J175" s="61"/>
      <c r="K175" s="61">
        <v>40</v>
      </c>
      <c r="L175" s="61"/>
      <c r="M175" s="61">
        <v>40</v>
      </c>
      <c r="N175" s="61"/>
      <c r="O175" s="61">
        <v>150</v>
      </c>
      <c r="P175" s="61"/>
      <c r="Q175" s="61"/>
      <c r="R175" s="63">
        <v>1322.1025641025642</v>
      </c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</row>
    <row r="176" spans="1:30" ht="24" x14ac:dyDescent="0.65">
      <c r="A176" s="61">
        <v>172</v>
      </c>
      <c r="B176" s="62">
        <v>105</v>
      </c>
      <c r="C176" s="61" t="s">
        <v>573</v>
      </c>
      <c r="D176" s="61" t="s">
        <v>33</v>
      </c>
      <c r="E176" s="61" t="s">
        <v>527</v>
      </c>
      <c r="F176" s="61" t="s">
        <v>34</v>
      </c>
      <c r="G176" s="61"/>
      <c r="H176" s="61"/>
      <c r="I176" s="63">
        <v>74.595652173913038</v>
      </c>
      <c r="J176" s="61"/>
      <c r="K176" s="61">
        <v>40</v>
      </c>
      <c r="L176" s="61"/>
      <c r="M176" s="61">
        <v>40</v>
      </c>
      <c r="N176" s="61"/>
      <c r="O176" s="61">
        <v>150</v>
      </c>
      <c r="P176" s="61"/>
      <c r="Q176" s="61"/>
      <c r="R176" s="63">
        <v>304.59565217391304</v>
      </c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spans="1:30" ht="24" x14ac:dyDescent="0.65">
      <c r="A177" s="61">
        <v>173</v>
      </c>
      <c r="B177" s="62">
        <v>106</v>
      </c>
      <c r="C177" s="61"/>
      <c r="D177" s="61" t="s">
        <v>33</v>
      </c>
      <c r="E177" s="61" t="s">
        <v>528</v>
      </c>
      <c r="F177" s="61" t="s">
        <v>34</v>
      </c>
      <c r="G177" s="61"/>
      <c r="H177" s="61"/>
      <c r="I177" s="63">
        <v>0</v>
      </c>
      <c r="J177" s="61"/>
      <c r="K177" s="61"/>
      <c r="L177" s="61"/>
      <c r="M177" s="61"/>
      <c r="N177" s="61"/>
      <c r="O177" s="61"/>
      <c r="P177" s="61"/>
      <c r="Q177" s="61"/>
      <c r="R177" s="63">
        <v>0</v>
      </c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spans="1:30" ht="24" x14ac:dyDescent="0.65">
      <c r="A178" s="61">
        <v>174</v>
      </c>
      <c r="B178" s="62">
        <v>107</v>
      </c>
      <c r="C178" s="61"/>
      <c r="D178" s="61" t="s">
        <v>33</v>
      </c>
      <c r="E178" s="61" t="s">
        <v>529</v>
      </c>
      <c r="F178" s="61" t="s">
        <v>34</v>
      </c>
      <c r="G178" s="61"/>
      <c r="H178" s="61"/>
      <c r="I178" s="63">
        <v>0</v>
      </c>
      <c r="J178" s="61"/>
      <c r="K178" s="61"/>
      <c r="L178" s="61"/>
      <c r="M178" s="61"/>
      <c r="N178" s="61"/>
      <c r="O178" s="61"/>
      <c r="P178" s="61"/>
      <c r="Q178" s="61"/>
      <c r="R178" s="63">
        <v>0</v>
      </c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spans="1:30" ht="24" x14ac:dyDescent="0.65">
      <c r="A179" s="61">
        <v>175</v>
      </c>
      <c r="B179" s="62">
        <v>108</v>
      </c>
      <c r="C179" s="61"/>
      <c r="D179" s="61" t="s">
        <v>33</v>
      </c>
      <c r="E179" s="61" t="s">
        <v>530</v>
      </c>
      <c r="F179" s="61" t="s">
        <v>34</v>
      </c>
      <c r="G179" s="61"/>
      <c r="H179" s="61"/>
      <c r="I179" s="63">
        <v>0</v>
      </c>
      <c r="J179" s="61"/>
      <c r="K179" s="61"/>
      <c r="L179" s="61"/>
      <c r="M179" s="61"/>
      <c r="N179" s="61"/>
      <c r="O179" s="61"/>
      <c r="P179" s="61"/>
      <c r="Q179" s="61"/>
      <c r="R179" s="63">
        <v>0</v>
      </c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spans="1:30" ht="24" x14ac:dyDescent="0.65">
      <c r="A180" s="61">
        <v>176</v>
      </c>
      <c r="B180" s="62">
        <v>109</v>
      </c>
      <c r="C180" s="61"/>
      <c r="D180" s="61" t="s">
        <v>33</v>
      </c>
      <c r="E180" s="61" t="s">
        <v>531</v>
      </c>
      <c r="F180" s="61" t="s">
        <v>34</v>
      </c>
      <c r="G180" s="61"/>
      <c r="H180" s="61"/>
      <c r="I180" s="63">
        <v>0</v>
      </c>
      <c r="J180" s="61"/>
      <c r="K180" s="61"/>
      <c r="L180" s="61"/>
      <c r="M180" s="61"/>
      <c r="N180" s="61"/>
      <c r="O180" s="61"/>
      <c r="P180" s="61"/>
      <c r="Q180" s="61"/>
      <c r="R180" s="63">
        <v>0</v>
      </c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spans="1:30" ht="24" x14ac:dyDescent="0.65">
      <c r="A181" s="61">
        <v>177</v>
      </c>
      <c r="B181" s="62">
        <v>110</v>
      </c>
      <c r="C181" s="61"/>
      <c r="D181" s="61" t="s">
        <v>33</v>
      </c>
      <c r="E181" s="61" t="s">
        <v>531</v>
      </c>
      <c r="F181" s="61" t="s">
        <v>34</v>
      </c>
      <c r="G181" s="61"/>
      <c r="H181" s="61"/>
      <c r="I181" s="63">
        <v>0</v>
      </c>
      <c r="J181" s="61"/>
      <c r="K181" s="61"/>
      <c r="L181" s="61"/>
      <c r="M181" s="61"/>
      <c r="N181" s="61"/>
      <c r="O181" s="61"/>
      <c r="P181" s="61"/>
      <c r="Q181" s="61"/>
      <c r="R181" s="63">
        <v>0</v>
      </c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spans="1:30" ht="24" x14ac:dyDescent="0.65">
      <c r="A182" s="61">
        <v>178</v>
      </c>
      <c r="B182" s="62">
        <v>111</v>
      </c>
      <c r="C182" s="61" t="s">
        <v>24</v>
      </c>
      <c r="D182" s="61" t="s">
        <v>33</v>
      </c>
      <c r="E182" s="61" t="s">
        <v>532</v>
      </c>
      <c r="F182" s="61" t="s">
        <v>34</v>
      </c>
      <c r="G182" s="61"/>
      <c r="H182" s="61"/>
      <c r="I182" s="63">
        <v>159.19732441471575</v>
      </c>
      <c r="J182" s="61"/>
      <c r="K182" s="61"/>
      <c r="L182" s="61"/>
      <c r="M182" s="61"/>
      <c r="N182" s="61"/>
      <c r="O182" s="61"/>
      <c r="P182" s="61"/>
      <c r="Q182" s="61"/>
      <c r="R182" s="63">
        <v>159.19732441471575</v>
      </c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spans="1:30" ht="24" x14ac:dyDescent="0.65">
      <c r="A183" s="61">
        <v>179</v>
      </c>
      <c r="B183" s="62">
        <v>112</v>
      </c>
      <c r="C183" s="61" t="s">
        <v>295</v>
      </c>
      <c r="D183" s="61" t="s">
        <v>33</v>
      </c>
      <c r="E183" s="61" t="s">
        <v>533</v>
      </c>
      <c r="F183" s="61" t="s">
        <v>34</v>
      </c>
      <c r="G183" s="61"/>
      <c r="H183" s="61"/>
      <c r="I183" s="63">
        <v>523.50557413600893</v>
      </c>
      <c r="J183" s="61"/>
      <c r="K183" s="61">
        <v>40</v>
      </c>
      <c r="L183" s="61"/>
      <c r="M183" s="61">
        <v>40</v>
      </c>
      <c r="N183" s="61"/>
      <c r="O183" s="61"/>
      <c r="P183" s="61"/>
      <c r="Q183" s="61"/>
      <c r="R183" s="63">
        <v>603.50557413600893</v>
      </c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spans="1:30" ht="24" x14ac:dyDescent="0.65">
      <c r="A184" s="61">
        <v>180</v>
      </c>
      <c r="B184" s="62">
        <v>113</v>
      </c>
      <c r="C184" s="61" t="s">
        <v>295</v>
      </c>
      <c r="D184" s="61" t="s">
        <v>33</v>
      </c>
      <c r="E184" s="61" t="s">
        <v>534</v>
      </c>
      <c r="F184" s="61" t="s">
        <v>34</v>
      </c>
      <c r="G184" s="61"/>
      <c r="H184" s="61"/>
      <c r="I184" s="63">
        <v>299.82591973244149</v>
      </c>
      <c r="J184" s="61"/>
      <c r="K184" s="61">
        <v>40</v>
      </c>
      <c r="L184" s="61"/>
      <c r="M184" s="61">
        <v>40</v>
      </c>
      <c r="N184" s="61"/>
      <c r="O184" s="61"/>
      <c r="P184" s="61"/>
      <c r="Q184" s="61"/>
      <c r="R184" s="63">
        <v>379.82591973244149</v>
      </c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spans="1:30" ht="24" x14ac:dyDescent="0.65">
      <c r="A185" s="61">
        <v>181</v>
      </c>
      <c r="B185" s="62">
        <v>114</v>
      </c>
      <c r="C185" s="61"/>
      <c r="D185" s="61" t="s">
        <v>33</v>
      </c>
      <c r="E185" s="61" t="s">
        <v>535</v>
      </c>
      <c r="F185" s="61" t="s">
        <v>34</v>
      </c>
      <c r="G185" s="61"/>
      <c r="H185" s="61"/>
      <c r="I185" s="63">
        <v>0</v>
      </c>
      <c r="J185" s="61"/>
      <c r="K185" s="61"/>
      <c r="L185" s="61"/>
      <c r="M185" s="61"/>
      <c r="N185" s="61"/>
      <c r="O185" s="61"/>
      <c r="P185" s="61"/>
      <c r="Q185" s="61"/>
      <c r="R185" s="63">
        <v>0</v>
      </c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spans="1:30" ht="24" x14ac:dyDescent="0.65">
      <c r="A186" s="61">
        <v>182</v>
      </c>
      <c r="B186" s="62">
        <v>115</v>
      </c>
      <c r="C186" s="61"/>
      <c r="D186" s="61" t="s">
        <v>33</v>
      </c>
      <c r="E186" s="61" t="s">
        <v>536</v>
      </c>
      <c r="F186" s="61" t="s">
        <v>34</v>
      </c>
      <c r="G186" s="61"/>
      <c r="H186" s="61"/>
      <c r="I186" s="63">
        <v>0</v>
      </c>
      <c r="J186" s="61"/>
      <c r="K186" s="61"/>
      <c r="L186" s="61"/>
      <c r="M186" s="61"/>
      <c r="N186" s="61"/>
      <c r="O186" s="61"/>
      <c r="P186" s="61"/>
      <c r="Q186" s="61"/>
      <c r="R186" s="63">
        <v>0</v>
      </c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spans="1:30" ht="24" x14ac:dyDescent="0.65">
      <c r="A187" s="61">
        <v>183</v>
      </c>
      <c r="B187" s="62">
        <v>116</v>
      </c>
      <c r="C187" s="61"/>
      <c r="D187" s="61" t="s">
        <v>33</v>
      </c>
      <c r="E187" s="61" t="s">
        <v>537</v>
      </c>
      <c r="F187" s="61" t="s">
        <v>34</v>
      </c>
      <c r="G187" s="61"/>
      <c r="H187" s="61"/>
      <c r="I187" s="63">
        <v>0</v>
      </c>
      <c r="J187" s="61"/>
      <c r="K187" s="61"/>
      <c r="L187" s="61"/>
      <c r="M187" s="61"/>
      <c r="N187" s="61"/>
      <c r="O187" s="61"/>
      <c r="P187" s="61"/>
      <c r="Q187" s="61"/>
      <c r="R187" s="63">
        <v>0</v>
      </c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</sheetData>
  <mergeCells count="7">
    <mergeCell ref="AD1:AD3"/>
    <mergeCell ref="H3:I3"/>
    <mergeCell ref="J3:K3"/>
    <mergeCell ref="L3:M3"/>
    <mergeCell ref="N3:O3"/>
    <mergeCell ref="P3:Q3"/>
    <mergeCell ref="S1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6"/>
  <sheetViews>
    <sheetView topLeftCell="D1" workbookViewId="0">
      <selection activeCell="I11" sqref="I11"/>
    </sheetView>
  </sheetViews>
  <sheetFormatPr defaultRowHeight="14.4" x14ac:dyDescent="0.3"/>
  <cols>
    <col min="1" max="1" customWidth="true" width="6.33203125"/>
    <col min="2" max="2" customWidth="true" width="6.44140625"/>
    <col min="3" max="3" customWidth="true" width="18.33203125"/>
    <col min="4" max="4" customWidth="true" width="14.0"/>
    <col min="5" max="5" customWidth="true" width="27.33203125"/>
    <col min="6" max="6" customWidth="true" width="10.6640625"/>
    <col min="7" max="7" customWidth="true" width="10.44140625"/>
    <col min="8" max="8" customWidth="true" width="11.44140625"/>
    <col min="9" max="9" customWidth="true" style="59" width="11.5546875"/>
    <col min="10" max="10" style="59" width="9.109375"/>
    <col min="18" max="18" customWidth="true" style="59" width="12.0"/>
    <col min="19" max="19" customWidth="true" width="14.44140625"/>
    <col min="30" max="30" customWidth="true" width="14.6640625"/>
  </cols>
  <sheetData>
    <row r="1" spans="1:30" ht="24" x14ac:dyDescent="0.65">
      <c r="A1" s="61" t="s">
        <v>586</v>
      </c>
      <c r="B1" s="61"/>
      <c r="C1" s="61"/>
      <c r="D1" s="61"/>
      <c r="E1" s="61"/>
      <c r="F1" s="61"/>
      <c r="G1" s="61"/>
      <c r="H1" s="61"/>
      <c r="I1" s="63"/>
      <c r="J1" s="63"/>
      <c r="K1" s="61"/>
      <c r="L1" s="61"/>
      <c r="M1" s="61"/>
      <c r="N1" s="61"/>
      <c r="O1" s="61"/>
      <c r="P1" s="61"/>
      <c r="Q1" s="61"/>
      <c r="R1" s="63"/>
      <c r="S1" s="116" t="s">
        <v>596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116" t="s">
        <v>600</v>
      </c>
    </row>
    <row r="2" spans="1:30" ht="24" x14ac:dyDescent="0.65">
      <c r="A2" s="61" t="s">
        <v>0</v>
      </c>
      <c r="B2" s="61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61" t="s">
        <v>6</v>
      </c>
      <c r="H2" s="61"/>
      <c r="I2" s="63"/>
      <c r="J2" s="63"/>
      <c r="K2" s="61"/>
      <c r="L2" s="61"/>
      <c r="M2" s="61"/>
      <c r="N2" s="61"/>
      <c r="O2" s="61"/>
      <c r="P2" s="61"/>
      <c r="Q2" s="61"/>
      <c r="R2" s="67" t="s">
        <v>599</v>
      </c>
      <c r="S2" s="116"/>
      <c r="T2" s="61"/>
      <c r="U2" s="61"/>
      <c r="V2" s="61"/>
      <c r="W2" s="61"/>
      <c r="X2" s="61"/>
      <c r="Y2" s="61"/>
      <c r="Z2" s="61"/>
      <c r="AA2" s="61"/>
      <c r="AB2" s="61"/>
      <c r="AC2" s="61"/>
      <c r="AD2" s="116"/>
    </row>
    <row r="3" spans="1:30" ht="24" x14ac:dyDescent="0.65">
      <c r="A3" s="61"/>
      <c r="B3" s="61"/>
      <c r="C3" s="61"/>
      <c r="D3" s="61"/>
      <c r="E3" s="61"/>
      <c r="F3" s="61"/>
      <c r="G3" s="61"/>
      <c r="H3" s="126" t="s">
        <v>588</v>
      </c>
      <c r="I3" s="126"/>
      <c r="J3" s="125" t="s">
        <v>28</v>
      </c>
      <c r="K3" s="125"/>
      <c r="L3" s="125" t="s">
        <v>29</v>
      </c>
      <c r="M3" s="125"/>
      <c r="N3" s="125" t="s">
        <v>30</v>
      </c>
      <c r="O3" s="125"/>
      <c r="P3" s="125" t="s">
        <v>31</v>
      </c>
      <c r="Q3" s="125"/>
      <c r="R3" s="67"/>
      <c r="S3" s="116"/>
      <c r="T3" s="126" t="s">
        <v>588</v>
      </c>
      <c r="U3" s="126"/>
      <c r="V3" s="125" t="s">
        <v>28</v>
      </c>
      <c r="W3" s="125"/>
      <c r="X3" s="125" t="s">
        <v>29</v>
      </c>
      <c r="Y3" s="125"/>
      <c r="Z3" s="125" t="s">
        <v>30</v>
      </c>
      <c r="AA3" s="125"/>
      <c r="AB3" s="125" t="s">
        <v>31</v>
      </c>
      <c r="AC3" s="125"/>
      <c r="AD3" s="116"/>
    </row>
    <row r="4" spans="1:30" s="66" customFormat="1" ht="24" x14ac:dyDescent="0.65">
      <c r="A4" s="61"/>
      <c r="B4" s="62"/>
      <c r="C4" s="61"/>
      <c r="D4" s="61"/>
      <c r="E4" s="61"/>
      <c r="F4" s="61"/>
      <c r="G4" s="61"/>
      <c r="H4" s="61" t="s">
        <v>589</v>
      </c>
      <c r="I4" s="63" t="s">
        <v>590</v>
      </c>
      <c r="J4" s="61" t="s">
        <v>589</v>
      </c>
      <c r="K4" s="63" t="s">
        <v>590</v>
      </c>
      <c r="L4" s="61" t="s">
        <v>589</v>
      </c>
      <c r="M4" s="63" t="s">
        <v>590</v>
      </c>
      <c r="N4" s="61" t="s">
        <v>589</v>
      </c>
      <c r="O4" s="63" t="s">
        <v>590</v>
      </c>
      <c r="P4" s="61" t="s">
        <v>589</v>
      </c>
      <c r="Q4" s="63" t="s">
        <v>590</v>
      </c>
      <c r="R4" s="63"/>
      <c r="S4" s="61"/>
      <c r="T4" s="61" t="s">
        <v>589</v>
      </c>
      <c r="U4" s="63" t="s">
        <v>590</v>
      </c>
      <c r="V4" s="61" t="s">
        <v>589</v>
      </c>
      <c r="W4" s="63" t="s">
        <v>590</v>
      </c>
      <c r="X4" s="61" t="s">
        <v>589</v>
      </c>
      <c r="Y4" s="63" t="s">
        <v>590</v>
      </c>
      <c r="Z4" s="61" t="s">
        <v>589</v>
      </c>
      <c r="AA4" s="63" t="s">
        <v>590</v>
      </c>
      <c r="AB4" s="61" t="s">
        <v>589</v>
      </c>
      <c r="AC4" s="63" t="s">
        <v>590</v>
      </c>
      <c r="AD4" s="61"/>
    </row>
    <row r="5" spans="1:30" ht="24" x14ac:dyDescent="0.65">
      <c r="A5" s="61">
        <v>1</v>
      </c>
      <c r="B5" s="61">
        <v>1</v>
      </c>
      <c r="C5" s="61" t="s">
        <v>576</v>
      </c>
      <c r="D5" s="61" t="s">
        <v>33</v>
      </c>
      <c r="E5" s="61" t="s">
        <v>538</v>
      </c>
      <c r="F5" s="61" t="s">
        <v>34</v>
      </c>
      <c r="G5" s="61"/>
      <c r="H5" s="61"/>
      <c r="I5" s="63">
        <v>150.50139819210509</v>
      </c>
      <c r="J5" s="63"/>
      <c r="K5" s="61">
        <v>40</v>
      </c>
      <c r="L5" s="61"/>
      <c r="M5" s="61">
        <v>40</v>
      </c>
      <c r="N5" s="61"/>
      <c r="O5" s="61"/>
      <c r="P5" s="61"/>
      <c r="Q5" s="61">
        <v>800</v>
      </c>
      <c r="R5" s="63">
        <v>1030.5013981921052</v>
      </c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</row>
    <row r="6" spans="1:30" ht="24" x14ac:dyDescent="0.65">
      <c r="A6" s="61">
        <v>2</v>
      </c>
      <c r="B6" s="61">
        <v>2</v>
      </c>
      <c r="C6" s="61" t="s">
        <v>575</v>
      </c>
      <c r="D6" s="61" t="s">
        <v>33</v>
      </c>
      <c r="E6" s="61" t="s">
        <v>539</v>
      </c>
      <c r="F6" s="61" t="s">
        <v>34</v>
      </c>
      <c r="G6" s="61"/>
      <c r="H6" s="61"/>
      <c r="I6" s="63">
        <v>121.05547245886714</v>
      </c>
      <c r="J6" s="63"/>
      <c r="K6" s="61">
        <v>40</v>
      </c>
      <c r="L6" s="61"/>
      <c r="M6" s="61">
        <v>40</v>
      </c>
      <c r="N6" s="61"/>
      <c r="O6" s="61"/>
      <c r="P6" s="61"/>
      <c r="Q6" s="61">
        <v>800</v>
      </c>
      <c r="R6" s="63">
        <v>1001.0554724588671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7" spans="1:30" ht="24" x14ac:dyDescent="0.65">
      <c r="A7" s="61">
        <v>3</v>
      </c>
      <c r="B7" s="61">
        <v>3</v>
      </c>
      <c r="C7" s="61" t="s">
        <v>574</v>
      </c>
      <c r="D7" s="61" t="s">
        <v>33</v>
      </c>
      <c r="E7" s="61" t="s">
        <v>540</v>
      </c>
      <c r="F7" s="61" t="s">
        <v>34</v>
      </c>
      <c r="G7" s="61"/>
      <c r="H7" s="61"/>
      <c r="I7" s="63">
        <v>70.452103791376743</v>
      </c>
      <c r="J7" s="63"/>
      <c r="K7" s="61">
        <v>40</v>
      </c>
      <c r="L7" s="61"/>
      <c r="M7" s="61">
        <v>40</v>
      </c>
      <c r="N7" s="61"/>
      <c r="O7" s="61"/>
      <c r="P7" s="61"/>
      <c r="Q7" s="61">
        <v>800</v>
      </c>
      <c r="R7" s="63">
        <v>950.45210379137677</v>
      </c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ht="24" x14ac:dyDescent="0.65">
      <c r="A8" s="61">
        <v>4</v>
      </c>
      <c r="B8" s="61">
        <v>4</v>
      </c>
      <c r="C8" s="61" t="s">
        <v>316</v>
      </c>
      <c r="D8" s="61" t="s">
        <v>33</v>
      </c>
      <c r="E8" s="61" t="s">
        <v>540</v>
      </c>
      <c r="F8" s="61" t="s">
        <v>34</v>
      </c>
      <c r="G8" s="61"/>
      <c r="H8" s="61"/>
      <c r="I8" s="63">
        <v>67.180334265461397</v>
      </c>
      <c r="J8" s="63"/>
      <c r="K8" s="61">
        <v>40</v>
      </c>
      <c r="L8" s="61"/>
      <c r="M8" s="61">
        <v>40</v>
      </c>
      <c r="N8" s="61"/>
      <c r="O8" s="61"/>
      <c r="P8" s="61"/>
      <c r="Q8" s="61">
        <v>800</v>
      </c>
      <c r="R8" s="63">
        <v>947.1803342654614</v>
      </c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ht="24" x14ac:dyDescent="0.65">
      <c r="A9" s="61">
        <v>5</v>
      </c>
      <c r="B9" s="61">
        <v>4</v>
      </c>
      <c r="C9" s="61" t="s">
        <v>316</v>
      </c>
      <c r="D9" s="61" t="s">
        <v>33</v>
      </c>
      <c r="E9" s="61" t="s">
        <v>541</v>
      </c>
      <c r="F9" s="61" t="s">
        <v>34</v>
      </c>
      <c r="G9" s="61"/>
      <c r="H9" s="61"/>
      <c r="I9" s="63">
        <v>55.838199908954941</v>
      </c>
      <c r="J9" s="63"/>
      <c r="K9" s="61">
        <v>40</v>
      </c>
      <c r="L9" s="61"/>
      <c r="M9" s="61">
        <v>40</v>
      </c>
      <c r="N9" s="61"/>
      <c r="O9" s="61">
        <v>150</v>
      </c>
      <c r="P9" s="61"/>
      <c r="Q9" s="61"/>
      <c r="R9" s="63">
        <v>285.83819990895495</v>
      </c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ht="24" x14ac:dyDescent="0.65">
      <c r="A10" s="61">
        <v>6</v>
      </c>
      <c r="B10" s="61">
        <v>5</v>
      </c>
      <c r="C10" s="61" t="s">
        <v>574</v>
      </c>
      <c r="D10" s="61" t="s">
        <v>33</v>
      </c>
      <c r="E10" s="61" t="s">
        <v>542</v>
      </c>
      <c r="F10" s="61" t="s">
        <v>34</v>
      </c>
      <c r="G10" s="61"/>
      <c r="H10" s="61"/>
      <c r="I10" s="63">
        <v>100.33426546140338</v>
      </c>
      <c r="J10" s="63"/>
      <c r="K10" s="61">
        <v>40</v>
      </c>
      <c r="L10" s="61"/>
      <c r="M10" s="61">
        <v>40</v>
      </c>
      <c r="N10" s="61"/>
      <c r="O10" s="61">
        <v>150</v>
      </c>
      <c r="P10" s="61"/>
      <c r="Q10" s="61"/>
      <c r="R10" s="63">
        <v>330.33426546140339</v>
      </c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ht="24" x14ac:dyDescent="0.65">
      <c r="A11" s="61">
        <v>7</v>
      </c>
      <c r="B11" s="61">
        <v>6</v>
      </c>
      <c r="C11" s="61" t="s">
        <v>574</v>
      </c>
      <c r="D11" s="61" t="s">
        <v>33</v>
      </c>
      <c r="E11" s="61" t="s">
        <v>543</v>
      </c>
      <c r="F11" s="61" t="s">
        <v>34</v>
      </c>
      <c r="G11" s="61"/>
      <c r="H11" s="61"/>
      <c r="I11" s="63">
        <v>51.03960460427912</v>
      </c>
      <c r="J11" s="63"/>
      <c r="K11" s="61">
        <v>40</v>
      </c>
      <c r="L11" s="61"/>
      <c r="M11" s="61">
        <v>40</v>
      </c>
      <c r="N11" s="61"/>
      <c r="O11" s="61">
        <v>150</v>
      </c>
      <c r="P11" s="61"/>
      <c r="Q11" s="61"/>
      <c r="R11" s="63">
        <v>281.03960460427913</v>
      </c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ht="24" x14ac:dyDescent="0.65">
      <c r="A12" s="61">
        <v>8</v>
      </c>
      <c r="B12" s="61">
        <v>7</v>
      </c>
      <c r="C12" s="61" t="s">
        <v>316</v>
      </c>
      <c r="D12" s="61" t="s">
        <v>33</v>
      </c>
      <c r="E12" s="61" t="s">
        <v>544</v>
      </c>
      <c r="F12" s="61" t="s">
        <v>34</v>
      </c>
      <c r="G12" s="61"/>
      <c r="H12" s="61"/>
      <c r="I12" s="63">
        <v>48.2040710151525</v>
      </c>
      <c r="J12" s="63"/>
      <c r="K12" s="61">
        <v>40</v>
      </c>
      <c r="L12" s="61"/>
      <c r="M12" s="61">
        <v>40</v>
      </c>
      <c r="N12" s="61"/>
      <c r="O12" s="61">
        <v>0</v>
      </c>
      <c r="P12" s="61"/>
      <c r="Q12" s="61">
        <v>800</v>
      </c>
      <c r="R12" s="63">
        <v>928.20407101515252</v>
      </c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ht="24" x14ac:dyDescent="0.65">
      <c r="A13" s="61">
        <v>9</v>
      </c>
      <c r="B13" s="61">
        <v>8</v>
      </c>
      <c r="C13" s="61" t="s">
        <v>574</v>
      </c>
      <c r="D13" s="61" t="s">
        <v>33</v>
      </c>
      <c r="E13" s="61" t="s">
        <v>545</v>
      </c>
      <c r="F13" s="61" t="s">
        <v>34</v>
      </c>
      <c r="G13" s="61"/>
      <c r="H13" s="61"/>
      <c r="I13" s="63">
        <v>230.3325746244391</v>
      </c>
      <c r="J13" s="63"/>
      <c r="K13" s="61">
        <v>40</v>
      </c>
      <c r="L13" s="61"/>
      <c r="M13" s="61">
        <v>40</v>
      </c>
      <c r="N13" s="61"/>
      <c r="O13" s="61">
        <v>150</v>
      </c>
      <c r="P13" s="61"/>
      <c r="Q13" s="61"/>
      <c r="R13" s="63">
        <v>460.33257462443908</v>
      </c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ht="24" x14ac:dyDescent="0.65">
      <c r="A14" s="61">
        <v>10</v>
      </c>
      <c r="B14" s="61">
        <v>9</v>
      </c>
      <c r="C14" s="61" t="s">
        <v>574</v>
      </c>
      <c r="D14" s="61" t="s">
        <v>33</v>
      </c>
      <c r="E14" s="61" t="s">
        <v>463</v>
      </c>
      <c r="F14" s="61" t="s">
        <v>34</v>
      </c>
      <c r="G14" s="61"/>
      <c r="H14" s="61"/>
      <c r="I14" s="63">
        <v>87.247187357742064</v>
      </c>
      <c r="J14" s="63"/>
      <c r="K14" s="61">
        <v>40</v>
      </c>
      <c r="L14" s="61"/>
      <c r="M14" s="61">
        <v>40</v>
      </c>
      <c r="N14" s="61"/>
      <c r="O14" s="61">
        <v>150</v>
      </c>
      <c r="P14" s="61"/>
      <c r="Q14" s="61"/>
      <c r="R14" s="63">
        <v>317.24718735774206</v>
      </c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ht="24" x14ac:dyDescent="0.65">
      <c r="A15" s="61">
        <v>11</v>
      </c>
      <c r="B15" s="61">
        <v>10</v>
      </c>
      <c r="C15" s="61" t="s">
        <v>574</v>
      </c>
      <c r="D15" s="61" t="s">
        <v>33</v>
      </c>
      <c r="E15" s="61" t="s">
        <v>546</v>
      </c>
      <c r="F15" s="61" t="s">
        <v>34</v>
      </c>
      <c r="G15" s="61"/>
      <c r="H15" s="61"/>
      <c r="I15" s="63">
        <v>87.247187357742064</v>
      </c>
      <c r="J15" s="63"/>
      <c r="K15" s="61">
        <v>40</v>
      </c>
      <c r="L15" s="61"/>
      <c r="M15" s="61">
        <v>40</v>
      </c>
      <c r="N15" s="61"/>
      <c r="O15" s="61">
        <v>150</v>
      </c>
      <c r="P15" s="61"/>
      <c r="Q15" s="61"/>
      <c r="R15" s="63">
        <v>317.24718735774206</v>
      </c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ht="24" x14ac:dyDescent="0.65">
      <c r="A16" s="61">
        <v>12</v>
      </c>
      <c r="B16" s="61">
        <v>11</v>
      </c>
      <c r="C16" s="61" t="s">
        <v>574</v>
      </c>
      <c r="D16" s="61" t="s">
        <v>33</v>
      </c>
      <c r="E16" s="61" t="s">
        <v>458</v>
      </c>
      <c r="F16" s="61" t="s">
        <v>34</v>
      </c>
      <c r="G16" s="61"/>
      <c r="H16" s="61"/>
      <c r="I16" s="63">
        <v>87.247187357742064</v>
      </c>
      <c r="J16" s="63"/>
      <c r="K16" s="61">
        <v>40</v>
      </c>
      <c r="L16" s="61"/>
      <c r="M16" s="61">
        <v>40</v>
      </c>
      <c r="N16" s="61"/>
      <c r="O16" s="61">
        <v>150</v>
      </c>
      <c r="P16" s="61"/>
      <c r="Q16" s="61"/>
      <c r="R16" s="63">
        <v>317.24718735774206</v>
      </c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ht="24" x14ac:dyDescent="0.65">
      <c r="A17" s="61">
        <v>13</v>
      </c>
      <c r="B17" s="61">
        <v>12</v>
      </c>
      <c r="C17" s="61" t="s">
        <v>574</v>
      </c>
      <c r="D17" s="61" t="s">
        <v>33</v>
      </c>
      <c r="E17" s="61" t="s">
        <v>547</v>
      </c>
      <c r="F17" s="61" t="s">
        <v>34</v>
      </c>
      <c r="G17" s="61"/>
      <c r="H17" s="61"/>
      <c r="I17" s="63">
        <v>74.596345190869471</v>
      </c>
      <c r="J17" s="63"/>
      <c r="K17" s="61">
        <v>40</v>
      </c>
      <c r="L17" s="61"/>
      <c r="M17" s="61">
        <v>40</v>
      </c>
      <c r="N17" s="61"/>
      <c r="O17" s="61">
        <v>150</v>
      </c>
      <c r="P17" s="61"/>
      <c r="Q17" s="61"/>
      <c r="R17" s="63">
        <v>304.59634519086944</v>
      </c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ht="24" x14ac:dyDescent="0.65">
      <c r="A18" s="61">
        <v>14</v>
      </c>
      <c r="B18" s="61">
        <v>13</v>
      </c>
      <c r="C18" s="61" t="s">
        <v>574</v>
      </c>
      <c r="D18" s="61" t="s">
        <v>33</v>
      </c>
      <c r="E18" s="61" t="s">
        <v>548</v>
      </c>
      <c r="F18" s="61" t="s">
        <v>34</v>
      </c>
      <c r="G18" s="61"/>
      <c r="H18" s="61"/>
      <c r="I18" s="63">
        <v>87.247187357742064</v>
      </c>
      <c r="J18" s="63"/>
      <c r="K18" s="61">
        <v>40</v>
      </c>
      <c r="L18" s="61"/>
      <c r="M18" s="61">
        <v>40</v>
      </c>
      <c r="N18" s="61"/>
      <c r="O18" s="61">
        <v>150</v>
      </c>
      <c r="P18" s="61"/>
      <c r="Q18" s="61"/>
      <c r="R18" s="63">
        <v>317.24718735774206</v>
      </c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ht="24" x14ac:dyDescent="0.65">
      <c r="A19" s="61">
        <v>15</v>
      </c>
      <c r="B19" s="61">
        <v>14</v>
      </c>
      <c r="C19" s="61" t="s">
        <v>574</v>
      </c>
      <c r="D19" s="61" t="s">
        <v>33</v>
      </c>
      <c r="E19" s="61" t="s">
        <v>549</v>
      </c>
      <c r="F19" s="61" t="s">
        <v>34</v>
      </c>
      <c r="G19" s="61"/>
      <c r="H19" s="61"/>
      <c r="I19" s="63">
        <v>87.247187357742064</v>
      </c>
      <c r="J19" s="63"/>
      <c r="K19" s="61">
        <v>40</v>
      </c>
      <c r="L19" s="61"/>
      <c r="M19" s="61">
        <v>40</v>
      </c>
      <c r="N19" s="61"/>
      <c r="O19" s="61">
        <v>150</v>
      </c>
      <c r="P19" s="61"/>
      <c r="Q19" s="61"/>
      <c r="R19" s="63">
        <v>317.24718735774206</v>
      </c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ht="24" x14ac:dyDescent="0.65">
      <c r="A20" s="61">
        <v>16</v>
      </c>
      <c r="B20" s="61">
        <v>15</v>
      </c>
      <c r="C20" s="61" t="s">
        <v>574</v>
      </c>
      <c r="D20" s="61" t="s">
        <v>33</v>
      </c>
      <c r="E20" s="61" t="s">
        <v>425</v>
      </c>
      <c r="F20" s="61" t="s">
        <v>34</v>
      </c>
      <c r="G20" s="61"/>
      <c r="H20" s="61"/>
      <c r="I20" s="63">
        <v>87.247187357742064</v>
      </c>
      <c r="J20" s="63"/>
      <c r="K20" s="61">
        <v>40</v>
      </c>
      <c r="L20" s="61"/>
      <c r="M20" s="61">
        <v>40</v>
      </c>
      <c r="N20" s="61"/>
      <c r="O20" s="61">
        <v>150</v>
      </c>
      <c r="P20" s="61"/>
      <c r="Q20" s="61"/>
      <c r="R20" s="63">
        <v>317.24718735774206</v>
      </c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ht="24" x14ac:dyDescent="0.65">
      <c r="A21" s="61">
        <v>17</v>
      </c>
      <c r="B21" s="61">
        <v>16</v>
      </c>
      <c r="C21" s="61" t="s">
        <v>574</v>
      </c>
      <c r="D21" s="61" t="s">
        <v>33</v>
      </c>
      <c r="E21" s="61" t="s">
        <v>550</v>
      </c>
      <c r="F21" s="61" t="s">
        <v>34</v>
      </c>
      <c r="G21" s="61"/>
      <c r="H21" s="61"/>
      <c r="I21" s="63">
        <v>110.36769200754374</v>
      </c>
      <c r="J21" s="63"/>
      <c r="K21" s="61">
        <v>40</v>
      </c>
      <c r="L21" s="61"/>
      <c r="M21" s="61">
        <v>40</v>
      </c>
      <c r="N21" s="61"/>
      <c r="O21" s="61">
        <v>150</v>
      </c>
      <c r="P21" s="61"/>
      <c r="Q21" s="61"/>
      <c r="R21" s="63">
        <v>340.36769200754372</v>
      </c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ht="24" x14ac:dyDescent="0.65">
      <c r="A22" s="61">
        <v>18</v>
      </c>
      <c r="B22" s="61">
        <v>17</v>
      </c>
      <c r="C22" s="61" t="s">
        <v>574</v>
      </c>
      <c r="D22" s="61" t="s">
        <v>33</v>
      </c>
      <c r="E22" s="61" t="s">
        <v>551</v>
      </c>
      <c r="F22" s="61" t="s">
        <v>34</v>
      </c>
      <c r="G22" s="61"/>
      <c r="H22" s="61"/>
      <c r="I22" s="63">
        <v>54.965728035377516</v>
      </c>
      <c r="J22" s="63"/>
      <c r="K22" s="61">
        <v>40</v>
      </c>
      <c r="L22" s="61"/>
      <c r="M22" s="61">
        <v>40</v>
      </c>
      <c r="N22" s="61"/>
      <c r="O22" s="61">
        <v>150</v>
      </c>
      <c r="P22" s="61"/>
      <c r="Q22" s="61"/>
      <c r="R22" s="63">
        <v>284.96572803537754</v>
      </c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ht="24" x14ac:dyDescent="0.65">
      <c r="A23" s="61">
        <v>19</v>
      </c>
      <c r="B23" s="61">
        <v>18</v>
      </c>
      <c r="C23" s="61" t="s">
        <v>316</v>
      </c>
      <c r="D23" s="61" t="s">
        <v>33</v>
      </c>
      <c r="E23" s="61" t="s">
        <v>552</v>
      </c>
      <c r="F23" s="61" t="s">
        <v>34</v>
      </c>
      <c r="G23" s="61"/>
      <c r="H23" s="61"/>
      <c r="I23" s="63">
        <v>202.41347466996163</v>
      </c>
      <c r="J23" s="63"/>
      <c r="K23" s="61">
        <v>40</v>
      </c>
      <c r="L23" s="61"/>
      <c r="M23" s="61">
        <v>40</v>
      </c>
      <c r="N23" s="61"/>
      <c r="O23" s="61">
        <v>150</v>
      </c>
      <c r="P23" s="61"/>
      <c r="Q23" s="61"/>
      <c r="R23" s="63">
        <v>432.4134746699616</v>
      </c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ht="24" x14ac:dyDescent="0.65">
      <c r="A24" s="61">
        <v>20</v>
      </c>
      <c r="B24" s="61">
        <v>19</v>
      </c>
      <c r="C24" s="61" t="s">
        <v>574</v>
      </c>
      <c r="D24" s="61" t="s">
        <v>33</v>
      </c>
      <c r="E24" s="61" t="s">
        <v>553</v>
      </c>
      <c r="F24" s="61" t="s">
        <v>34</v>
      </c>
      <c r="G24" s="61"/>
      <c r="H24" s="61"/>
      <c r="I24" s="63">
        <v>48.858424920335565</v>
      </c>
      <c r="J24" s="63"/>
      <c r="K24" s="61">
        <v>40</v>
      </c>
      <c r="L24" s="61"/>
      <c r="M24" s="61">
        <v>40</v>
      </c>
      <c r="N24" s="61"/>
      <c r="O24" s="61">
        <v>150</v>
      </c>
      <c r="P24" s="61"/>
      <c r="Q24" s="61"/>
      <c r="R24" s="63">
        <v>278.85842492033555</v>
      </c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ht="24" x14ac:dyDescent="0.65">
      <c r="A25" s="61">
        <v>21</v>
      </c>
      <c r="B25" s="61">
        <v>20</v>
      </c>
      <c r="C25" s="61" t="s">
        <v>32</v>
      </c>
      <c r="D25" s="61" t="s">
        <v>33</v>
      </c>
      <c r="E25" s="61" t="s">
        <v>554</v>
      </c>
      <c r="F25" s="61" t="s">
        <v>34</v>
      </c>
      <c r="G25" s="61"/>
      <c r="H25" s="61"/>
      <c r="I25" s="63">
        <v>148.07692307692307</v>
      </c>
      <c r="J25" s="63"/>
      <c r="K25" s="61">
        <v>0</v>
      </c>
      <c r="L25" s="61"/>
      <c r="M25" s="61">
        <v>0</v>
      </c>
      <c r="N25" s="61"/>
      <c r="O25" s="61"/>
      <c r="P25" s="61"/>
      <c r="Q25" s="61"/>
      <c r="R25" s="63">
        <v>148.07692307692307</v>
      </c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ht="24" x14ac:dyDescent="0.65">
      <c r="A26" s="61">
        <v>22</v>
      </c>
      <c r="B26" s="61">
        <v>21</v>
      </c>
      <c r="C26" s="61" t="s">
        <v>574</v>
      </c>
      <c r="D26" s="61" t="s">
        <v>33</v>
      </c>
      <c r="E26" s="61" t="s">
        <v>555</v>
      </c>
      <c r="F26" s="61" t="s">
        <v>34</v>
      </c>
      <c r="G26" s="61"/>
      <c r="H26" s="61"/>
      <c r="I26" s="63">
        <v>109.05898419717759</v>
      </c>
      <c r="J26" s="63"/>
      <c r="K26" s="61">
        <v>40</v>
      </c>
      <c r="L26" s="61"/>
      <c r="M26" s="61">
        <v>40</v>
      </c>
      <c r="N26" s="61"/>
      <c r="O26" s="61">
        <v>150</v>
      </c>
      <c r="P26" s="61"/>
      <c r="Q26" s="61"/>
      <c r="R26" s="63">
        <v>339.05898419717761</v>
      </c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</sheetData>
  <mergeCells count="12">
    <mergeCell ref="S1:S3"/>
    <mergeCell ref="H3:I3"/>
    <mergeCell ref="J3:K3"/>
    <mergeCell ref="L3:M3"/>
    <mergeCell ref="N3:O3"/>
    <mergeCell ref="P3:Q3"/>
    <mergeCell ref="AD1:AD3"/>
    <mergeCell ref="T3:U3"/>
    <mergeCell ref="V3:W3"/>
    <mergeCell ref="X3:Y3"/>
    <mergeCell ref="Z3:AA3"/>
    <mergeCell ref="AB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DEWALI-8</vt:lpstr>
      <vt:lpstr>dewli (atikraman)</vt:lpstr>
      <vt:lpstr>SUKALI</vt:lpstr>
      <vt:lpstr>SUKALI1</vt:lpstr>
      <vt:lpstr>DEWALI NAMUNA-9</vt:lpstr>
      <vt:lpstr>DEWALIATIKRAMAN</vt:lpstr>
      <vt:lpstr>SUKALIVILEGE</vt:lpstr>
      <vt:lpstr>SUKALIATIKRAMAN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2024-08-18T19:13:24Z</dcterms:modified>
</cp:coreProperties>
</file>