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" sheetId="1" r:id="rId4"/>
  </sheets>
  <definedNames/>
  <calcPr/>
</workbook>
</file>

<file path=xl/sharedStrings.xml><?xml version="1.0" encoding="utf-8"?>
<sst xmlns="http://schemas.openxmlformats.org/spreadsheetml/2006/main" count="253" uniqueCount="180">
  <si>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</si>
  <si>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</si>
  <si>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</si>
  <si>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</si>
  <si>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</si>
  <si>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</si>
  <si>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</si>
  <si>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</si>
  <si>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</si>
  <si>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</si>
  <si>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</si>
  <si>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</si>
  <si>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</si>
  <si>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</si>
  <si>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</si>
  <si>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</si>
  <si>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</si>
  <si>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</si>
  <si>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</si>
  <si>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</si>
  <si>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</si>
  <si>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</si>
  <si>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</si>
  <si>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</si>
  <si>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</si>
  <si>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</si>
  <si>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</si>
  <si>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</si>
  <si>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Attedance</t>
  </si>
  <si>
    <t>Total days</t>
  </si>
  <si>
    <t>Subject Total</t>
  </si>
  <si>
    <t>Aadvik</t>
  </si>
  <si>
    <t>08-12-2016</t>
  </si>
  <si>
    <t>Gaurav Pundir</t>
  </si>
  <si>
    <t>Vinita</t>
  </si>
  <si>
    <t>NA</t>
  </si>
  <si>
    <t>Aradhya Balodi</t>
  </si>
  <si>
    <t>02-04-2016</t>
  </si>
  <si>
    <t>Sushil Balodi</t>
  </si>
  <si>
    <t>Pooja Balodi</t>
  </si>
  <si>
    <t>Aarav Maindoli</t>
  </si>
  <si>
    <t>31-05-2017</t>
  </si>
  <si>
    <t>Kanta Prasad</t>
  </si>
  <si>
    <t>Roshni Devi</t>
  </si>
  <si>
    <t>Aarna Singh</t>
  </si>
  <si>
    <t>28-05-2016</t>
  </si>
  <si>
    <t>Bijendra Singh</t>
  </si>
  <si>
    <t>Pramod Devi</t>
  </si>
  <si>
    <t>Abhishek</t>
  </si>
  <si>
    <t>01-09-2016</t>
  </si>
  <si>
    <t>Sandeep Kumar</t>
  </si>
  <si>
    <t>Ritu</t>
  </si>
  <si>
    <t>Adarsh Rawat</t>
  </si>
  <si>
    <t>25-10-2016</t>
  </si>
  <si>
    <t>Surender Rawat</t>
  </si>
  <si>
    <t>Deepa Rawat</t>
  </si>
  <si>
    <t>Adhyati Dhiman</t>
  </si>
  <si>
    <t>20-09-2015</t>
  </si>
  <si>
    <t>Vinesh Kumar</t>
  </si>
  <si>
    <t>Richa</t>
  </si>
  <si>
    <t>Advik Bisht</t>
  </si>
  <si>
    <t>27-07-2016</t>
  </si>
  <si>
    <t>Sunil Bisht</t>
  </si>
  <si>
    <t>Kiran Bisht</t>
  </si>
  <si>
    <t>Aliza Bee</t>
  </si>
  <si>
    <t>27-03-2016</t>
  </si>
  <si>
    <t>Julfikar</t>
  </si>
  <si>
    <t>Rijvana Vegam</t>
  </si>
  <si>
    <t>Anamika Thapa</t>
  </si>
  <si>
    <t>29-07-2015</t>
  </si>
  <si>
    <t>Pradeep Thapa</t>
  </si>
  <si>
    <t>Kalpana Thapa</t>
  </si>
  <si>
    <t>Ankur</t>
  </si>
  <si>
    <t>25-07-2015</t>
  </si>
  <si>
    <t>Sanjeev Kumar</t>
  </si>
  <si>
    <t>Sonam Yadav</t>
  </si>
  <si>
    <t>Anshuman</t>
  </si>
  <si>
    <t>02-10-2016</t>
  </si>
  <si>
    <t>Sunil Kumar</t>
  </si>
  <si>
    <t>Amrita</t>
  </si>
  <si>
    <t>Anshuman Thapa</t>
  </si>
  <si>
    <t>Aradhya Singh</t>
  </si>
  <si>
    <t>07-02-2016</t>
  </si>
  <si>
    <t>Sunil Singh</t>
  </si>
  <si>
    <t>Varsha Singh</t>
  </si>
  <si>
    <t>Arpan Rathi</t>
  </si>
  <si>
    <t>07-11-2015</t>
  </si>
  <si>
    <t>Pramod Rathi</t>
  </si>
  <si>
    <t>Sunita Rathi</t>
  </si>
  <si>
    <t>Arpita</t>
  </si>
  <si>
    <t>14-02-2017</t>
  </si>
  <si>
    <t>Aditya Saxena</t>
  </si>
  <si>
    <t>Sonali</t>
  </si>
  <si>
    <t>Arya</t>
  </si>
  <si>
    <t>06-12-2016</t>
  </si>
  <si>
    <t>Ravindra Kumar</t>
  </si>
  <si>
    <t>Saraswati</t>
  </si>
  <si>
    <t>Aryan Kumar</t>
  </si>
  <si>
    <t>11-07-2015</t>
  </si>
  <si>
    <t>Arvind Kumar</t>
  </si>
  <si>
    <t>Shivi Devi</t>
  </si>
  <si>
    <t>Avneet Kaur</t>
  </si>
  <si>
    <t>30-12-2016</t>
  </si>
  <si>
    <t>Ramandeep Singh</t>
  </si>
  <si>
    <t>Nishu Rani</t>
  </si>
  <si>
    <t>Dhruv Rawat</t>
  </si>
  <si>
    <t>14-01-2016</t>
  </si>
  <si>
    <t>Anil Rawat</t>
  </si>
  <si>
    <t>Durga Rawat</t>
  </si>
  <si>
    <t>Dhwani Vashisth</t>
  </si>
  <si>
    <t>25-02-2016</t>
  </si>
  <si>
    <t>Gaurav Vashisth</t>
  </si>
  <si>
    <t>Chhaya Vashisth</t>
  </si>
  <si>
    <t>Divesh</t>
  </si>
  <si>
    <t>Pramod Kumar</t>
  </si>
  <si>
    <t>Kanta</t>
  </si>
  <si>
    <t>Divya</t>
  </si>
  <si>
    <t>12-02-2017</t>
  </si>
  <si>
    <t>Jitendra</t>
  </si>
  <si>
    <t>Asha</t>
  </si>
  <si>
    <t>Divyanshi Verma</t>
  </si>
  <si>
    <t>14-12-2015</t>
  </si>
  <si>
    <t>Ritesh Kumar</t>
  </si>
  <si>
    <t>Rubi</t>
  </si>
  <si>
    <t>Kartik Prajapati</t>
  </si>
  <si>
    <t>29-11-2015</t>
  </si>
  <si>
    <t>Bholay Singh</t>
  </si>
  <si>
    <t>Manoj Devi</t>
  </si>
  <si>
    <t>Krishika</t>
  </si>
  <si>
    <t>20-10-2015</t>
  </si>
  <si>
    <t>Rajesh Singh</t>
  </si>
  <si>
    <t>Shashi Singh</t>
  </si>
  <si>
    <t>Manik Sharma</t>
  </si>
  <si>
    <t>26-11-2015</t>
  </si>
  <si>
    <t>Mukesh Sharma</t>
  </si>
  <si>
    <t>Madhu Sharma</t>
  </si>
  <si>
    <t>Naksh</t>
  </si>
  <si>
    <t>05-10-2015</t>
  </si>
  <si>
    <t>Neeraj</t>
  </si>
  <si>
    <t>Manisha Devi</t>
  </si>
  <si>
    <t>Navya Mittal</t>
  </si>
  <si>
    <t>01-11-2016</t>
  </si>
  <si>
    <t>Bajrang Mittal</t>
  </si>
  <si>
    <t>Kumkum Mittal</t>
  </si>
  <si>
    <t>Pallavi</t>
  </si>
  <si>
    <t>20-02-2016</t>
  </si>
  <si>
    <t>Sunil</t>
  </si>
  <si>
    <t>Priyanka</t>
  </si>
  <si>
    <t>Payal</t>
  </si>
  <si>
    <t>30-07-2014</t>
  </si>
  <si>
    <t>Ravindra</t>
  </si>
  <si>
    <t>Radha</t>
  </si>
  <si>
    <t>Shreyash Shah</t>
  </si>
  <si>
    <t>24-06-2016</t>
  </si>
  <si>
    <t>Vijay Pal Shah</t>
  </si>
  <si>
    <t>Reena Shah</t>
  </si>
  <si>
    <t>Sonakshi Panchal</t>
  </si>
  <si>
    <t>26-08-2016</t>
  </si>
  <si>
    <t>Shubham Panchal</t>
  </si>
  <si>
    <t>Khushboo Panchal</t>
  </si>
  <si>
    <t>Suhani</t>
  </si>
  <si>
    <t>22-12-2015</t>
  </si>
  <si>
    <t>Nand Kishor</t>
  </si>
  <si>
    <t>Pooja</t>
  </si>
  <si>
    <t>Vani Jindal</t>
  </si>
  <si>
    <t>29-10-2015</t>
  </si>
  <si>
    <t>Ankit Kumar</t>
  </si>
  <si>
    <t>Reena</t>
  </si>
  <si>
    <t>Vaishnavi Goyal</t>
  </si>
  <si>
    <t>26-10-2015</t>
  </si>
  <si>
    <t>Vikas Goyal</t>
  </si>
  <si>
    <t>Priya Goyal</t>
  </si>
  <si>
    <t>Vedansh Dhoundiyal</t>
  </si>
  <si>
    <t>02-02-2016</t>
  </si>
  <si>
    <t>Anuj Kumar</t>
  </si>
  <si>
    <t>Neelam</t>
  </si>
  <si>
    <t>Vidhi Verma</t>
  </si>
  <si>
    <t>09-08-2015</t>
  </si>
  <si>
    <t>Dinesh Kumar</t>
  </si>
  <si>
    <t>Shivani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</si>
</sst>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rgb="FF000000"/>
      <name val="Arial"/>
      <scheme val="minor"/>
    </font>
    <font>
      <b/>
      <sz val="9.0"/>
      <color rgb="FF000000"/>
      <name val="JetBrains Mono"/>
    </font>
    <font/>
    <font>
      <sz val="9.0"/>
      <color rgb="FF000000"/>
      <name val="JetBrains Mono"/>
    </font>
    <font>
      <sz val="9.0"/>
      <color/>
      <name val="JetBrains Mono"/>
    </font>
    <font>
      <sz val="9.0"/>
      <color rgb="FFFF0000"/>
      <name val="JetBrains Mono"/>
    </font>
    <font>
      <b/>
      <sz val="9.0"/>
      <color/>
      <name val="JetBrains Mono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7" fillId="8" fontId="1" numFmtId="0" xfId="0" applyAlignment="1" applyBorder="1" applyFill="1" applyFont="1">
      <alignment horizontal="center" vertical="center"/>
    </xf>
    <xf borderId="7" fillId="8" fontId="1" numFmtId="49" xfId="0" applyAlignment="1" applyBorder="1" applyFont="1" applyNumberFormat="1">
      <alignment horizontal="center" vertical="center"/>
    </xf>
    <xf borderId="7" fillId="3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7" fillId="5" fontId="1" numFmtId="0" xfId="0" applyAlignment="1" applyBorder="1" applyFont="1">
      <alignment horizontal="center" vertical="center"/>
    </xf>
    <xf borderId="7" fillId="6" fontId="1" numFmtId="0" xfId="0" applyAlignment="1" applyBorder="1" applyFont="1">
      <alignment horizontal="center" vertical="center"/>
    </xf>
    <xf borderId="7" fillId="7" fontId="1" numFmtId="0" xfId="0" applyAlignment="1" applyBorder="1" applyFont="1">
      <alignment horizontal="center" vertical="center"/>
    </xf>
    <xf borderId="7" fillId="9" fontId="1" numFmtId="0" xfId="0" applyAlignment="1" applyBorder="1" applyFill="1" applyFont="1">
      <alignment horizontal="center" vertical="center"/>
    </xf>
    <xf borderId="8" fillId="9" fontId="1" numFmtId="0" xfId="0" applyAlignment="1" applyBorder="1" applyFont="1">
      <alignment horizontal="center" shrinkToFit="0" vertical="center" wrapText="1"/>
    </xf>
    <xf borderId="7" fillId="9" fontId="1" numFmtId="0" xfId="0" applyAlignment="1" applyBorder="1" applyFont="1">
      <alignment horizontal="center" shrinkToFit="0" vertical="center" wrapText="1"/>
    </xf>
    <xf borderId="9" fillId="10" fontId="4" numFmtId="1" xfId="0" applyAlignment="1" applyBorder="1" applyFill="1" applyFont="1" applyNumberFormat="1">
      <alignment horizontal="center" vertical="bottom"/>
    </xf>
    <xf borderId="10" fillId="10" fontId="4" numFmtId="0" xfId="0" applyAlignment="1" applyBorder="1" applyFont="1">
      <alignment horizontal="right" vertical="bottom"/>
    </xf>
    <xf borderId="10" fillId="10" fontId="4" numFmtId="0" xfId="0" applyAlignment="1" applyBorder="1" applyFont="1">
      <alignment vertical="bottom"/>
    </xf>
    <xf borderId="10" fillId="10" fontId="4" numFmtId="1" xfId="0" applyAlignment="1" applyBorder="1" applyFont="1" applyNumberFormat="1">
      <alignment horizontal="center" vertical="bottom"/>
    </xf>
    <xf borderId="10" fillId="10" fontId="5" numFmtId="1" xfId="0" applyAlignment="1" applyBorder="1" applyFont="1" applyNumberFormat="1">
      <alignment horizontal="center" vertical="bottom"/>
    </xf>
    <xf borderId="10" fillId="10" fontId="4" numFmtId="0" xfId="0" applyAlignment="1" applyBorder="1" applyFont="1">
      <alignment horizontal="center" vertical="bottom"/>
    </xf>
    <xf borderId="10" fillId="10" fontId="3" numFmtId="1" xfId="0" applyAlignment="1" applyBorder="1" applyFont="1" applyNumberFormat="1">
      <alignment horizontal="center" vertical="bottom"/>
    </xf>
    <xf borderId="10" fillId="10" fontId="3" numFmtId="0" xfId="0" applyAlignment="1" applyBorder="1" applyFont="1">
      <alignment horizontal="center" vertical="bottom"/>
    </xf>
    <xf borderId="10" fillId="10" fontId="3" numFmtId="0" xfId="0" applyAlignment="1" applyBorder="1" applyFont="1">
      <alignment vertical="bottom"/>
    </xf>
    <xf borderId="11" fillId="10" fontId="3" numFmtId="1" xfId="0" applyAlignment="1" applyBorder="1" applyFont="1" applyNumberFormat="1">
      <alignment horizontal="center" vertical="bottom"/>
    </xf>
    <xf borderId="7" fillId="10" fontId="3" numFmtId="0" xfId="0" applyAlignment="1" applyBorder="1" applyFont="1">
      <alignment horizontal="center" vertical="bottom"/>
    </xf>
    <xf borderId="11" fillId="10" fontId="6" numFmtId="0" xfId="0" applyAlignment="1" applyBorder="1" applyFont="1">
      <alignment horizontal="center" vertical="bottom"/>
    </xf>
    <xf borderId="12" fillId="10" fontId="6" numFmtId="0" xfId="0" applyAlignment="1" applyBorder="1" applyFont="1">
      <alignment horizontal="center" vertical="bottom"/>
    </xf>
    <xf borderId="7" fillId="10" fontId="3" numFmtId="0" xfId="0" applyAlignment="1" applyBorder="1" applyFont="1">
      <alignment vertical="center"/>
    </xf>
    <xf borderId="13" fillId="0" fontId="4" numFmtId="1" xfId="0" applyAlignment="1" applyBorder="1" applyFont="1" applyNumberFormat="1">
      <alignment horizontal="center" vertical="bottom"/>
    </xf>
    <xf borderId="14" fillId="0" fontId="4" numFmtId="0" xfId="0" applyAlignment="1" applyBorder="1" applyFont="1">
      <alignment horizontal="right" vertical="bottom"/>
    </xf>
    <xf borderId="14" fillId="0" fontId="4" numFmtId="0" xfId="0" applyAlignment="1" applyBorder="1" applyFont="1">
      <alignment vertical="bottom"/>
    </xf>
    <xf borderId="14" fillId="0" fontId="4" numFmtId="1" xfId="0" applyAlignment="1" applyBorder="1" applyFont="1" applyNumberFormat="1">
      <alignment horizontal="center" vertical="bottom"/>
    </xf>
    <xf borderId="14" fillId="0" fontId="4" numFmtId="0" xfId="0" applyAlignment="1" applyBorder="1" applyFont="1">
      <alignment horizontal="center" vertical="bottom"/>
    </xf>
    <xf borderId="14" fillId="0" fontId="3" numFmtId="1" xfId="0" applyAlignment="1" applyBorder="1" applyFont="1" applyNumberForma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vertical="bottom"/>
    </xf>
    <xf borderId="15" fillId="0" fontId="3" numFmtId="1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center" vertical="bottom"/>
    </xf>
    <xf borderId="15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center"/>
    </xf>
    <xf borderId="11" fillId="10" fontId="3" numFmtId="0" xfId="0" applyAlignment="1" applyBorder="1" applyFont="1">
      <alignment horizontal="center" vertical="bottom"/>
    </xf>
    <xf borderId="11" fillId="10" fontId="4" numFmtId="0" xfId="0" applyAlignment="1" applyBorder="1" applyFont="1">
      <alignment horizontal="center" vertical="bottom"/>
    </xf>
    <xf borderId="12" fillId="10" fontId="4" numFmtId="0" xfId="0" applyAlignment="1" applyBorder="1" applyFont="1">
      <alignment horizontal="center" vertical="bottom"/>
    </xf>
    <xf borderId="14" fillId="0" fontId="4" numFmtId="1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readingOrder="0" vertical="bottom"/>
    </xf>
    <xf borderId="14" fillId="0" fontId="4" numFmtId="49" xfId="0" applyAlignment="1" applyBorder="1" applyFont="1" applyNumberFormat="1">
      <alignment vertical="bottom"/>
    </xf>
    <xf borderId="14" fillId="0" fontId="4" numFmtId="0" xfId="0" applyAlignment="1" applyBorder="1" applyFont="1">
      <alignment horizontal="center" shrinkToFit="0" vertical="bottom" wrapText="1"/>
    </xf>
    <xf borderId="10" fillId="10" fontId="4" numFmtId="0" xfId="0" applyAlignment="1" applyBorder="1" applyFont="1">
      <alignment horizontal="center" shrinkToFit="0" vertical="bottom" wrapText="1"/>
    </xf>
    <xf borderId="0" fillId="0" fontId="3" numFmtId="49" xfId="0" applyAlignment="1" applyFont="1" applyNumberFormat="1">
      <alignment vertical="center"/>
    </xf>
    <xf borderId="0" fillId="0" fontId="4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0"/>
    <col customWidth="1" min="3" max="3" width="19.29"/>
    <col customWidth="1" min="4" max="4" width="11.0"/>
    <col customWidth="1" min="5" max="5" width="6.0"/>
    <col customWidth="1" min="6" max="6" width="11.0"/>
    <col customWidth="1" min="7" max="7" width="16.14"/>
    <col customWidth="1" min="8" max="8" width="15.29"/>
    <col customWidth="1" min="9" max="9" width="8.0"/>
    <col customWidth="1" min="10" max="10" width="6.0"/>
    <col customWidth="1" min="11" max="14" width="4.0"/>
    <col customWidth="1" min="15" max="15" width="8.0"/>
    <col customWidth="1" min="16" max="16" width="6.0"/>
    <col customWidth="1" min="17" max="20" width="4.0"/>
    <col customWidth="1" min="21" max="21" width="8.0"/>
    <col customWidth="1" min="22" max="22" width="6.0"/>
    <col customWidth="1" min="23" max="26" width="4.0"/>
    <col customWidth="1" min="27" max="27" width="8.0"/>
    <col customWidth="1" min="28" max="28" width="6.0"/>
    <col customWidth="1" min="29" max="33" width="4.0"/>
    <col customWidth="1" min="34" max="34" width="6.0"/>
    <col customWidth="1" min="35" max="39" width="4.0"/>
    <col customWidth="1" min="40" max="40" width="6.0"/>
    <col customWidth="1" min="41" max="45" width="4.0"/>
    <col customWidth="1" min="46" max="46" width="6.0"/>
    <col customWidth="1" min="47" max="51" width="4.0"/>
    <col customWidth="1" min="52" max="52" width="6.0"/>
    <col customWidth="1" min="53" max="53" width="5.0"/>
    <col customWidth="1" min="54" max="54" width="10.0"/>
    <col customWidth="1" min="55" max="55" width="9.0"/>
    <col customWidth="1" min="56" max="56" width="8.86"/>
  </cols>
  <sheetData>
    <row r="1" ht="11.25" customHeight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3"/>
      <c r="O1" s="5" t="s">
        <v>2</v>
      </c>
      <c r="P1" s="2"/>
      <c r="Q1" s="2"/>
      <c r="R1" s="2"/>
      <c r="S1" s="2"/>
      <c r="T1" s="3"/>
      <c r="U1" s="4" t="s">
        <v>3</v>
      </c>
      <c r="V1" s="2"/>
      <c r="W1" s="2"/>
      <c r="X1" s="2"/>
      <c r="Y1" s="2"/>
      <c r="Z1" s="3"/>
      <c r="AA1" s="5" t="s">
        <v>4</v>
      </c>
      <c r="AB1" s="2"/>
      <c r="AC1" s="2"/>
      <c r="AD1" s="2"/>
      <c r="AE1" s="2"/>
      <c r="AF1" s="3"/>
      <c r="AG1" s="6" t="s">
        <v>5</v>
      </c>
      <c r="AH1" s="2"/>
      <c r="AI1" s="2"/>
      <c r="AJ1" s="2"/>
      <c r="AK1" s="2"/>
      <c r="AL1" s="3"/>
      <c r="AM1" s="7" t="s">
        <v>6</v>
      </c>
      <c r="AN1" s="2"/>
      <c r="AO1" s="2"/>
      <c r="AP1" s="2"/>
      <c r="AQ1" s="2"/>
      <c r="AR1" s="3"/>
      <c r="AS1" s="8" t="s">
        <v>7</v>
      </c>
      <c r="AT1" s="2"/>
      <c r="AU1" s="2"/>
      <c r="AV1" s="2"/>
      <c r="AW1" s="2"/>
      <c r="AX1" s="3"/>
      <c r="AY1" s="9" t="s">
        <v>8</v>
      </c>
      <c r="AZ1" s="10"/>
      <c r="BA1" s="10"/>
      <c r="BB1" s="10"/>
      <c r="BC1" s="11"/>
      <c r="BD1" s="12"/>
    </row>
    <row r="2" ht="31.5" customHeight="1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4" t="s">
        <v>14</v>
      </c>
      <c r="G2" s="13" t="s">
        <v>15</v>
      </c>
      <c r="H2" s="13" t="s">
        <v>16</v>
      </c>
      <c r="I2" s="15" t="s">
        <v>17</v>
      </c>
      <c r="J2" s="15" t="s">
        <v>18</v>
      </c>
      <c r="K2" s="15" t="s">
        <v>19</v>
      </c>
      <c r="L2" s="15" t="s">
        <v>20</v>
      </c>
      <c r="M2" s="15" t="s">
        <v>21</v>
      </c>
      <c r="N2" s="15" t="s">
        <v>22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5" t="s">
        <v>17</v>
      </c>
      <c r="V2" s="15" t="s">
        <v>18</v>
      </c>
      <c r="W2" s="15" t="s">
        <v>19</v>
      </c>
      <c r="X2" s="15" t="s">
        <v>20</v>
      </c>
      <c r="Y2" s="15" t="s">
        <v>21</v>
      </c>
      <c r="Z2" s="15" t="s">
        <v>22</v>
      </c>
      <c r="AA2" s="16" t="s">
        <v>17</v>
      </c>
      <c r="AB2" s="16" t="s">
        <v>18</v>
      </c>
      <c r="AC2" s="16" t="s">
        <v>19</v>
      </c>
      <c r="AD2" s="16" t="s">
        <v>20</v>
      </c>
      <c r="AE2" s="16" t="s">
        <v>21</v>
      </c>
      <c r="AF2" s="16" t="s">
        <v>22</v>
      </c>
      <c r="AG2" s="17" t="s">
        <v>23</v>
      </c>
      <c r="AH2" s="17" t="s">
        <v>24</v>
      </c>
      <c r="AI2" s="17" t="s">
        <v>19</v>
      </c>
      <c r="AJ2" s="17" t="s">
        <v>20</v>
      </c>
      <c r="AK2" s="17" t="s">
        <v>21</v>
      </c>
      <c r="AL2" s="17" t="s">
        <v>22</v>
      </c>
      <c r="AM2" s="18" t="s">
        <v>23</v>
      </c>
      <c r="AN2" s="18" t="s">
        <v>24</v>
      </c>
      <c r="AO2" s="18" t="s">
        <v>19</v>
      </c>
      <c r="AP2" s="18" t="s">
        <v>20</v>
      </c>
      <c r="AQ2" s="18" t="s">
        <v>21</v>
      </c>
      <c r="AR2" s="18" t="s">
        <v>22</v>
      </c>
      <c r="AS2" s="19" t="s">
        <v>23</v>
      </c>
      <c r="AT2" s="19" t="s">
        <v>24</v>
      </c>
      <c r="AU2" s="19" t="s">
        <v>19</v>
      </c>
      <c r="AV2" s="19" t="s">
        <v>20</v>
      </c>
      <c r="AW2" s="19" t="s">
        <v>21</v>
      </c>
      <c r="AX2" s="19" t="s">
        <v>22</v>
      </c>
      <c r="AY2" s="20" t="s">
        <v>25</v>
      </c>
      <c r="AZ2" s="20" t="s">
        <v>26</v>
      </c>
      <c r="BA2" s="20" t="s">
        <v>27</v>
      </c>
      <c r="BB2" s="20" t="s">
        <v>28</v>
      </c>
      <c r="BC2" s="21" t="s">
        <v>29</v>
      </c>
      <c r="BD2" s="22" t="s">
        <v>30</v>
      </c>
    </row>
    <row r="3" ht="11.25" customHeight="1">
      <c r="A3" s="23">
        <v>1.0</v>
      </c>
      <c r="B3" s="24">
        <v>3144.0</v>
      </c>
      <c r="C3" s="25" t="s">
        <v>31</v>
      </c>
      <c r="D3" s="24">
        <v>8.979943086E9</v>
      </c>
      <c r="E3" s="26">
        <v>1.0</v>
      </c>
      <c r="F3" s="25" t="s">
        <v>32</v>
      </c>
      <c r="G3" s="25" t="s">
        <v>33</v>
      </c>
      <c r="H3" s="25" t="s">
        <v>34</v>
      </c>
      <c r="I3" s="27" t="s">
        <v>35</v>
      </c>
      <c r="J3" s="27" t="s">
        <v>35</v>
      </c>
      <c r="K3" s="27" t="s">
        <v>35</v>
      </c>
      <c r="L3" s="27" t="s">
        <v>35</v>
      </c>
      <c r="M3" s="27" t="s">
        <v>35</v>
      </c>
      <c r="N3" s="27" t="s">
        <v>35</v>
      </c>
      <c r="O3" s="26">
        <v>17.0</v>
      </c>
      <c r="P3" s="26">
        <v>18.0</v>
      </c>
      <c r="Q3" s="26">
        <v>27.0</v>
      </c>
      <c r="R3" s="26">
        <v>20.0</v>
      </c>
      <c r="S3" s="26">
        <v>25.0</v>
      </c>
      <c r="T3" s="26">
        <v>24.0</v>
      </c>
      <c r="U3" s="26">
        <v>13.0</v>
      </c>
      <c r="V3" s="26">
        <v>13.0</v>
      </c>
      <c r="W3" s="26">
        <v>14.0</v>
      </c>
      <c r="X3" s="26">
        <v>12.0</v>
      </c>
      <c r="Y3" s="26">
        <v>16.0</v>
      </c>
      <c r="Z3" s="26">
        <v>12.0</v>
      </c>
      <c r="AA3" s="28">
        <v>25.0</v>
      </c>
      <c r="AB3" s="28">
        <v>24.0</v>
      </c>
      <c r="AC3" s="28">
        <v>26.0</v>
      </c>
      <c r="AD3" s="28">
        <v>22.0</v>
      </c>
      <c r="AE3" s="28">
        <v>26.0</v>
      </c>
      <c r="AF3" s="28">
        <v>27.0</v>
      </c>
      <c r="AG3" s="29" t="str">
        <f t="shared" ref="AG3:AL3" si="1">(IF(I3="Ab",0,IF(I3="NA",0,I3))+IF(O3="Ab",0,IF(O3="NA",0,O3))+IF(U3="Ab",0,IF(U3="NA",0,U3))+IF(AA3="Ab",0,IF(AA3="NA",0,AA3)))</f>
        <v>55</v>
      </c>
      <c r="AH3" s="29" t="str">
        <f t="shared" si="1"/>
        <v>55</v>
      </c>
      <c r="AI3" s="29" t="str">
        <f t="shared" si="1"/>
        <v>67</v>
      </c>
      <c r="AJ3" s="29" t="str">
        <f t="shared" si="1"/>
        <v>54</v>
      </c>
      <c r="AK3" s="29" t="str">
        <f t="shared" si="1"/>
        <v>67</v>
      </c>
      <c r="AL3" s="29" t="str">
        <f t="shared" si="1"/>
        <v>63</v>
      </c>
      <c r="AM3" s="30" t="str">
        <f t="shared" ref="AM3:AR3" si="2">ROUND(AG3/80*100,0)</f>
        <v>69</v>
      </c>
      <c r="AN3" s="30" t="str">
        <f t="shared" si="2"/>
        <v>69</v>
      </c>
      <c r="AO3" s="30" t="str">
        <f t="shared" si="2"/>
        <v>84</v>
      </c>
      <c r="AP3" s="30" t="str">
        <f t="shared" si="2"/>
        <v>68</v>
      </c>
      <c r="AQ3" s="30" t="str">
        <f t="shared" si="2"/>
        <v>84</v>
      </c>
      <c r="AR3" s="30" t="str">
        <f t="shared" si="2"/>
        <v>79</v>
      </c>
      <c r="AS3" s="30" t="str">
        <f t="shared" ref="AS3:AX3" si="3">IF(AM3&gt;90,"A1",IF(AM3&gt;80,"A2",IF(AM3&gt;70,"B1",IF(AM3&gt;60,"B2",IF(AM3&gt;50,"C1",IF(AM3&gt;40,"C2",IF(AM3&gt;32,"D","E")))))))</f>
        <v>B2</v>
      </c>
      <c r="AT3" s="30" t="str">
        <f t="shared" si="3"/>
        <v>B2</v>
      </c>
      <c r="AU3" s="30" t="str">
        <f t="shared" si="3"/>
        <v>A2</v>
      </c>
      <c r="AV3" s="30" t="str">
        <f t="shared" si="3"/>
        <v>B2</v>
      </c>
      <c r="AW3" s="30" t="str">
        <f t="shared" si="3"/>
        <v>A2</v>
      </c>
      <c r="AX3" s="30" t="str">
        <f t="shared" si="3"/>
        <v>B1</v>
      </c>
      <c r="AY3" s="31">
        <v>480.0</v>
      </c>
      <c r="AZ3" s="32" t="str">
        <f t="shared" ref="AZ3:AZ40" si="7">SUM(AG3:AL3)</f>
        <v>361</v>
      </c>
      <c r="BA3" s="33" t="str">
        <f t="shared" ref="BA3:BA40" si="8">ROUND(AZ3/AY3*100,0)</f>
        <v>75</v>
      </c>
      <c r="BB3" s="34">
        <v>85.0</v>
      </c>
      <c r="BC3" s="35">
        <v>190.0</v>
      </c>
      <c r="BD3" s="36">
        <v>80.0</v>
      </c>
    </row>
    <row r="4" ht="11.25" customHeight="1">
      <c r="A4" s="37">
        <v>2.0</v>
      </c>
      <c r="B4" s="38">
        <v>2935.0</v>
      </c>
      <c r="C4" s="39" t="s">
        <v>36</v>
      </c>
      <c r="D4" s="38">
        <v>9.997460946E9</v>
      </c>
      <c r="E4" s="40">
        <v>1.0</v>
      </c>
      <c r="F4" s="39" t="s">
        <v>37</v>
      </c>
      <c r="G4" s="39" t="s">
        <v>38</v>
      </c>
      <c r="H4" s="39" t="s">
        <v>39</v>
      </c>
      <c r="I4" s="40">
        <v>19.0</v>
      </c>
      <c r="J4" s="40">
        <v>18.0</v>
      </c>
      <c r="K4" s="40">
        <v>17.0</v>
      </c>
      <c r="L4" s="40">
        <v>18.0</v>
      </c>
      <c r="M4" s="40">
        <v>19.0</v>
      </c>
      <c r="N4" s="40">
        <v>20.0</v>
      </c>
      <c r="O4" s="40">
        <v>30.0</v>
      </c>
      <c r="P4" s="40">
        <v>30.0</v>
      </c>
      <c r="Q4" s="40">
        <v>30.0</v>
      </c>
      <c r="R4" s="40">
        <v>29.0</v>
      </c>
      <c r="S4" s="40">
        <v>27.0</v>
      </c>
      <c r="T4" s="41">
        <v>30.0</v>
      </c>
      <c r="U4" s="41">
        <v>20.0</v>
      </c>
      <c r="V4" s="41">
        <v>19.0</v>
      </c>
      <c r="W4" s="41">
        <v>20.0</v>
      </c>
      <c r="X4" s="41">
        <v>16.0</v>
      </c>
      <c r="Y4" s="41">
        <v>14.0</v>
      </c>
      <c r="Z4" s="41">
        <v>14.0</v>
      </c>
      <c r="AA4" s="41">
        <v>24.0</v>
      </c>
      <c r="AB4" s="41">
        <v>27.0</v>
      </c>
      <c r="AC4" s="41">
        <v>30.0</v>
      </c>
      <c r="AD4" s="41">
        <v>29.0</v>
      </c>
      <c r="AE4" s="41">
        <v>29.0</v>
      </c>
      <c r="AF4" s="41">
        <v>29.0</v>
      </c>
      <c r="AG4" s="42" t="str">
        <f t="shared" ref="AG4:AL4" si="4">(IF(I4="Ab",0,IF(I4="NA",0,I4))+IF(O4="Ab",0,IF(O4="NA",0,O4))+IF(U4="Ab",0,IF(U4="NA",0,U4))+IF(AA4="Ab",0,IF(AA4="NA",0,AA4)))</f>
        <v>93</v>
      </c>
      <c r="AH4" s="42" t="str">
        <f t="shared" si="4"/>
        <v>94</v>
      </c>
      <c r="AI4" s="42" t="str">
        <f t="shared" si="4"/>
        <v>97</v>
      </c>
      <c r="AJ4" s="42" t="str">
        <f t="shared" si="4"/>
        <v>92</v>
      </c>
      <c r="AK4" s="42" t="str">
        <f t="shared" si="4"/>
        <v>89</v>
      </c>
      <c r="AL4" s="42" t="str">
        <f t="shared" si="4"/>
        <v>93</v>
      </c>
      <c r="AM4" s="43" t="str">
        <f t="shared" ref="AM4:AR4" si="5">ROUND(AG4/100*100,0)</f>
        <v>93</v>
      </c>
      <c r="AN4" s="43" t="str">
        <f t="shared" si="5"/>
        <v>94</v>
      </c>
      <c r="AO4" s="43" t="str">
        <f t="shared" si="5"/>
        <v>97</v>
      </c>
      <c r="AP4" s="43" t="str">
        <f t="shared" si="5"/>
        <v>92</v>
      </c>
      <c r="AQ4" s="43" t="str">
        <f t="shared" si="5"/>
        <v>89</v>
      </c>
      <c r="AR4" s="43" t="str">
        <f t="shared" si="5"/>
        <v>93</v>
      </c>
      <c r="AS4" s="43" t="str">
        <f t="shared" ref="AS4:AX4" si="6">IF(AM4&gt;90,"A1",IF(AM4&gt;80,"A2",IF(AM4&gt;70,"B1",IF(AM4&gt;60,"B2",IF(AM4&gt;50,"C1",IF(AM4&gt;40,"C2",IF(AM4&gt;32,"D","E")))))))</f>
        <v>A1</v>
      </c>
      <c r="AT4" s="43" t="str">
        <f t="shared" si="6"/>
        <v>A1</v>
      </c>
      <c r="AU4" s="43" t="str">
        <f t="shared" si="6"/>
        <v>A1</v>
      </c>
      <c r="AV4" s="43" t="str">
        <f t="shared" si="6"/>
        <v>A1</v>
      </c>
      <c r="AW4" s="43" t="str">
        <f t="shared" si="6"/>
        <v>A2</v>
      </c>
      <c r="AX4" s="43" t="str">
        <f t="shared" si="6"/>
        <v>A1</v>
      </c>
      <c r="AY4" s="44">
        <v>600.0</v>
      </c>
      <c r="AZ4" s="45" t="str">
        <f t="shared" si="7"/>
        <v>558</v>
      </c>
      <c r="BA4" s="46" t="str">
        <f t="shared" si="8"/>
        <v>93</v>
      </c>
      <c r="BB4" s="47">
        <v>178.0</v>
      </c>
      <c r="BC4" s="48">
        <v>190.0</v>
      </c>
      <c r="BD4" s="49">
        <v>100.0</v>
      </c>
    </row>
    <row r="5" ht="11.25" customHeight="1">
      <c r="A5" s="37">
        <v>3.0</v>
      </c>
      <c r="B5" s="38">
        <v>2868.0</v>
      </c>
      <c r="C5" s="39" t="s">
        <v>40</v>
      </c>
      <c r="D5" s="38">
        <v>9.76160501E9</v>
      </c>
      <c r="E5" s="40">
        <v>1.0</v>
      </c>
      <c r="F5" s="39" t="s">
        <v>41</v>
      </c>
      <c r="G5" s="39" t="s">
        <v>42</v>
      </c>
      <c r="H5" s="39" t="s">
        <v>43</v>
      </c>
      <c r="I5" s="40">
        <v>18.0</v>
      </c>
      <c r="J5" s="40">
        <v>19.0</v>
      </c>
      <c r="K5" s="40">
        <v>15.0</v>
      </c>
      <c r="L5" s="40">
        <v>17.0</v>
      </c>
      <c r="M5" s="40">
        <v>14.0</v>
      </c>
      <c r="N5" s="40">
        <v>16.0</v>
      </c>
      <c r="O5" s="40">
        <v>27.0</v>
      </c>
      <c r="P5" s="40">
        <v>26.0</v>
      </c>
      <c r="Q5" s="40">
        <v>24.0</v>
      </c>
      <c r="R5" s="40">
        <v>24.0</v>
      </c>
      <c r="S5" s="40">
        <v>25.0</v>
      </c>
      <c r="T5" s="40">
        <v>28.0</v>
      </c>
      <c r="U5" s="40">
        <v>19.0</v>
      </c>
      <c r="V5" s="40">
        <v>20.0</v>
      </c>
      <c r="W5" s="40">
        <v>17.0</v>
      </c>
      <c r="X5" s="40">
        <v>14.0</v>
      </c>
      <c r="Y5" s="40">
        <v>18.0</v>
      </c>
      <c r="Z5" s="40">
        <v>15.0</v>
      </c>
      <c r="AA5" s="41">
        <v>22.0</v>
      </c>
      <c r="AB5" s="41">
        <v>25.0</v>
      </c>
      <c r="AC5" s="41">
        <v>24.0</v>
      </c>
      <c r="AD5" s="41">
        <v>21.0</v>
      </c>
      <c r="AE5" s="41">
        <v>25.0</v>
      </c>
      <c r="AF5" s="41">
        <v>23.0</v>
      </c>
      <c r="AG5" s="42" t="str">
        <f t="shared" ref="AG5:AL5" si="9">(IF(I5="Ab",0,IF(I5="NA",0,I5))+IF(O5="Ab",0,IF(O5="NA",0,O5))+IF(U5="Ab",0,IF(U5="NA",0,U5))+IF(AA5="Ab",0,IF(AA5="NA",0,AA5)))</f>
        <v>86</v>
      </c>
      <c r="AH5" s="42" t="str">
        <f t="shared" si="9"/>
        <v>90</v>
      </c>
      <c r="AI5" s="42" t="str">
        <f t="shared" si="9"/>
        <v>80</v>
      </c>
      <c r="AJ5" s="42" t="str">
        <f t="shared" si="9"/>
        <v>76</v>
      </c>
      <c r="AK5" s="42" t="str">
        <f t="shared" si="9"/>
        <v>82</v>
      </c>
      <c r="AL5" s="42" t="str">
        <f t="shared" si="9"/>
        <v>82</v>
      </c>
      <c r="AM5" s="43" t="str">
        <f t="shared" ref="AM5:AR5" si="10">ROUND(AG5/100*100,0)</f>
        <v>86</v>
      </c>
      <c r="AN5" s="43" t="str">
        <f t="shared" si="10"/>
        <v>90</v>
      </c>
      <c r="AO5" s="43" t="str">
        <f t="shared" si="10"/>
        <v>80</v>
      </c>
      <c r="AP5" s="43" t="str">
        <f t="shared" si="10"/>
        <v>76</v>
      </c>
      <c r="AQ5" s="43" t="str">
        <f t="shared" si="10"/>
        <v>82</v>
      </c>
      <c r="AR5" s="43" t="str">
        <f t="shared" si="10"/>
        <v>82</v>
      </c>
      <c r="AS5" s="43" t="str">
        <f t="shared" ref="AS5:AX5" si="11">IF(AM5&gt;90,"A1",IF(AM5&gt;80,"A2",IF(AM5&gt;70,"B1",IF(AM5&gt;60,"B2",IF(AM5&gt;50,"C1",IF(AM5&gt;40,"C2",IF(AM5&gt;32,"D","E")))))))</f>
        <v>A2</v>
      </c>
      <c r="AT5" s="43" t="str">
        <f t="shared" si="11"/>
        <v>A2</v>
      </c>
      <c r="AU5" s="43" t="str">
        <f t="shared" si="11"/>
        <v>B1</v>
      </c>
      <c r="AV5" s="43" t="str">
        <f t="shared" si="11"/>
        <v>B1</v>
      </c>
      <c r="AW5" s="43" t="str">
        <f t="shared" si="11"/>
        <v>A2</v>
      </c>
      <c r="AX5" s="43" t="str">
        <f t="shared" si="11"/>
        <v>A2</v>
      </c>
      <c r="AY5" s="44">
        <v>600.0</v>
      </c>
      <c r="AZ5" s="45" t="str">
        <f t="shared" si="7"/>
        <v>496</v>
      </c>
      <c r="BA5" s="46" t="str">
        <f t="shared" si="8"/>
        <v>83</v>
      </c>
      <c r="BB5" s="47">
        <v>179.0</v>
      </c>
      <c r="BC5" s="48">
        <v>190.0</v>
      </c>
      <c r="BD5" s="49">
        <v>100.0</v>
      </c>
    </row>
    <row r="6" ht="11.25" customHeight="1">
      <c r="A6" s="37">
        <v>4.0</v>
      </c>
      <c r="B6" s="38">
        <v>3016.0</v>
      </c>
      <c r="C6" s="39" t="s">
        <v>44</v>
      </c>
      <c r="D6" s="38">
        <v>9.758647096E9</v>
      </c>
      <c r="E6" s="40">
        <v>1.0</v>
      </c>
      <c r="F6" s="39" t="s">
        <v>45</v>
      </c>
      <c r="G6" s="39" t="s">
        <v>46</v>
      </c>
      <c r="H6" s="39" t="s">
        <v>47</v>
      </c>
      <c r="I6" s="40">
        <v>18.0</v>
      </c>
      <c r="J6" s="40">
        <v>18.0</v>
      </c>
      <c r="K6" s="40">
        <v>17.0</v>
      </c>
      <c r="L6" s="40">
        <v>17.0</v>
      </c>
      <c r="M6" s="40">
        <v>18.0</v>
      </c>
      <c r="N6" s="40">
        <v>20.0</v>
      </c>
      <c r="O6" s="40">
        <v>27.0</v>
      </c>
      <c r="P6" s="40">
        <v>27.0</v>
      </c>
      <c r="Q6" s="40">
        <v>28.0</v>
      </c>
      <c r="R6" s="40">
        <v>27.0</v>
      </c>
      <c r="S6" s="40">
        <v>25.0</v>
      </c>
      <c r="T6" s="41">
        <v>30.0</v>
      </c>
      <c r="U6" s="41">
        <v>18.0</v>
      </c>
      <c r="V6" s="41">
        <v>16.0</v>
      </c>
      <c r="W6" s="41">
        <v>19.0</v>
      </c>
      <c r="X6" s="41">
        <v>14.0</v>
      </c>
      <c r="Y6" s="41">
        <v>13.0</v>
      </c>
      <c r="Z6" s="41">
        <v>18.0</v>
      </c>
      <c r="AA6" s="41">
        <v>24.0</v>
      </c>
      <c r="AB6" s="41">
        <v>27.0</v>
      </c>
      <c r="AC6" s="41">
        <v>27.0</v>
      </c>
      <c r="AD6" s="41">
        <v>23.0</v>
      </c>
      <c r="AE6" s="41">
        <v>28.0</v>
      </c>
      <c r="AF6" s="41">
        <v>13.0</v>
      </c>
      <c r="AG6" s="42" t="str">
        <f t="shared" ref="AG6:AL6" si="12">(IF(I6="Ab",0,IF(I6="NA",0,I6))+IF(O6="Ab",0,IF(O6="NA",0,O6))+IF(U6="Ab",0,IF(U6="NA",0,U6))+IF(AA6="Ab",0,IF(AA6="NA",0,AA6)))</f>
        <v>87</v>
      </c>
      <c r="AH6" s="42" t="str">
        <f t="shared" si="12"/>
        <v>88</v>
      </c>
      <c r="AI6" s="42" t="str">
        <f t="shared" si="12"/>
        <v>91</v>
      </c>
      <c r="AJ6" s="42" t="str">
        <f t="shared" si="12"/>
        <v>81</v>
      </c>
      <c r="AK6" s="42" t="str">
        <f t="shared" si="12"/>
        <v>84</v>
      </c>
      <c r="AL6" s="42" t="str">
        <f t="shared" si="12"/>
        <v>81</v>
      </c>
      <c r="AM6" s="43" t="str">
        <f t="shared" ref="AM6:AR6" si="13">ROUND(AG6/100*100,0)</f>
        <v>87</v>
      </c>
      <c r="AN6" s="43" t="str">
        <f t="shared" si="13"/>
        <v>88</v>
      </c>
      <c r="AO6" s="43" t="str">
        <f t="shared" si="13"/>
        <v>91</v>
      </c>
      <c r="AP6" s="43" t="str">
        <f t="shared" si="13"/>
        <v>81</v>
      </c>
      <c r="AQ6" s="43" t="str">
        <f t="shared" si="13"/>
        <v>84</v>
      </c>
      <c r="AR6" s="43" t="str">
        <f t="shared" si="13"/>
        <v>81</v>
      </c>
      <c r="AS6" s="43" t="str">
        <f t="shared" ref="AS6:AX6" si="14">IF(AM6&gt;90,"A1",IF(AM6&gt;80,"A2",IF(AM6&gt;70,"B1",IF(AM6&gt;60,"B2",IF(AM6&gt;50,"C1",IF(AM6&gt;40,"C2",IF(AM6&gt;32,"D","E")))))))</f>
        <v>A2</v>
      </c>
      <c r="AT6" s="43" t="str">
        <f t="shared" si="14"/>
        <v>A2</v>
      </c>
      <c r="AU6" s="43" t="str">
        <f t="shared" si="14"/>
        <v>A1</v>
      </c>
      <c r="AV6" s="43" t="str">
        <f t="shared" si="14"/>
        <v>A2</v>
      </c>
      <c r="AW6" s="43" t="str">
        <f t="shared" si="14"/>
        <v>A2</v>
      </c>
      <c r="AX6" s="43" t="str">
        <f t="shared" si="14"/>
        <v>A2</v>
      </c>
      <c r="AY6" s="44">
        <v>600.0</v>
      </c>
      <c r="AZ6" s="45" t="str">
        <f t="shared" si="7"/>
        <v>512</v>
      </c>
      <c r="BA6" s="46" t="str">
        <f t="shared" si="8"/>
        <v>85</v>
      </c>
      <c r="BB6" s="47">
        <v>172.0</v>
      </c>
      <c r="BC6" s="48">
        <v>190.0</v>
      </c>
      <c r="BD6" s="49">
        <v>100.0</v>
      </c>
    </row>
    <row r="7" ht="11.25" customHeight="1">
      <c r="A7" s="37">
        <v>5.0</v>
      </c>
      <c r="B7" s="38">
        <v>2802.0</v>
      </c>
      <c r="C7" s="39" t="s">
        <v>48</v>
      </c>
      <c r="D7" s="38">
        <v>8.077672226E9</v>
      </c>
      <c r="E7" s="40">
        <v>1.0</v>
      </c>
      <c r="F7" s="39" t="s">
        <v>49</v>
      </c>
      <c r="G7" s="39" t="s">
        <v>50</v>
      </c>
      <c r="H7" s="39" t="s">
        <v>51</v>
      </c>
      <c r="I7" s="40">
        <v>16.0</v>
      </c>
      <c r="J7" s="40">
        <v>17.0</v>
      </c>
      <c r="K7" s="40">
        <v>16.0</v>
      </c>
      <c r="L7" s="40">
        <v>16.0</v>
      </c>
      <c r="M7" s="40">
        <v>15.0</v>
      </c>
      <c r="N7" s="40">
        <v>18.0</v>
      </c>
      <c r="O7" s="40">
        <v>25.0</v>
      </c>
      <c r="P7" s="40">
        <v>26.0</v>
      </c>
      <c r="Q7" s="40">
        <v>24.0</v>
      </c>
      <c r="R7" s="40">
        <v>23.0</v>
      </c>
      <c r="S7" s="40">
        <v>27.0</v>
      </c>
      <c r="T7" s="41">
        <v>26.0</v>
      </c>
      <c r="U7" s="41">
        <v>15.0</v>
      </c>
      <c r="V7" s="41">
        <v>14.0</v>
      </c>
      <c r="W7" s="41">
        <v>15.0</v>
      </c>
      <c r="X7" s="41">
        <v>15.0</v>
      </c>
      <c r="Y7" s="41">
        <v>13.0</v>
      </c>
      <c r="Z7" s="41">
        <v>15.0</v>
      </c>
      <c r="AA7" s="41">
        <v>19.0</v>
      </c>
      <c r="AB7" s="41">
        <v>26.0</v>
      </c>
      <c r="AC7" s="41">
        <v>24.0</v>
      </c>
      <c r="AD7" s="41">
        <v>20.0</v>
      </c>
      <c r="AE7" s="41">
        <v>23.0</v>
      </c>
      <c r="AF7" s="41">
        <v>26.0</v>
      </c>
      <c r="AG7" s="42" t="str">
        <f t="shared" ref="AG7:AL7" si="15">(IF(I7="Ab",0,IF(I7="NA",0,I7))+IF(O7="Ab",0,IF(O7="NA",0,O7))+IF(U7="Ab",0,IF(U7="NA",0,U7))+IF(AA7="Ab",0,IF(AA7="NA",0,AA7)))</f>
        <v>75</v>
      </c>
      <c r="AH7" s="42" t="str">
        <f t="shared" si="15"/>
        <v>83</v>
      </c>
      <c r="AI7" s="42" t="str">
        <f t="shared" si="15"/>
        <v>79</v>
      </c>
      <c r="AJ7" s="42" t="str">
        <f t="shared" si="15"/>
        <v>74</v>
      </c>
      <c r="AK7" s="42" t="str">
        <f t="shared" si="15"/>
        <v>78</v>
      </c>
      <c r="AL7" s="42" t="str">
        <f t="shared" si="15"/>
        <v>85</v>
      </c>
      <c r="AM7" s="43" t="str">
        <f t="shared" ref="AM7:AR7" si="16">ROUND(AG7/100*100,0)</f>
        <v>75</v>
      </c>
      <c r="AN7" s="43" t="str">
        <f t="shared" si="16"/>
        <v>83</v>
      </c>
      <c r="AO7" s="43" t="str">
        <f t="shared" si="16"/>
        <v>79</v>
      </c>
      <c r="AP7" s="43" t="str">
        <f t="shared" si="16"/>
        <v>74</v>
      </c>
      <c r="AQ7" s="43" t="str">
        <f t="shared" si="16"/>
        <v>78</v>
      </c>
      <c r="AR7" s="43" t="str">
        <f t="shared" si="16"/>
        <v>85</v>
      </c>
      <c r="AS7" s="43" t="str">
        <f t="shared" ref="AS7:AX7" si="17">IF(AM7&gt;90,"A1",IF(AM7&gt;80,"A2",IF(AM7&gt;70,"B1",IF(AM7&gt;60,"B2",IF(AM7&gt;50,"C1",IF(AM7&gt;40,"C2",IF(AM7&gt;32,"D","E")))))))</f>
        <v>B1</v>
      </c>
      <c r="AT7" s="43" t="str">
        <f t="shared" si="17"/>
        <v>A2</v>
      </c>
      <c r="AU7" s="43" t="str">
        <f t="shared" si="17"/>
        <v>B1</v>
      </c>
      <c r="AV7" s="43" t="str">
        <f t="shared" si="17"/>
        <v>B1</v>
      </c>
      <c r="AW7" s="43" t="str">
        <f t="shared" si="17"/>
        <v>B1</v>
      </c>
      <c r="AX7" s="43" t="str">
        <f t="shared" si="17"/>
        <v>A2</v>
      </c>
      <c r="AY7" s="44">
        <v>600.0</v>
      </c>
      <c r="AZ7" s="45" t="str">
        <f t="shared" si="7"/>
        <v>474</v>
      </c>
      <c r="BA7" s="46" t="str">
        <f t="shared" si="8"/>
        <v>79</v>
      </c>
      <c r="BB7" s="47">
        <v>152.0</v>
      </c>
      <c r="BC7" s="48">
        <v>190.0</v>
      </c>
      <c r="BD7" s="49">
        <v>100.0</v>
      </c>
    </row>
    <row r="8" ht="11.25" customHeight="1">
      <c r="A8" s="37">
        <v>6.0</v>
      </c>
      <c r="B8" s="38">
        <v>3004.0</v>
      </c>
      <c r="C8" s="39" t="s">
        <v>52</v>
      </c>
      <c r="D8" s="38">
        <v>7.454811214E9</v>
      </c>
      <c r="E8" s="40">
        <v>1.0</v>
      </c>
      <c r="F8" s="39" t="s">
        <v>53</v>
      </c>
      <c r="G8" s="39" t="s">
        <v>54</v>
      </c>
      <c r="H8" s="39" t="s">
        <v>55</v>
      </c>
      <c r="I8" s="40">
        <v>17.0</v>
      </c>
      <c r="J8" s="40">
        <v>19.0</v>
      </c>
      <c r="K8" s="40">
        <v>16.0</v>
      </c>
      <c r="L8" s="40">
        <v>16.0</v>
      </c>
      <c r="M8" s="40">
        <v>17.0</v>
      </c>
      <c r="N8" s="40">
        <v>17.0</v>
      </c>
      <c r="O8" s="40">
        <v>22.0</v>
      </c>
      <c r="P8" s="40">
        <v>24.0</v>
      </c>
      <c r="Q8" s="40">
        <v>26.0</v>
      </c>
      <c r="R8" s="40">
        <v>26.0</v>
      </c>
      <c r="S8" s="40">
        <v>29.0</v>
      </c>
      <c r="T8" s="41">
        <v>27.0</v>
      </c>
      <c r="U8" s="41">
        <v>15.0</v>
      </c>
      <c r="V8" s="41">
        <v>17.0</v>
      </c>
      <c r="W8" s="41">
        <v>18.0</v>
      </c>
      <c r="X8" s="41">
        <v>15.0</v>
      </c>
      <c r="Y8" s="41">
        <v>14.0</v>
      </c>
      <c r="Z8" s="41">
        <v>16.0</v>
      </c>
      <c r="AA8" s="41">
        <v>26.0</v>
      </c>
      <c r="AB8" s="41">
        <v>25.0</v>
      </c>
      <c r="AC8" s="41">
        <v>25.0</v>
      </c>
      <c r="AD8" s="41">
        <v>24.0</v>
      </c>
      <c r="AE8" s="41">
        <v>29.0</v>
      </c>
      <c r="AF8" s="41">
        <v>28.0</v>
      </c>
      <c r="AG8" s="42" t="str">
        <f t="shared" ref="AG8:AL8" si="18">(IF(I8="Ab",0,IF(I8="NA",0,I8))+IF(O8="Ab",0,IF(O8="NA",0,O8))+IF(U8="Ab",0,IF(U8="NA",0,U8))+IF(AA8="Ab",0,IF(AA8="NA",0,AA8)))</f>
        <v>80</v>
      </c>
      <c r="AH8" s="42" t="str">
        <f t="shared" si="18"/>
        <v>85</v>
      </c>
      <c r="AI8" s="42" t="str">
        <f t="shared" si="18"/>
        <v>85</v>
      </c>
      <c r="AJ8" s="42" t="str">
        <f t="shared" si="18"/>
        <v>81</v>
      </c>
      <c r="AK8" s="42" t="str">
        <f t="shared" si="18"/>
        <v>89</v>
      </c>
      <c r="AL8" s="42" t="str">
        <f t="shared" si="18"/>
        <v>88</v>
      </c>
      <c r="AM8" s="43" t="str">
        <f t="shared" ref="AM8:AR8" si="19">ROUND(AG8/100*100,0)</f>
        <v>80</v>
      </c>
      <c r="AN8" s="43" t="str">
        <f t="shared" si="19"/>
        <v>85</v>
      </c>
      <c r="AO8" s="43" t="str">
        <f t="shared" si="19"/>
        <v>85</v>
      </c>
      <c r="AP8" s="43" t="str">
        <f t="shared" si="19"/>
        <v>81</v>
      </c>
      <c r="AQ8" s="43" t="str">
        <f t="shared" si="19"/>
        <v>89</v>
      </c>
      <c r="AR8" s="43" t="str">
        <f t="shared" si="19"/>
        <v>88</v>
      </c>
      <c r="AS8" s="43" t="str">
        <f t="shared" ref="AS8:AX8" si="20">IF(AM8&gt;90,"A1",IF(AM8&gt;80,"A2",IF(AM8&gt;70,"B1",IF(AM8&gt;60,"B2",IF(AM8&gt;50,"C1",IF(AM8&gt;40,"C2",IF(AM8&gt;32,"D","E")))))))</f>
        <v>B1</v>
      </c>
      <c r="AT8" s="43" t="str">
        <f t="shared" si="20"/>
        <v>A2</v>
      </c>
      <c r="AU8" s="43" t="str">
        <f t="shared" si="20"/>
        <v>A2</v>
      </c>
      <c r="AV8" s="43" t="str">
        <f t="shared" si="20"/>
        <v>A2</v>
      </c>
      <c r="AW8" s="43" t="str">
        <f t="shared" si="20"/>
        <v>A2</v>
      </c>
      <c r="AX8" s="43" t="str">
        <f t="shared" si="20"/>
        <v>A2</v>
      </c>
      <c r="AY8" s="44">
        <v>600.0</v>
      </c>
      <c r="AZ8" s="45" t="str">
        <f t="shared" si="7"/>
        <v>508</v>
      </c>
      <c r="BA8" s="46" t="str">
        <f t="shared" si="8"/>
        <v>85</v>
      </c>
      <c r="BB8" s="47">
        <v>174.0</v>
      </c>
      <c r="BC8" s="48">
        <v>190.0</v>
      </c>
      <c r="BD8" s="49">
        <v>100.0</v>
      </c>
    </row>
    <row r="9" ht="11.25" customHeight="1">
      <c r="A9" s="23">
        <v>7.0</v>
      </c>
      <c r="B9" s="24">
        <v>3162.0</v>
      </c>
      <c r="C9" s="25" t="s">
        <v>56</v>
      </c>
      <c r="D9" s="24">
        <v>7.982927027E9</v>
      </c>
      <c r="E9" s="26">
        <v>1.0</v>
      </c>
      <c r="F9" s="25" t="s">
        <v>57</v>
      </c>
      <c r="G9" s="25" t="s">
        <v>58</v>
      </c>
      <c r="H9" s="25" t="s">
        <v>59</v>
      </c>
      <c r="I9" s="27" t="s">
        <v>35</v>
      </c>
      <c r="J9" s="27" t="s">
        <v>35</v>
      </c>
      <c r="K9" s="27" t="s">
        <v>35</v>
      </c>
      <c r="L9" s="27" t="s">
        <v>35</v>
      </c>
      <c r="M9" s="27" t="s">
        <v>35</v>
      </c>
      <c r="N9" s="27" t="s">
        <v>35</v>
      </c>
      <c r="O9" s="27" t="s">
        <v>35</v>
      </c>
      <c r="P9" s="27" t="s">
        <v>35</v>
      </c>
      <c r="Q9" s="27" t="s">
        <v>35</v>
      </c>
      <c r="R9" s="27" t="s">
        <v>35</v>
      </c>
      <c r="S9" s="27" t="s">
        <v>35</v>
      </c>
      <c r="T9" s="27" t="s">
        <v>35</v>
      </c>
      <c r="U9" s="28">
        <v>16.0</v>
      </c>
      <c r="V9" s="28">
        <v>17.0</v>
      </c>
      <c r="W9" s="28">
        <v>19.0</v>
      </c>
      <c r="X9" s="28">
        <v>15.0</v>
      </c>
      <c r="Y9" s="28">
        <v>14.0</v>
      </c>
      <c r="Z9" s="28">
        <v>13.0</v>
      </c>
      <c r="AA9" s="28">
        <v>17.0</v>
      </c>
      <c r="AB9" s="28">
        <v>24.0</v>
      </c>
      <c r="AC9" s="28">
        <v>24.0</v>
      </c>
      <c r="AD9" s="28">
        <v>26.0</v>
      </c>
      <c r="AE9" s="28">
        <v>23.0</v>
      </c>
      <c r="AF9" s="28">
        <v>28.0</v>
      </c>
      <c r="AG9" s="30" t="str">
        <f t="shared" ref="AG9:AL9" si="21">(IF(I9="Ab",0,IF(I9="NA",0,I9))+IF(O9="Ab",0,IF(O9="NA",0,O9))+IF(U9="Ab",0,IF(U9="NA",0,U9))+IF(AA9="Ab",0,IF(AA9="NA",0,AA9)))</f>
        <v>33</v>
      </c>
      <c r="AH9" s="30" t="str">
        <f t="shared" si="21"/>
        <v>41</v>
      </c>
      <c r="AI9" s="30" t="str">
        <f t="shared" si="21"/>
        <v>43</v>
      </c>
      <c r="AJ9" s="30" t="str">
        <f t="shared" si="21"/>
        <v>41</v>
      </c>
      <c r="AK9" s="30" t="str">
        <f t="shared" si="21"/>
        <v>37</v>
      </c>
      <c r="AL9" s="30" t="str">
        <f t="shared" si="21"/>
        <v>41</v>
      </c>
      <c r="AM9" s="30" t="str">
        <f t="shared" ref="AM9:AR9" si="22">ROUND(AG9/50*100,0)</f>
        <v>66</v>
      </c>
      <c r="AN9" s="30" t="str">
        <f t="shared" si="22"/>
        <v>82</v>
      </c>
      <c r="AO9" s="30" t="str">
        <f t="shared" si="22"/>
        <v>86</v>
      </c>
      <c r="AP9" s="30" t="str">
        <f t="shared" si="22"/>
        <v>82</v>
      </c>
      <c r="AQ9" s="30" t="str">
        <f t="shared" si="22"/>
        <v>74</v>
      </c>
      <c r="AR9" s="30" t="str">
        <f t="shared" si="22"/>
        <v>82</v>
      </c>
      <c r="AS9" s="30" t="str">
        <f t="shared" ref="AS9:AX9" si="23">IF(AM9&gt;90,"A1",IF(AM9&gt;80,"A2",IF(AM9&gt;70,"B1",IF(AM9&gt;60,"B2",IF(AM9&gt;50,"C1",IF(AM9&gt;40,"C2",IF(AM9&gt;32,"D","E")))))))</f>
        <v>B2</v>
      </c>
      <c r="AT9" s="30" t="str">
        <f t="shared" si="23"/>
        <v>A2</v>
      </c>
      <c r="AU9" s="30" t="str">
        <f t="shared" si="23"/>
        <v>A2</v>
      </c>
      <c r="AV9" s="30" t="str">
        <f t="shared" si="23"/>
        <v>A2</v>
      </c>
      <c r="AW9" s="30" t="str">
        <f t="shared" si="23"/>
        <v>B1</v>
      </c>
      <c r="AX9" s="30" t="str">
        <f t="shared" si="23"/>
        <v>A2</v>
      </c>
      <c r="AY9" s="31">
        <v>300.0</v>
      </c>
      <c r="AZ9" s="50" t="str">
        <f t="shared" si="7"/>
        <v>236</v>
      </c>
      <c r="BA9" s="33" t="str">
        <f t="shared" si="8"/>
        <v>79</v>
      </c>
      <c r="BB9" s="51">
        <v>84.0</v>
      </c>
      <c r="BC9" s="52">
        <v>190.0</v>
      </c>
      <c r="BD9" s="36">
        <v>50.0</v>
      </c>
    </row>
    <row r="10" ht="11.25" customHeight="1">
      <c r="A10" s="37">
        <v>8.0</v>
      </c>
      <c r="B10" s="38">
        <v>2944.0</v>
      </c>
      <c r="C10" s="39" t="s">
        <v>60</v>
      </c>
      <c r="D10" s="38">
        <v>8.755077577E9</v>
      </c>
      <c r="E10" s="40">
        <v>1.0</v>
      </c>
      <c r="F10" s="39" t="s">
        <v>61</v>
      </c>
      <c r="G10" s="39" t="s">
        <v>62</v>
      </c>
      <c r="H10" s="39" t="s">
        <v>63</v>
      </c>
      <c r="I10" s="40">
        <v>15.0</v>
      </c>
      <c r="J10" s="40">
        <v>17.0</v>
      </c>
      <c r="K10" s="40">
        <v>15.0</v>
      </c>
      <c r="L10" s="40">
        <v>17.0</v>
      </c>
      <c r="M10" s="40">
        <v>15.0</v>
      </c>
      <c r="N10" s="40">
        <v>17.0</v>
      </c>
      <c r="O10" s="40">
        <v>28.0</v>
      </c>
      <c r="P10" s="40">
        <v>26.0</v>
      </c>
      <c r="Q10" s="40">
        <v>28.0</v>
      </c>
      <c r="R10" s="40">
        <v>23.0</v>
      </c>
      <c r="S10" s="40">
        <v>27.0</v>
      </c>
      <c r="T10" s="41">
        <v>26.0</v>
      </c>
      <c r="U10" s="41">
        <v>16.0</v>
      </c>
      <c r="V10" s="41">
        <v>16.0</v>
      </c>
      <c r="W10" s="41">
        <v>18.0</v>
      </c>
      <c r="X10" s="41">
        <v>15.0</v>
      </c>
      <c r="Y10" s="41">
        <v>15.0</v>
      </c>
      <c r="Z10" s="41">
        <v>14.0</v>
      </c>
      <c r="AA10" s="41">
        <v>22.0</v>
      </c>
      <c r="AB10" s="41">
        <v>24.0</v>
      </c>
      <c r="AC10" s="41">
        <v>27.0</v>
      </c>
      <c r="AD10" s="41">
        <v>22.0</v>
      </c>
      <c r="AE10" s="41">
        <v>24.0</v>
      </c>
      <c r="AF10" s="41">
        <v>27.0</v>
      </c>
      <c r="AG10" s="42" t="str">
        <f t="shared" ref="AG10:AL10" si="24">(IF(I10="Ab",0,IF(I10="NA",0,I10))+IF(O10="Ab",0,IF(O10="NA",0,O10))+IF(U10="Ab",0,IF(U10="NA",0,U10))+IF(AA10="Ab",0,IF(AA10="NA",0,AA10)))</f>
        <v>81</v>
      </c>
      <c r="AH10" s="42" t="str">
        <f t="shared" si="24"/>
        <v>83</v>
      </c>
      <c r="AI10" s="42" t="str">
        <f t="shared" si="24"/>
        <v>88</v>
      </c>
      <c r="AJ10" s="42" t="str">
        <f t="shared" si="24"/>
        <v>77</v>
      </c>
      <c r="AK10" s="42" t="str">
        <f t="shared" si="24"/>
        <v>81</v>
      </c>
      <c r="AL10" s="42" t="str">
        <f t="shared" si="24"/>
        <v>84</v>
      </c>
      <c r="AM10" s="43" t="str">
        <f t="shared" ref="AM10:AR10" si="25">ROUND(AG10/100*100,0)</f>
        <v>81</v>
      </c>
      <c r="AN10" s="43" t="str">
        <f t="shared" si="25"/>
        <v>83</v>
      </c>
      <c r="AO10" s="43" t="str">
        <f t="shared" si="25"/>
        <v>88</v>
      </c>
      <c r="AP10" s="43" t="str">
        <f t="shared" si="25"/>
        <v>77</v>
      </c>
      <c r="AQ10" s="43" t="str">
        <f t="shared" si="25"/>
        <v>81</v>
      </c>
      <c r="AR10" s="43" t="str">
        <f t="shared" si="25"/>
        <v>84</v>
      </c>
      <c r="AS10" s="43" t="str">
        <f t="shared" ref="AS10:AX10" si="26">IF(AM10&gt;90,"A1",IF(AM10&gt;80,"A2",IF(AM10&gt;70,"B1",IF(AM10&gt;60,"B2",IF(AM10&gt;50,"C1",IF(AM10&gt;40,"C2",IF(AM10&gt;32,"D","E")))))))</f>
        <v>A2</v>
      </c>
      <c r="AT10" s="43" t="str">
        <f t="shared" si="26"/>
        <v>A2</v>
      </c>
      <c r="AU10" s="43" t="str">
        <f t="shared" si="26"/>
        <v>A2</v>
      </c>
      <c r="AV10" s="43" t="str">
        <f t="shared" si="26"/>
        <v>B1</v>
      </c>
      <c r="AW10" s="43" t="str">
        <f t="shared" si="26"/>
        <v>A2</v>
      </c>
      <c r="AX10" s="43" t="str">
        <f t="shared" si="26"/>
        <v>A2</v>
      </c>
      <c r="AY10" s="44">
        <v>600.0</v>
      </c>
      <c r="AZ10" s="45" t="str">
        <f t="shared" si="7"/>
        <v>494</v>
      </c>
      <c r="BA10" s="46" t="str">
        <f t="shared" si="8"/>
        <v>82</v>
      </c>
      <c r="BB10" s="47">
        <v>156.0</v>
      </c>
      <c r="BC10" s="48">
        <v>190.0</v>
      </c>
      <c r="BD10" s="49">
        <v>100.0</v>
      </c>
    </row>
    <row r="11" ht="11.25" customHeight="1">
      <c r="A11" s="23">
        <v>9.0</v>
      </c>
      <c r="B11" s="24">
        <v>2825.0</v>
      </c>
      <c r="C11" s="25" t="s">
        <v>64</v>
      </c>
      <c r="D11" s="24">
        <v>7.351430724E9</v>
      </c>
      <c r="E11" s="26">
        <v>1.0</v>
      </c>
      <c r="F11" s="25" t="s">
        <v>65</v>
      </c>
      <c r="G11" s="25" t="s">
        <v>66</v>
      </c>
      <c r="H11" s="25" t="s">
        <v>67</v>
      </c>
      <c r="I11" s="27" t="s">
        <v>35</v>
      </c>
      <c r="J11" s="27" t="s">
        <v>35</v>
      </c>
      <c r="K11" s="27" t="s">
        <v>35</v>
      </c>
      <c r="L11" s="27" t="s">
        <v>35</v>
      </c>
      <c r="M11" s="27" t="s">
        <v>35</v>
      </c>
      <c r="N11" s="27" t="s">
        <v>35</v>
      </c>
      <c r="O11" s="27" t="s">
        <v>35</v>
      </c>
      <c r="P11" s="27" t="s">
        <v>35</v>
      </c>
      <c r="Q11" s="27" t="s">
        <v>35</v>
      </c>
      <c r="R11" s="27" t="s">
        <v>35</v>
      </c>
      <c r="S11" s="27" t="s">
        <v>35</v>
      </c>
      <c r="T11" s="27" t="s">
        <v>35</v>
      </c>
      <c r="U11" s="28">
        <v>14.0</v>
      </c>
      <c r="V11" s="28">
        <v>15.0</v>
      </c>
      <c r="W11" s="28">
        <v>17.0</v>
      </c>
      <c r="X11" s="28">
        <v>12.0</v>
      </c>
      <c r="Y11" s="28">
        <v>18.0</v>
      </c>
      <c r="Z11" s="28">
        <v>15.0</v>
      </c>
      <c r="AA11" s="28">
        <v>17.0</v>
      </c>
      <c r="AB11" s="28">
        <v>26.0</v>
      </c>
      <c r="AC11" s="28">
        <v>26.0</v>
      </c>
      <c r="AD11" s="28">
        <v>22.0</v>
      </c>
      <c r="AE11" s="28">
        <v>26.0</v>
      </c>
      <c r="AF11" s="28">
        <v>27.0</v>
      </c>
      <c r="AG11" s="30" t="str">
        <f t="shared" ref="AG11:AL11" si="27">(IF(I11="Ab",0,IF(I11="NA",0,I11))+IF(O11="Ab",0,IF(O11="NA",0,O11))+IF(U11="Ab",0,IF(U11="NA",0,U11))+IF(AA11="Ab",0,IF(AA11="NA",0,AA11)))</f>
        <v>31</v>
      </c>
      <c r="AH11" s="30" t="str">
        <f t="shared" si="27"/>
        <v>41</v>
      </c>
      <c r="AI11" s="30" t="str">
        <f t="shared" si="27"/>
        <v>43</v>
      </c>
      <c r="AJ11" s="30" t="str">
        <f t="shared" si="27"/>
        <v>34</v>
      </c>
      <c r="AK11" s="30" t="str">
        <f t="shared" si="27"/>
        <v>44</v>
      </c>
      <c r="AL11" s="30" t="str">
        <f t="shared" si="27"/>
        <v>42</v>
      </c>
      <c r="AM11" s="30" t="str">
        <f t="shared" ref="AM11:AR11" si="28">ROUND(AG11/50*100,0)</f>
        <v>62</v>
      </c>
      <c r="AN11" s="30" t="str">
        <f t="shared" si="28"/>
        <v>82</v>
      </c>
      <c r="AO11" s="30" t="str">
        <f t="shared" si="28"/>
        <v>86</v>
      </c>
      <c r="AP11" s="30" t="str">
        <f t="shared" si="28"/>
        <v>68</v>
      </c>
      <c r="AQ11" s="30" t="str">
        <f t="shared" si="28"/>
        <v>88</v>
      </c>
      <c r="AR11" s="30" t="str">
        <f t="shared" si="28"/>
        <v>84</v>
      </c>
      <c r="AS11" s="30" t="str">
        <f t="shared" ref="AS11:AX11" si="29">IF(AM11&gt;90,"A1",IF(AM11&gt;80,"A2",IF(AM11&gt;70,"B1",IF(AM11&gt;60,"B2",IF(AM11&gt;50,"C1",IF(AM11&gt;40,"C2",IF(AM11&gt;32,"D","E")))))))</f>
        <v>B2</v>
      </c>
      <c r="AT11" s="30" t="str">
        <f t="shared" si="29"/>
        <v>A2</v>
      </c>
      <c r="AU11" s="30" t="str">
        <f t="shared" si="29"/>
        <v>A2</v>
      </c>
      <c r="AV11" s="30" t="str">
        <f t="shared" si="29"/>
        <v>B2</v>
      </c>
      <c r="AW11" s="30" t="str">
        <f t="shared" si="29"/>
        <v>A2</v>
      </c>
      <c r="AX11" s="30" t="str">
        <f t="shared" si="29"/>
        <v>A2</v>
      </c>
      <c r="AY11" s="31">
        <v>300.0</v>
      </c>
      <c r="AZ11" s="50" t="str">
        <f t="shared" si="7"/>
        <v>235</v>
      </c>
      <c r="BA11" s="33" t="str">
        <f t="shared" si="8"/>
        <v>78</v>
      </c>
      <c r="BB11" s="51">
        <v>74.0</v>
      </c>
      <c r="BC11" s="52">
        <v>190.0</v>
      </c>
      <c r="BD11" s="36">
        <v>50.0</v>
      </c>
    </row>
    <row r="12" ht="11.25" customHeight="1">
      <c r="A12" s="37">
        <v>10.0</v>
      </c>
      <c r="B12" s="38">
        <v>3057.0</v>
      </c>
      <c r="C12" s="39" t="s">
        <v>68</v>
      </c>
      <c r="D12" s="38">
        <v>8.979735438E9</v>
      </c>
      <c r="E12" s="40">
        <v>1.0</v>
      </c>
      <c r="F12" s="39" t="s">
        <v>69</v>
      </c>
      <c r="G12" s="39" t="s">
        <v>70</v>
      </c>
      <c r="H12" s="39" t="s">
        <v>71</v>
      </c>
      <c r="I12" s="40">
        <v>19.0</v>
      </c>
      <c r="J12" s="40">
        <v>18.0</v>
      </c>
      <c r="K12" s="40">
        <v>16.0</v>
      </c>
      <c r="L12" s="40">
        <v>16.0</v>
      </c>
      <c r="M12" s="40">
        <v>18.0</v>
      </c>
      <c r="N12" s="40">
        <v>19.0</v>
      </c>
      <c r="O12" s="40">
        <v>28.0</v>
      </c>
      <c r="P12" s="40">
        <v>30.0</v>
      </c>
      <c r="Q12" s="40">
        <v>28.0</v>
      </c>
      <c r="R12" s="40">
        <v>28.0</v>
      </c>
      <c r="S12" s="40">
        <v>27.0</v>
      </c>
      <c r="T12" s="40">
        <v>28.0</v>
      </c>
      <c r="U12" s="40">
        <v>20.0</v>
      </c>
      <c r="V12" s="40">
        <v>19.0</v>
      </c>
      <c r="W12" s="40">
        <v>20.0</v>
      </c>
      <c r="X12" s="40">
        <v>18.0</v>
      </c>
      <c r="Y12" s="40">
        <v>18.0</v>
      </c>
      <c r="Z12" s="40">
        <v>19.0</v>
      </c>
      <c r="AA12" s="41">
        <v>29.0</v>
      </c>
      <c r="AB12" s="41">
        <v>30.0</v>
      </c>
      <c r="AC12" s="41">
        <v>30.0</v>
      </c>
      <c r="AD12" s="41">
        <v>29.0</v>
      </c>
      <c r="AE12" s="41">
        <v>30.0</v>
      </c>
      <c r="AF12" s="41">
        <v>30.0</v>
      </c>
      <c r="AG12" s="42" t="str">
        <f t="shared" ref="AG12:AL12" si="30">(IF(I12="Ab",0,IF(I12="NA",0,I12))+IF(O12="Ab",0,IF(O12="NA",0,O12))+IF(U12="Ab",0,IF(U12="NA",0,U12))+IF(AA12="Ab",0,IF(AA12="NA",0,AA12)))</f>
        <v>96</v>
      </c>
      <c r="AH12" s="42" t="str">
        <f t="shared" si="30"/>
        <v>97</v>
      </c>
      <c r="AI12" s="42" t="str">
        <f t="shared" si="30"/>
        <v>94</v>
      </c>
      <c r="AJ12" s="42" t="str">
        <f t="shared" si="30"/>
        <v>91</v>
      </c>
      <c r="AK12" s="42" t="str">
        <f t="shared" si="30"/>
        <v>93</v>
      </c>
      <c r="AL12" s="42" t="str">
        <f t="shared" si="30"/>
        <v>96</v>
      </c>
      <c r="AM12" s="43" t="str">
        <f t="shared" ref="AM12:AR12" si="31">ROUND(AG12/100*100,0)</f>
        <v>96</v>
      </c>
      <c r="AN12" s="43" t="str">
        <f t="shared" si="31"/>
        <v>97</v>
      </c>
      <c r="AO12" s="43" t="str">
        <f t="shared" si="31"/>
        <v>94</v>
      </c>
      <c r="AP12" s="43" t="str">
        <f t="shared" si="31"/>
        <v>91</v>
      </c>
      <c r="AQ12" s="43" t="str">
        <f t="shared" si="31"/>
        <v>93</v>
      </c>
      <c r="AR12" s="43" t="str">
        <f t="shared" si="31"/>
        <v>96</v>
      </c>
      <c r="AS12" s="43" t="str">
        <f t="shared" ref="AS12:AX12" si="32">IF(AM12&gt;90,"A1",IF(AM12&gt;80,"A2",IF(AM12&gt;70,"B1",IF(AM12&gt;60,"B2",IF(AM12&gt;50,"C1",IF(AM12&gt;40,"C2",IF(AM12&gt;32,"D","E")))))))</f>
        <v>A1</v>
      </c>
      <c r="AT12" s="43" t="str">
        <f t="shared" si="32"/>
        <v>A1</v>
      </c>
      <c r="AU12" s="43" t="str">
        <f t="shared" si="32"/>
        <v>A1</v>
      </c>
      <c r="AV12" s="43" t="str">
        <f t="shared" si="32"/>
        <v>A1</v>
      </c>
      <c r="AW12" s="43" t="str">
        <f t="shared" si="32"/>
        <v>A1</v>
      </c>
      <c r="AX12" s="43" t="str">
        <f t="shared" si="32"/>
        <v>A1</v>
      </c>
      <c r="AY12" s="44">
        <v>600.0</v>
      </c>
      <c r="AZ12" s="45" t="str">
        <f t="shared" si="7"/>
        <v>567</v>
      </c>
      <c r="BA12" s="46" t="str">
        <f t="shared" si="8"/>
        <v>95</v>
      </c>
      <c r="BB12" s="47">
        <v>168.0</v>
      </c>
      <c r="BC12" s="48">
        <v>190.0</v>
      </c>
      <c r="BD12" s="49">
        <v>100.0</v>
      </c>
    </row>
    <row r="13" ht="11.25" customHeight="1">
      <c r="A13" s="37">
        <v>11.0</v>
      </c>
      <c r="B13" s="38">
        <v>3108.0</v>
      </c>
      <c r="C13" s="39" t="s">
        <v>72</v>
      </c>
      <c r="D13" s="38">
        <v>8.0067886E9</v>
      </c>
      <c r="E13" s="40">
        <v>1.0</v>
      </c>
      <c r="F13" s="39" t="s">
        <v>73</v>
      </c>
      <c r="G13" s="39" t="s">
        <v>74</v>
      </c>
      <c r="H13" s="39" t="s">
        <v>75</v>
      </c>
      <c r="I13" s="40">
        <v>13.0</v>
      </c>
      <c r="J13" s="40">
        <v>18.0</v>
      </c>
      <c r="K13" s="40">
        <v>14.0</v>
      </c>
      <c r="L13" s="40">
        <v>17.0</v>
      </c>
      <c r="M13" s="40">
        <v>17.0</v>
      </c>
      <c r="N13" s="40">
        <v>9.0</v>
      </c>
      <c r="O13" s="40">
        <v>14.0</v>
      </c>
      <c r="P13" s="40">
        <v>18.0</v>
      </c>
      <c r="Q13" s="40">
        <v>20.0</v>
      </c>
      <c r="R13" s="40">
        <v>20.0</v>
      </c>
      <c r="S13" s="40">
        <v>26.0</v>
      </c>
      <c r="T13" s="40">
        <v>27.0</v>
      </c>
      <c r="U13" s="40">
        <v>12.0</v>
      </c>
      <c r="V13" s="40">
        <v>16.0</v>
      </c>
      <c r="W13" s="40">
        <v>12.0</v>
      </c>
      <c r="X13" s="40">
        <v>13.0</v>
      </c>
      <c r="Y13" s="40">
        <v>15.0</v>
      </c>
      <c r="Z13" s="40">
        <v>16.0</v>
      </c>
      <c r="AA13" s="41">
        <v>21.0</v>
      </c>
      <c r="AB13" s="41">
        <v>26.0</v>
      </c>
      <c r="AC13" s="41">
        <v>19.0</v>
      </c>
      <c r="AD13" s="41">
        <v>17.0</v>
      </c>
      <c r="AE13" s="41">
        <v>23.0</v>
      </c>
      <c r="AF13" s="41">
        <v>27.0</v>
      </c>
      <c r="AG13" s="42" t="str">
        <f t="shared" ref="AG13:AL13" si="33">(IF(I13="Ab",0,IF(I13="NA",0,I13))+IF(O13="Ab",0,IF(O13="NA",0,O13))+IF(U13="Ab",0,IF(U13="NA",0,U13))+IF(AA13="Ab",0,IF(AA13="NA",0,AA13)))</f>
        <v>60</v>
      </c>
      <c r="AH13" s="42" t="str">
        <f t="shared" si="33"/>
        <v>78</v>
      </c>
      <c r="AI13" s="42" t="str">
        <f t="shared" si="33"/>
        <v>65</v>
      </c>
      <c r="AJ13" s="42" t="str">
        <f t="shared" si="33"/>
        <v>67</v>
      </c>
      <c r="AK13" s="42" t="str">
        <f t="shared" si="33"/>
        <v>81</v>
      </c>
      <c r="AL13" s="42" t="str">
        <f t="shared" si="33"/>
        <v>79</v>
      </c>
      <c r="AM13" s="43" t="str">
        <f t="shared" ref="AM13:AR13" si="34">ROUND(AG13/100*100,0)</f>
        <v>60</v>
      </c>
      <c r="AN13" s="43" t="str">
        <f t="shared" si="34"/>
        <v>78</v>
      </c>
      <c r="AO13" s="43" t="str">
        <f t="shared" si="34"/>
        <v>65</v>
      </c>
      <c r="AP13" s="43" t="str">
        <f t="shared" si="34"/>
        <v>67</v>
      </c>
      <c r="AQ13" s="43" t="str">
        <f t="shared" si="34"/>
        <v>81</v>
      </c>
      <c r="AR13" s="43" t="str">
        <f t="shared" si="34"/>
        <v>79</v>
      </c>
      <c r="AS13" s="43" t="str">
        <f t="shared" ref="AS13:AX13" si="35">IF(AM13&gt;90,"A1",IF(AM13&gt;80,"A2",IF(AM13&gt;70,"B1",IF(AM13&gt;60,"B2",IF(AM13&gt;50,"C1",IF(AM13&gt;40,"C2",IF(AM13&gt;32,"D","E")))))))</f>
        <v>C1</v>
      </c>
      <c r="AT13" s="43" t="str">
        <f t="shared" si="35"/>
        <v>B1</v>
      </c>
      <c r="AU13" s="43" t="str">
        <f t="shared" si="35"/>
        <v>B2</v>
      </c>
      <c r="AV13" s="43" t="str">
        <f t="shared" si="35"/>
        <v>B2</v>
      </c>
      <c r="AW13" s="43" t="str">
        <f t="shared" si="35"/>
        <v>A2</v>
      </c>
      <c r="AX13" s="43" t="str">
        <f t="shared" si="35"/>
        <v>B1</v>
      </c>
      <c r="AY13" s="44">
        <v>600.0</v>
      </c>
      <c r="AZ13" s="45" t="str">
        <f t="shared" si="7"/>
        <v>430</v>
      </c>
      <c r="BA13" s="46" t="str">
        <f t="shared" si="8"/>
        <v>72</v>
      </c>
      <c r="BB13" s="47">
        <v>123.0</v>
      </c>
      <c r="BC13" s="48">
        <v>190.0</v>
      </c>
      <c r="BD13" s="49">
        <v>100.0</v>
      </c>
    </row>
    <row r="14" ht="11.25" customHeight="1">
      <c r="A14" s="37">
        <v>12.0</v>
      </c>
      <c r="B14" s="38">
        <v>2821.0</v>
      </c>
      <c r="C14" s="39" t="s">
        <v>76</v>
      </c>
      <c r="D14" s="38">
        <v>9.149244389E9</v>
      </c>
      <c r="E14" s="40">
        <v>1.0</v>
      </c>
      <c r="F14" s="39" t="s">
        <v>77</v>
      </c>
      <c r="G14" s="39" t="s">
        <v>78</v>
      </c>
      <c r="H14" s="39" t="s">
        <v>79</v>
      </c>
      <c r="I14" s="40">
        <v>17.0</v>
      </c>
      <c r="J14" s="40">
        <v>17.0</v>
      </c>
      <c r="K14" s="40">
        <v>15.0</v>
      </c>
      <c r="L14" s="40">
        <v>17.0</v>
      </c>
      <c r="M14" s="40">
        <v>16.0</v>
      </c>
      <c r="N14" s="40">
        <v>16.0</v>
      </c>
      <c r="O14" s="40">
        <v>21.0</v>
      </c>
      <c r="P14" s="40">
        <v>29.0</v>
      </c>
      <c r="Q14" s="40">
        <v>21.0</v>
      </c>
      <c r="R14" s="40">
        <v>22.0</v>
      </c>
      <c r="S14" s="40">
        <v>30.0</v>
      </c>
      <c r="T14" s="40">
        <v>27.0</v>
      </c>
      <c r="U14" s="40">
        <v>15.0</v>
      </c>
      <c r="V14" s="40">
        <v>18.0</v>
      </c>
      <c r="W14" s="40">
        <v>15.0</v>
      </c>
      <c r="X14" s="40">
        <v>15.0</v>
      </c>
      <c r="Y14" s="40">
        <v>18.0</v>
      </c>
      <c r="Z14" s="40">
        <v>14.0</v>
      </c>
      <c r="AA14" s="40">
        <v>22.0</v>
      </c>
      <c r="AB14" s="40">
        <v>22.0</v>
      </c>
      <c r="AC14" s="40">
        <v>21.0</v>
      </c>
      <c r="AD14" s="40">
        <v>21.0</v>
      </c>
      <c r="AE14" s="40">
        <v>29.0</v>
      </c>
      <c r="AF14" s="40">
        <v>28.0</v>
      </c>
      <c r="AG14" s="42" t="str">
        <f t="shared" ref="AG14:AL14" si="36">(IF(I14="Ab",0,IF(I14="NA",0,I14))+IF(O14="Ab",0,IF(O14="NA",0,O14))+IF(U14="Ab",0,IF(U14="NA",0,U14))+IF(AA14="Ab",0,IF(AA14="NA",0,AA14)))</f>
        <v>75</v>
      </c>
      <c r="AH14" s="42" t="str">
        <f t="shared" si="36"/>
        <v>86</v>
      </c>
      <c r="AI14" s="42" t="str">
        <f t="shared" si="36"/>
        <v>72</v>
      </c>
      <c r="AJ14" s="42" t="str">
        <f t="shared" si="36"/>
        <v>75</v>
      </c>
      <c r="AK14" s="42" t="str">
        <f t="shared" si="36"/>
        <v>93</v>
      </c>
      <c r="AL14" s="42" t="str">
        <f t="shared" si="36"/>
        <v>85</v>
      </c>
      <c r="AM14" s="43" t="str">
        <f t="shared" ref="AM14:AR14" si="37">ROUND(AG14/100*100,0)</f>
        <v>75</v>
      </c>
      <c r="AN14" s="43" t="str">
        <f t="shared" si="37"/>
        <v>86</v>
      </c>
      <c r="AO14" s="43" t="str">
        <f t="shared" si="37"/>
        <v>72</v>
      </c>
      <c r="AP14" s="43" t="str">
        <f t="shared" si="37"/>
        <v>75</v>
      </c>
      <c r="AQ14" s="43" t="str">
        <f t="shared" si="37"/>
        <v>93</v>
      </c>
      <c r="AR14" s="43" t="str">
        <f t="shared" si="37"/>
        <v>85</v>
      </c>
      <c r="AS14" s="43" t="str">
        <f t="shared" ref="AS14:AX14" si="38">IF(AM14&gt;90,"A1",IF(AM14&gt;80,"A2",IF(AM14&gt;70,"B1",IF(AM14&gt;60,"B2",IF(AM14&gt;50,"C1",IF(AM14&gt;40,"C2",IF(AM14&gt;32,"D","E")))))))</f>
        <v>B1</v>
      </c>
      <c r="AT14" s="43" t="str">
        <f t="shared" si="38"/>
        <v>A2</v>
      </c>
      <c r="AU14" s="43" t="str">
        <f t="shared" si="38"/>
        <v>B1</v>
      </c>
      <c r="AV14" s="43" t="str">
        <f t="shared" si="38"/>
        <v>B1</v>
      </c>
      <c r="AW14" s="43" t="str">
        <f t="shared" si="38"/>
        <v>A1</v>
      </c>
      <c r="AX14" s="43" t="str">
        <f t="shared" si="38"/>
        <v>A2</v>
      </c>
      <c r="AY14" s="44">
        <v>600.0</v>
      </c>
      <c r="AZ14" s="45" t="str">
        <f t="shared" si="7"/>
        <v>486</v>
      </c>
      <c r="BA14" s="46" t="str">
        <f t="shared" si="8"/>
        <v>81</v>
      </c>
      <c r="BB14" s="47">
        <v>174.0</v>
      </c>
      <c r="BC14" s="48">
        <v>190.0</v>
      </c>
      <c r="BD14" s="49">
        <v>100.0</v>
      </c>
    </row>
    <row r="15" ht="11.25" customHeight="1">
      <c r="A15" s="37">
        <v>13.0</v>
      </c>
      <c r="B15" s="38">
        <v>3058.0</v>
      </c>
      <c r="C15" s="39" t="s">
        <v>80</v>
      </c>
      <c r="D15" s="38">
        <v>8.979735438E9</v>
      </c>
      <c r="E15" s="40">
        <v>1.0</v>
      </c>
      <c r="F15" s="39" t="s">
        <v>69</v>
      </c>
      <c r="G15" s="39" t="s">
        <v>70</v>
      </c>
      <c r="H15" s="39" t="s">
        <v>71</v>
      </c>
      <c r="I15" s="40">
        <v>17.0</v>
      </c>
      <c r="J15" s="41">
        <v>17.0</v>
      </c>
      <c r="K15" s="40">
        <v>15.0</v>
      </c>
      <c r="L15" s="40">
        <v>17.0</v>
      </c>
      <c r="M15" s="40">
        <v>19.0</v>
      </c>
      <c r="N15" s="40">
        <v>20.0</v>
      </c>
      <c r="O15" s="40">
        <v>29.0</v>
      </c>
      <c r="P15" s="40">
        <v>27.0</v>
      </c>
      <c r="Q15" s="40">
        <v>28.0</v>
      </c>
      <c r="R15" s="40">
        <v>28.0</v>
      </c>
      <c r="S15" s="40">
        <v>30.0</v>
      </c>
      <c r="T15" s="41">
        <v>27.0</v>
      </c>
      <c r="U15" s="41">
        <v>17.0</v>
      </c>
      <c r="V15" s="41">
        <v>17.0</v>
      </c>
      <c r="W15" s="41">
        <v>20.0</v>
      </c>
      <c r="X15" s="41">
        <v>15.0</v>
      </c>
      <c r="Y15" s="41">
        <v>16.0</v>
      </c>
      <c r="Z15" s="41">
        <v>18.0</v>
      </c>
      <c r="AA15" s="41">
        <v>27.0</v>
      </c>
      <c r="AB15" s="41">
        <v>28.0</v>
      </c>
      <c r="AC15" s="41">
        <v>29.0</v>
      </c>
      <c r="AD15" s="41">
        <v>27.0</v>
      </c>
      <c r="AE15" s="41">
        <v>29.0</v>
      </c>
      <c r="AF15" s="41">
        <v>28.0</v>
      </c>
      <c r="AG15" s="42" t="str">
        <f t="shared" ref="AG15:AL15" si="39">(IF(I15="Ab",0,IF(I15="NA",0,I15))+IF(O15="Ab",0,IF(O15="NA",0,O15))+IF(U15="Ab",0,IF(U15="NA",0,U15))+IF(AA15="Ab",0,IF(AA15="NA",0,AA15)))</f>
        <v>90</v>
      </c>
      <c r="AH15" s="42" t="str">
        <f t="shared" si="39"/>
        <v>89</v>
      </c>
      <c r="AI15" s="42" t="str">
        <f t="shared" si="39"/>
        <v>92</v>
      </c>
      <c r="AJ15" s="42" t="str">
        <f t="shared" si="39"/>
        <v>87</v>
      </c>
      <c r="AK15" s="42" t="str">
        <f t="shared" si="39"/>
        <v>94</v>
      </c>
      <c r="AL15" s="42" t="str">
        <f t="shared" si="39"/>
        <v>93</v>
      </c>
      <c r="AM15" s="43" t="str">
        <f t="shared" ref="AM15:AR15" si="40">ROUND(AG15/100*100,0)</f>
        <v>90</v>
      </c>
      <c r="AN15" s="43" t="str">
        <f t="shared" si="40"/>
        <v>89</v>
      </c>
      <c r="AO15" s="43" t="str">
        <f t="shared" si="40"/>
        <v>92</v>
      </c>
      <c r="AP15" s="43" t="str">
        <f t="shared" si="40"/>
        <v>87</v>
      </c>
      <c r="AQ15" s="43" t="str">
        <f t="shared" si="40"/>
        <v>94</v>
      </c>
      <c r="AR15" s="43" t="str">
        <f t="shared" si="40"/>
        <v>93</v>
      </c>
      <c r="AS15" s="43" t="str">
        <f t="shared" ref="AS15:AX15" si="41">IF(AM15&gt;90,"A1",IF(AM15&gt;80,"A2",IF(AM15&gt;70,"B1",IF(AM15&gt;60,"B2",IF(AM15&gt;50,"C1",IF(AM15&gt;40,"C2",IF(AM15&gt;32,"D","E")))))))</f>
        <v>A2</v>
      </c>
      <c r="AT15" s="43" t="str">
        <f t="shared" si="41"/>
        <v>A2</v>
      </c>
      <c r="AU15" s="43" t="str">
        <f t="shared" si="41"/>
        <v>A1</v>
      </c>
      <c r="AV15" s="43" t="str">
        <f t="shared" si="41"/>
        <v>A2</v>
      </c>
      <c r="AW15" s="43" t="str">
        <f t="shared" si="41"/>
        <v>A1</v>
      </c>
      <c r="AX15" s="43" t="str">
        <f t="shared" si="41"/>
        <v>A1</v>
      </c>
      <c r="AY15" s="44">
        <v>600.0</v>
      </c>
      <c r="AZ15" s="45" t="str">
        <f t="shared" si="7"/>
        <v>545</v>
      </c>
      <c r="BA15" s="46" t="str">
        <f t="shared" si="8"/>
        <v>91</v>
      </c>
      <c r="BB15" s="47">
        <v>168.0</v>
      </c>
      <c r="BC15" s="48">
        <v>190.0</v>
      </c>
      <c r="BD15" s="49">
        <v>100.0</v>
      </c>
    </row>
    <row r="16" ht="11.25" customHeight="1">
      <c r="A16" s="37">
        <v>14.0</v>
      </c>
      <c r="B16" s="38">
        <v>3032.0</v>
      </c>
      <c r="C16" s="39" t="s">
        <v>81</v>
      </c>
      <c r="D16" s="38">
        <v>9.456761568E9</v>
      </c>
      <c r="E16" s="40">
        <v>1.0</v>
      </c>
      <c r="F16" s="39" t="s">
        <v>82</v>
      </c>
      <c r="G16" s="39" t="s">
        <v>83</v>
      </c>
      <c r="H16" s="39" t="s">
        <v>84</v>
      </c>
      <c r="I16" s="40">
        <v>18.0</v>
      </c>
      <c r="J16" s="40">
        <v>19.0</v>
      </c>
      <c r="K16" s="40">
        <v>15.0</v>
      </c>
      <c r="L16" s="40">
        <v>18.0</v>
      </c>
      <c r="M16" s="40">
        <v>17.0</v>
      </c>
      <c r="N16" s="40">
        <v>15.0</v>
      </c>
      <c r="O16" s="40">
        <v>25.0</v>
      </c>
      <c r="P16" s="40">
        <v>27.0</v>
      </c>
      <c r="Q16" s="40">
        <v>30.0</v>
      </c>
      <c r="R16" s="40">
        <v>25.0</v>
      </c>
      <c r="S16" s="40">
        <v>30.0</v>
      </c>
      <c r="T16" s="40">
        <v>30.0</v>
      </c>
      <c r="U16" s="40">
        <v>19.0</v>
      </c>
      <c r="V16" s="40">
        <v>17.0</v>
      </c>
      <c r="W16" s="40">
        <v>15.0</v>
      </c>
      <c r="X16" s="40">
        <v>13.0</v>
      </c>
      <c r="Y16" s="40">
        <v>16.0</v>
      </c>
      <c r="Z16" s="40">
        <v>19.0</v>
      </c>
      <c r="AA16" s="41">
        <v>22.0</v>
      </c>
      <c r="AB16" s="41">
        <v>23.0</v>
      </c>
      <c r="AC16" s="41">
        <v>28.0</v>
      </c>
      <c r="AD16" s="41">
        <v>27.0</v>
      </c>
      <c r="AE16" s="41">
        <v>30.0</v>
      </c>
      <c r="AF16" s="41">
        <v>26.0</v>
      </c>
      <c r="AG16" s="42" t="str">
        <f t="shared" ref="AG16:AL16" si="42">(IF(I16="Ab",0,IF(I16="NA",0,I16))+IF(O16="Ab",0,IF(O16="NA",0,O16))+IF(U16="Ab",0,IF(U16="NA",0,U16))+IF(AA16="Ab",0,IF(AA16="NA",0,AA16)))</f>
        <v>84</v>
      </c>
      <c r="AH16" s="42" t="str">
        <f t="shared" si="42"/>
        <v>86</v>
      </c>
      <c r="AI16" s="42" t="str">
        <f t="shared" si="42"/>
        <v>88</v>
      </c>
      <c r="AJ16" s="42" t="str">
        <f t="shared" si="42"/>
        <v>83</v>
      </c>
      <c r="AK16" s="42" t="str">
        <f t="shared" si="42"/>
        <v>93</v>
      </c>
      <c r="AL16" s="42" t="str">
        <f t="shared" si="42"/>
        <v>90</v>
      </c>
      <c r="AM16" s="43" t="str">
        <f t="shared" ref="AM16:AR16" si="43">ROUND(AG16/100*100,0)</f>
        <v>84</v>
      </c>
      <c r="AN16" s="43" t="str">
        <f t="shared" si="43"/>
        <v>86</v>
      </c>
      <c r="AO16" s="43" t="str">
        <f t="shared" si="43"/>
        <v>88</v>
      </c>
      <c r="AP16" s="43" t="str">
        <f t="shared" si="43"/>
        <v>83</v>
      </c>
      <c r="AQ16" s="43" t="str">
        <f t="shared" si="43"/>
        <v>93</v>
      </c>
      <c r="AR16" s="43" t="str">
        <f t="shared" si="43"/>
        <v>90</v>
      </c>
      <c r="AS16" s="43" t="str">
        <f t="shared" ref="AS16:AX16" si="44">IF(AM16&gt;90,"A1",IF(AM16&gt;80,"A2",IF(AM16&gt;70,"B1",IF(AM16&gt;60,"B2",IF(AM16&gt;50,"C1",IF(AM16&gt;40,"C2",IF(AM16&gt;32,"D","E")))))))</f>
        <v>A2</v>
      </c>
      <c r="AT16" s="43" t="str">
        <f t="shared" si="44"/>
        <v>A2</v>
      </c>
      <c r="AU16" s="43" t="str">
        <f t="shared" si="44"/>
        <v>A2</v>
      </c>
      <c r="AV16" s="43" t="str">
        <f t="shared" si="44"/>
        <v>A2</v>
      </c>
      <c r="AW16" s="43" t="str">
        <f t="shared" si="44"/>
        <v>A1</v>
      </c>
      <c r="AX16" s="43" t="str">
        <f t="shared" si="44"/>
        <v>A2</v>
      </c>
      <c r="AY16" s="44">
        <v>600.0</v>
      </c>
      <c r="AZ16" s="45" t="str">
        <f t="shared" si="7"/>
        <v>524</v>
      </c>
      <c r="BA16" s="46" t="str">
        <f t="shared" si="8"/>
        <v>87</v>
      </c>
      <c r="BB16" s="47">
        <v>153.0</v>
      </c>
      <c r="BC16" s="48">
        <v>190.0</v>
      </c>
      <c r="BD16" s="49">
        <v>100.0</v>
      </c>
    </row>
    <row r="17" ht="11.25" customHeight="1">
      <c r="A17" s="37">
        <v>15.0</v>
      </c>
      <c r="B17" s="38">
        <v>2848.0</v>
      </c>
      <c r="C17" s="39" t="s">
        <v>85</v>
      </c>
      <c r="D17" s="38">
        <v>9.917120042E9</v>
      </c>
      <c r="E17" s="40">
        <v>1.0</v>
      </c>
      <c r="F17" s="39" t="s">
        <v>86</v>
      </c>
      <c r="G17" s="39" t="s">
        <v>87</v>
      </c>
      <c r="H17" s="39" t="s">
        <v>88</v>
      </c>
      <c r="I17" s="40">
        <v>18.0</v>
      </c>
      <c r="J17" s="41">
        <v>18.0</v>
      </c>
      <c r="K17" s="40">
        <v>13.0</v>
      </c>
      <c r="L17" s="40">
        <v>15.0</v>
      </c>
      <c r="M17" s="40">
        <v>16.0</v>
      </c>
      <c r="N17" s="40">
        <v>15.0</v>
      </c>
      <c r="O17" s="40">
        <v>12.0</v>
      </c>
      <c r="P17" s="40">
        <v>29.0</v>
      </c>
      <c r="Q17" s="40">
        <v>22.0</v>
      </c>
      <c r="R17" s="40">
        <v>15.0</v>
      </c>
      <c r="S17" s="40">
        <v>29.0</v>
      </c>
      <c r="T17" s="41">
        <v>26.0</v>
      </c>
      <c r="U17" s="41">
        <v>15.0</v>
      </c>
      <c r="V17" s="41">
        <v>17.0</v>
      </c>
      <c r="W17" s="41">
        <v>14.0</v>
      </c>
      <c r="X17" s="41">
        <v>15.0</v>
      </c>
      <c r="Y17" s="41">
        <v>20.0</v>
      </c>
      <c r="Z17" s="41">
        <v>15.0</v>
      </c>
      <c r="AA17" s="41">
        <v>15.0</v>
      </c>
      <c r="AB17" s="41">
        <v>25.0</v>
      </c>
      <c r="AC17" s="41">
        <v>15.0</v>
      </c>
      <c r="AD17" s="41">
        <v>17.0</v>
      </c>
      <c r="AE17" s="41">
        <v>23.0</v>
      </c>
      <c r="AF17" s="41">
        <v>17.0</v>
      </c>
      <c r="AG17" s="42" t="str">
        <f t="shared" ref="AG17:AL17" si="45">(IF(I17="Ab",0,IF(I17="NA",0,I17))+IF(O17="Ab",0,IF(O17="NA",0,O17))+IF(U17="Ab",0,IF(U17="NA",0,U17))+IF(AA17="Ab",0,IF(AA17="NA",0,AA17)))</f>
        <v>60</v>
      </c>
      <c r="AH17" s="42" t="str">
        <f t="shared" si="45"/>
        <v>89</v>
      </c>
      <c r="AI17" s="42" t="str">
        <f t="shared" si="45"/>
        <v>64</v>
      </c>
      <c r="AJ17" s="42" t="str">
        <f t="shared" si="45"/>
        <v>62</v>
      </c>
      <c r="AK17" s="42" t="str">
        <f t="shared" si="45"/>
        <v>88</v>
      </c>
      <c r="AL17" s="42" t="str">
        <f t="shared" si="45"/>
        <v>73</v>
      </c>
      <c r="AM17" s="43" t="str">
        <f t="shared" ref="AM17:AR17" si="46">ROUND(AG17/100*100,0)</f>
        <v>60</v>
      </c>
      <c r="AN17" s="43" t="str">
        <f t="shared" si="46"/>
        <v>89</v>
      </c>
      <c r="AO17" s="43" t="str">
        <f t="shared" si="46"/>
        <v>64</v>
      </c>
      <c r="AP17" s="43" t="str">
        <f t="shared" si="46"/>
        <v>62</v>
      </c>
      <c r="AQ17" s="43" t="str">
        <f t="shared" si="46"/>
        <v>88</v>
      </c>
      <c r="AR17" s="43" t="str">
        <f t="shared" si="46"/>
        <v>73</v>
      </c>
      <c r="AS17" s="43" t="str">
        <f t="shared" ref="AS17:AX17" si="47">IF(AM17&gt;90,"A1",IF(AM17&gt;80,"A2",IF(AM17&gt;70,"B1",IF(AM17&gt;60,"B2",IF(AM17&gt;50,"C1",IF(AM17&gt;40,"C2",IF(AM17&gt;32,"D","E")))))))</f>
        <v>C1</v>
      </c>
      <c r="AT17" s="43" t="str">
        <f t="shared" si="47"/>
        <v>A2</v>
      </c>
      <c r="AU17" s="43" t="str">
        <f t="shared" si="47"/>
        <v>B2</v>
      </c>
      <c r="AV17" s="43" t="str">
        <f t="shared" si="47"/>
        <v>B2</v>
      </c>
      <c r="AW17" s="43" t="str">
        <f t="shared" si="47"/>
        <v>A2</v>
      </c>
      <c r="AX17" s="43" t="str">
        <f t="shared" si="47"/>
        <v>B1</v>
      </c>
      <c r="AY17" s="44">
        <v>600.0</v>
      </c>
      <c r="AZ17" s="45" t="str">
        <f t="shared" si="7"/>
        <v>436</v>
      </c>
      <c r="BA17" s="46" t="str">
        <f t="shared" si="8"/>
        <v>73</v>
      </c>
      <c r="BB17" s="47">
        <v>141.0</v>
      </c>
      <c r="BC17" s="48">
        <v>190.0</v>
      </c>
      <c r="BD17" s="49">
        <v>100.0</v>
      </c>
    </row>
    <row r="18" ht="11.25" customHeight="1">
      <c r="A18" s="37">
        <v>16.0</v>
      </c>
      <c r="B18" s="38">
        <v>3052.0</v>
      </c>
      <c r="C18" s="39" t="s">
        <v>89</v>
      </c>
      <c r="D18" s="38">
        <v>7.061985793E9</v>
      </c>
      <c r="E18" s="40">
        <v>1.0</v>
      </c>
      <c r="F18" s="39" t="s">
        <v>90</v>
      </c>
      <c r="G18" s="39" t="s">
        <v>91</v>
      </c>
      <c r="H18" s="39" t="s">
        <v>92</v>
      </c>
      <c r="I18" s="40">
        <v>18.0</v>
      </c>
      <c r="J18" s="40">
        <v>19.0</v>
      </c>
      <c r="K18" s="40">
        <v>16.0</v>
      </c>
      <c r="L18" s="40">
        <v>17.0</v>
      </c>
      <c r="M18" s="40">
        <v>20.0</v>
      </c>
      <c r="N18" s="40">
        <v>20.0</v>
      </c>
      <c r="O18" s="40">
        <v>29.0</v>
      </c>
      <c r="P18" s="40">
        <v>29.0</v>
      </c>
      <c r="Q18" s="40">
        <v>29.0</v>
      </c>
      <c r="R18" s="40">
        <v>26.0</v>
      </c>
      <c r="S18" s="40">
        <v>30.0</v>
      </c>
      <c r="T18" s="40">
        <v>27.0</v>
      </c>
      <c r="U18" s="40">
        <v>18.0</v>
      </c>
      <c r="V18" s="40">
        <v>19.0</v>
      </c>
      <c r="W18" s="40">
        <v>20.0</v>
      </c>
      <c r="X18" s="40">
        <v>19.0</v>
      </c>
      <c r="Y18" s="40">
        <v>19.0</v>
      </c>
      <c r="Z18" s="40">
        <v>18.0</v>
      </c>
      <c r="AA18" s="41">
        <v>27.0</v>
      </c>
      <c r="AB18" s="41">
        <v>29.0</v>
      </c>
      <c r="AC18" s="41">
        <v>29.0</v>
      </c>
      <c r="AD18" s="41">
        <v>28.0</v>
      </c>
      <c r="AE18" s="41">
        <v>28.0</v>
      </c>
      <c r="AF18" s="41">
        <v>28.0</v>
      </c>
      <c r="AG18" s="42" t="str">
        <f t="shared" ref="AG18:AL18" si="48">(IF(I18="Ab",0,IF(I18="NA",0,I18))+IF(O18="Ab",0,IF(O18="NA",0,O18))+IF(U18="Ab",0,IF(U18="NA",0,U18))+IF(AA18="Ab",0,IF(AA18="NA",0,AA18)))</f>
        <v>92</v>
      </c>
      <c r="AH18" s="42" t="str">
        <f t="shared" si="48"/>
        <v>96</v>
      </c>
      <c r="AI18" s="42" t="str">
        <f t="shared" si="48"/>
        <v>94</v>
      </c>
      <c r="AJ18" s="42" t="str">
        <f t="shared" si="48"/>
        <v>90</v>
      </c>
      <c r="AK18" s="42" t="str">
        <f t="shared" si="48"/>
        <v>97</v>
      </c>
      <c r="AL18" s="42" t="str">
        <f t="shared" si="48"/>
        <v>93</v>
      </c>
      <c r="AM18" s="43" t="str">
        <f t="shared" ref="AM18:AR18" si="49">ROUND(AG18/100*100,0)</f>
        <v>92</v>
      </c>
      <c r="AN18" s="43" t="str">
        <f t="shared" si="49"/>
        <v>96</v>
      </c>
      <c r="AO18" s="43" t="str">
        <f t="shared" si="49"/>
        <v>94</v>
      </c>
      <c r="AP18" s="43" t="str">
        <f t="shared" si="49"/>
        <v>90</v>
      </c>
      <c r="AQ18" s="43" t="str">
        <f t="shared" si="49"/>
        <v>97</v>
      </c>
      <c r="AR18" s="43" t="str">
        <f t="shared" si="49"/>
        <v>93</v>
      </c>
      <c r="AS18" s="43" t="str">
        <f t="shared" ref="AS18:AX18" si="50">IF(AM18&gt;90,"A1",IF(AM18&gt;80,"A2",IF(AM18&gt;70,"B1",IF(AM18&gt;60,"B2",IF(AM18&gt;50,"C1",IF(AM18&gt;40,"C2",IF(AM18&gt;32,"D","E")))))))</f>
        <v>A1</v>
      </c>
      <c r="AT18" s="43" t="str">
        <f t="shared" si="50"/>
        <v>A1</v>
      </c>
      <c r="AU18" s="43" t="str">
        <f t="shared" si="50"/>
        <v>A1</v>
      </c>
      <c r="AV18" s="43" t="str">
        <f t="shared" si="50"/>
        <v>A2</v>
      </c>
      <c r="AW18" s="43" t="str">
        <f t="shared" si="50"/>
        <v>A1</v>
      </c>
      <c r="AX18" s="43" t="str">
        <f t="shared" si="50"/>
        <v>A1</v>
      </c>
      <c r="AY18" s="44">
        <v>600.0</v>
      </c>
      <c r="AZ18" s="45" t="str">
        <f t="shared" si="7"/>
        <v>562</v>
      </c>
      <c r="BA18" s="46" t="str">
        <f t="shared" si="8"/>
        <v>94</v>
      </c>
      <c r="BB18" s="47">
        <v>160.0</v>
      </c>
      <c r="BC18" s="48">
        <v>190.0</v>
      </c>
      <c r="BD18" s="49">
        <v>100.0</v>
      </c>
    </row>
    <row r="19" ht="11.25" customHeight="1">
      <c r="A19" s="37">
        <v>17.0</v>
      </c>
      <c r="B19" s="38">
        <v>2818.0</v>
      </c>
      <c r="C19" s="39" t="s">
        <v>93</v>
      </c>
      <c r="D19" s="38">
        <v>9.193707223E9</v>
      </c>
      <c r="E19" s="40">
        <v>1.0</v>
      </c>
      <c r="F19" s="39" t="s">
        <v>94</v>
      </c>
      <c r="G19" s="39" t="s">
        <v>95</v>
      </c>
      <c r="H19" s="39" t="s">
        <v>96</v>
      </c>
      <c r="I19" s="40">
        <v>16.0</v>
      </c>
      <c r="J19" s="40">
        <v>16.0</v>
      </c>
      <c r="K19" s="40">
        <v>14.0</v>
      </c>
      <c r="L19" s="40">
        <v>15.0</v>
      </c>
      <c r="M19" s="40">
        <v>16.0</v>
      </c>
      <c r="N19" s="40">
        <v>17.0</v>
      </c>
      <c r="O19" s="40">
        <v>21.0</v>
      </c>
      <c r="P19" s="40">
        <v>21.0</v>
      </c>
      <c r="Q19" s="40">
        <v>26.0</v>
      </c>
      <c r="R19" s="40">
        <v>19.0</v>
      </c>
      <c r="S19" s="40">
        <v>21.0</v>
      </c>
      <c r="T19" s="40">
        <v>27.0</v>
      </c>
      <c r="U19" s="40">
        <v>15.0</v>
      </c>
      <c r="V19" s="40">
        <v>13.0</v>
      </c>
      <c r="W19" s="40">
        <v>15.0</v>
      </c>
      <c r="X19" s="40">
        <v>15.0</v>
      </c>
      <c r="Y19" s="40">
        <v>14.0</v>
      </c>
      <c r="Z19" s="40">
        <v>10.0</v>
      </c>
      <c r="AA19" s="41">
        <v>13.0</v>
      </c>
      <c r="AB19" s="41">
        <v>18.0</v>
      </c>
      <c r="AC19" s="41">
        <v>21.0</v>
      </c>
      <c r="AD19" s="41">
        <v>23.0</v>
      </c>
      <c r="AE19" s="41">
        <v>17.0</v>
      </c>
      <c r="AF19" s="41">
        <v>21.0</v>
      </c>
      <c r="AG19" s="42" t="str">
        <f t="shared" ref="AG19:AL19" si="51">(IF(I19="Ab",0,IF(I19="NA",0,I19))+IF(O19="Ab",0,IF(O19="NA",0,O19))+IF(U19="Ab",0,IF(U19="NA",0,U19))+IF(AA19="Ab",0,IF(AA19="NA",0,AA19)))</f>
        <v>65</v>
      </c>
      <c r="AH19" s="42" t="str">
        <f t="shared" si="51"/>
        <v>68</v>
      </c>
      <c r="AI19" s="42" t="str">
        <f t="shared" si="51"/>
        <v>76</v>
      </c>
      <c r="AJ19" s="42" t="str">
        <f t="shared" si="51"/>
        <v>72</v>
      </c>
      <c r="AK19" s="42" t="str">
        <f t="shared" si="51"/>
        <v>68</v>
      </c>
      <c r="AL19" s="42" t="str">
        <f t="shared" si="51"/>
        <v>75</v>
      </c>
      <c r="AM19" s="43" t="str">
        <f t="shared" ref="AM19:AR19" si="52">ROUND(AG19/100*100,0)</f>
        <v>65</v>
      </c>
      <c r="AN19" s="43" t="str">
        <f t="shared" si="52"/>
        <v>68</v>
      </c>
      <c r="AO19" s="43" t="str">
        <f t="shared" si="52"/>
        <v>76</v>
      </c>
      <c r="AP19" s="43" t="str">
        <f t="shared" si="52"/>
        <v>72</v>
      </c>
      <c r="AQ19" s="43" t="str">
        <f t="shared" si="52"/>
        <v>68</v>
      </c>
      <c r="AR19" s="43" t="str">
        <f t="shared" si="52"/>
        <v>75</v>
      </c>
      <c r="AS19" s="43" t="str">
        <f t="shared" ref="AS19:AX19" si="53">IF(AM19&gt;90,"A1",IF(AM19&gt;80,"A2",IF(AM19&gt;70,"B1",IF(AM19&gt;60,"B2",IF(AM19&gt;50,"C1",IF(AM19&gt;40,"C2",IF(AM19&gt;32,"D","E")))))))</f>
        <v>B2</v>
      </c>
      <c r="AT19" s="43" t="str">
        <f t="shared" si="53"/>
        <v>B2</v>
      </c>
      <c r="AU19" s="43" t="str">
        <f t="shared" si="53"/>
        <v>B1</v>
      </c>
      <c r="AV19" s="43" t="str">
        <f t="shared" si="53"/>
        <v>B1</v>
      </c>
      <c r="AW19" s="43" t="str">
        <f t="shared" si="53"/>
        <v>B2</v>
      </c>
      <c r="AX19" s="43" t="str">
        <f t="shared" si="53"/>
        <v>B1</v>
      </c>
      <c r="AY19" s="44">
        <v>600.0</v>
      </c>
      <c r="AZ19" s="45" t="str">
        <f t="shared" si="7"/>
        <v>424</v>
      </c>
      <c r="BA19" s="46" t="str">
        <f t="shared" si="8"/>
        <v>71</v>
      </c>
      <c r="BB19" s="47">
        <v>168.0</v>
      </c>
      <c r="BC19" s="48">
        <v>190.0</v>
      </c>
      <c r="BD19" s="49">
        <v>100.0</v>
      </c>
    </row>
    <row r="20" ht="11.25" customHeight="1">
      <c r="A20" s="37">
        <v>18.0</v>
      </c>
      <c r="B20" s="38">
        <v>2805.0</v>
      </c>
      <c r="C20" s="39" t="s">
        <v>97</v>
      </c>
      <c r="D20" s="38">
        <v>9.760969623E9</v>
      </c>
      <c r="E20" s="40">
        <v>1.0</v>
      </c>
      <c r="F20" s="39" t="s">
        <v>98</v>
      </c>
      <c r="G20" s="39" t="s">
        <v>99</v>
      </c>
      <c r="H20" s="39" t="s">
        <v>100</v>
      </c>
      <c r="I20" s="40">
        <v>16.0</v>
      </c>
      <c r="J20" s="41">
        <v>18.0</v>
      </c>
      <c r="K20" s="40">
        <v>16.0</v>
      </c>
      <c r="L20" s="40">
        <v>16.0</v>
      </c>
      <c r="M20" s="40">
        <v>17.0</v>
      </c>
      <c r="N20" s="40">
        <v>19.0</v>
      </c>
      <c r="O20" s="40">
        <v>29.0</v>
      </c>
      <c r="P20" s="40">
        <v>29.0</v>
      </c>
      <c r="Q20" s="40">
        <v>28.0</v>
      </c>
      <c r="R20" s="40">
        <v>27.0</v>
      </c>
      <c r="S20" s="40">
        <v>29.0</v>
      </c>
      <c r="T20" s="40">
        <v>30.0</v>
      </c>
      <c r="U20" s="40">
        <v>18.0</v>
      </c>
      <c r="V20" s="40">
        <v>17.0</v>
      </c>
      <c r="W20" s="40">
        <v>19.0</v>
      </c>
      <c r="X20" s="40">
        <v>14.0</v>
      </c>
      <c r="Y20" s="40">
        <v>12.0</v>
      </c>
      <c r="Z20" s="40">
        <v>13.0</v>
      </c>
      <c r="AA20" s="53">
        <v>20.0</v>
      </c>
      <c r="AB20" s="40">
        <v>27.0</v>
      </c>
      <c r="AC20" s="40">
        <v>27.0</v>
      </c>
      <c r="AD20" s="40">
        <v>26.0</v>
      </c>
      <c r="AE20" s="40">
        <v>29.0</v>
      </c>
      <c r="AF20" s="40">
        <v>29.0</v>
      </c>
      <c r="AG20" s="42" t="str">
        <f t="shared" ref="AG20:AL20" si="54">(IF(I20="Ab",0,IF(I20="NA",0,I20))+IF(O20="Ab",0,IF(O20="NA",0,O20))+IF(U20="Ab",0,IF(U20="NA",0,U20))+IF(AA20="Ab",0,IF(AA20="NA",0,AA20)))</f>
        <v>83</v>
      </c>
      <c r="AH20" s="42" t="str">
        <f t="shared" si="54"/>
        <v>91</v>
      </c>
      <c r="AI20" s="42" t="str">
        <f t="shared" si="54"/>
        <v>90</v>
      </c>
      <c r="AJ20" s="42" t="str">
        <f t="shared" si="54"/>
        <v>83</v>
      </c>
      <c r="AK20" s="42" t="str">
        <f t="shared" si="54"/>
        <v>87</v>
      </c>
      <c r="AL20" s="42" t="str">
        <f t="shared" si="54"/>
        <v>91</v>
      </c>
      <c r="AM20" s="43" t="str">
        <f t="shared" ref="AM20:AR20" si="55">ROUND(AG20/100*100,0)</f>
        <v>83</v>
      </c>
      <c r="AN20" s="43" t="str">
        <f t="shared" si="55"/>
        <v>91</v>
      </c>
      <c r="AO20" s="43" t="str">
        <f t="shared" si="55"/>
        <v>90</v>
      </c>
      <c r="AP20" s="43" t="str">
        <f t="shared" si="55"/>
        <v>83</v>
      </c>
      <c r="AQ20" s="43" t="str">
        <f t="shared" si="55"/>
        <v>87</v>
      </c>
      <c r="AR20" s="43" t="str">
        <f t="shared" si="55"/>
        <v>91</v>
      </c>
      <c r="AS20" s="43" t="str">
        <f t="shared" ref="AS20:AX20" si="56">IF(AM20&gt;90,"A1",IF(AM20&gt;80,"A2",IF(AM20&gt;70,"B1",IF(AM20&gt;60,"B2",IF(AM20&gt;50,"C1",IF(AM20&gt;40,"C2",IF(AM20&gt;32,"D","E")))))))</f>
        <v>A2</v>
      </c>
      <c r="AT20" s="43" t="str">
        <f t="shared" si="56"/>
        <v>A1</v>
      </c>
      <c r="AU20" s="43" t="str">
        <f t="shared" si="56"/>
        <v>A2</v>
      </c>
      <c r="AV20" s="43" t="str">
        <f t="shared" si="56"/>
        <v>A2</v>
      </c>
      <c r="AW20" s="43" t="str">
        <f t="shared" si="56"/>
        <v>A2</v>
      </c>
      <c r="AX20" s="43" t="str">
        <f t="shared" si="56"/>
        <v>A1</v>
      </c>
      <c r="AY20" s="44">
        <v>600.0</v>
      </c>
      <c r="AZ20" s="45" t="str">
        <f t="shared" si="7"/>
        <v>525</v>
      </c>
      <c r="BA20" s="46" t="str">
        <f t="shared" si="8"/>
        <v>88</v>
      </c>
      <c r="BB20" s="47">
        <v>175.0</v>
      </c>
      <c r="BC20" s="48">
        <v>190.0</v>
      </c>
      <c r="BD20" s="49">
        <v>100.0</v>
      </c>
    </row>
    <row r="21" ht="11.25" customHeight="1">
      <c r="A21" s="37">
        <v>19.0</v>
      </c>
      <c r="B21" s="38">
        <v>3060.0</v>
      </c>
      <c r="C21" s="39" t="s">
        <v>101</v>
      </c>
      <c r="D21" s="38">
        <v>9.306180662E9</v>
      </c>
      <c r="E21" s="40">
        <v>1.0</v>
      </c>
      <c r="F21" s="39" t="s">
        <v>102</v>
      </c>
      <c r="G21" s="39" t="s">
        <v>103</v>
      </c>
      <c r="H21" s="39" t="s">
        <v>104</v>
      </c>
      <c r="I21" s="40">
        <v>16.0</v>
      </c>
      <c r="J21" s="40">
        <v>17.0</v>
      </c>
      <c r="K21" s="40">
        <v>16.0</v>
      </c>
      <c r="L21" s="40">
        <v>17.0</v>
      </c>
      <c r="M21" s="40">
        <v>17.0</v>
      </c>
      <c r="N21" s="40">
        <v>18.0</v>
      </c>
      <c r="O21" s="40">
        <v>22.0</v>
      </c>
      <c r="P21" s="40">
        <v>28.0</v>
      </c>
      <c r="Q21" s="40">
        <v>26.0</v>
      </c>
      <c r="R21" s="40">
        <v>17.0</v>
      </c>
      <c r="S21" s="40">
        <v>29.0</v>
      </c>
      <c r="T21" s="40">
        <v>27.0</v>
      </c>
      <c r="U21" s="40">
        <v>15.0</v>
      </c>
      <c r="V21" s="40">
        <v>19.0</v>
      </c>
      <c r="W21" s="40">
        <v>15.0</v>
      </c>
      <c r="X21" s="40">
        <v>16.0</v>
      </c>
      <c r="Y21" s="40">
        <v>18.0</v>
      </c>
      <c r="Z21" s="40">
        <v>17.0</v>
      </c>
      <c r="AA21" s="54">
        <v>20.0</v>
      </c>
      <c r="AB21" s="41">
        <v>23.0</v>
      </c>
      <c r="AC21" s="41">
        <v>23.0</v>
      </c>
      <c r="AD21" s="41">
        <v>24.0</v>
      </c>
      <c r="AE21" s="41">
        <v>23.0</v>
      </c>
      <c r="AF21" s="41">
        <v>28.0</v>
      </c>
      <c r="AG21" s="42" t="str">
        <f t="shared" ref="AG21:AL21" si="57">(IF(I21="Ab",0,IF(I21="NA",0,I21))+IF(O21="Ab",0,IF(O21="NA",0,O21))+IF(U21="Ab",0,IF(U21="NA",0,U21))+IF(AA21="Ab",0,IF(AA21="NA",0,AA21)))</f>
        <v>73</v>
      </c>
      <c r="AH21" s="42" t="str">
        <f t="shared" si="57"/>
        <v>87</v>
      </c>
      <c r="AI21" s="42" t="str">
        <f t="shared" si="57"/>
        <v>80</v>
      </c>
      <c r="AJ21" s="42" t="str">
        <f t="shared" si="57"/>
        <v>74</v>
      </c>
      <c r="AK21" s="42" t="str">
        <f t="shared" si="57"/>
        <v>87</v>
      </c>
      <c r="AL21" s="42" t="str">
        <f t="shared" si="57"/>
        <v>90</v>
      </c>
      <c r="AM21" s="43" t="str">
        <f t="shared" ref="AM21:AR21" si="58">ROUND(AG21/100*100,0)</f>
        <v>73</v>
      </c>
      <c r="AN21" s="43" t="str">
        <f t="shared" si="58"/>
        <v>87</v>
      </c>
      <c r="AO21" s="43" t="str">
        <f t="shared" si="58"/>
        <v>80</v>
      </c>
      <c r="AP21" s="43" t="str">
        <f t="shared" si="58"/>
        <v>74</v>
      </c>
      <c r="AQ21" s="43" t="str">
        <f t="shared" si="58"/>
        <v>87</v>
      </c>
      <c r="AR21" s="43" t="str">
        <f t="shared" si="58"/>
        <v>90</v>
      </c>
      <c r="AS21" s="43" t="str">
        <f t="shared" ref="AS21:AX21" si="59">IF(AM21&gt;90,"A1",IF(AM21&gt;80,"A2",IF(AM21&gt;70,"B1",IF(AM21&gt;60,"B2",IF(AM21&gt;50,"C1",IF(AM21&gt;40,"C2",IF(AM21&gt;32,"D","E")))))))</f>
        <v>B1</v>
      </c>
      <c r="AT21" s="43" t="str">
        <f t="shared" si="59"/>
        <v>A2</v>
      </c>
      <c r="AU21" s="43" t="str">
        <f t="shared" si="59"/>
        <v>B1</v>
      </c>
      <c r="AV21" s="43" t="str">
        <f t="shared" si="59"/>
        <v>B1</v>
      </c>
      <c r="AW21" s="43" t="str">
        <f t="shared" si="59"/>
        <v>A2</v>
      </c>
      <c r="AX21" s="43" t="str">
        <f t="shared" si="59"/>
        <v>A2</v>
      </c>
      <c r="AY21" s="44">
        <v>600.0</v>
      </c>
      <c r="AZ21" s="45" t="str">
        <f t="shared" si="7"/>
        <v>491</v>
      </c>
      <c r="BA21" s="46" t="str">
        <f t="shared" si="8"/>
        <v>82</v>
      </c>
      <c r="BB21" s="47">
        <v>158.0</v>
      </c>
      <c r="BC21" s="48">
        <v>190.0</v>
      </c>
      <c r="BD21" s="49">
        <v>100.0</v>
      </c>
    </row>
    <row r="22" ht="11.25" customHeight="1">
      <c r="A22" s="37">
        <v>20.0</v>
      </c>
      <c r="B22" s="38">
        <v>2990.0</v>
      </c>
      <c r="C22" s="39" t="s">
        <v>105</v>
      </c>
      <c r="D22" s="38">
        <v>8.17105942E9</v>
      </c>
      <c r="E22" s="40">
        <v>1.0</v>
      </c>
      <c r="F22" s="39" t="s">
        <v>106</v>
      </c>
      <c r="G22" s="39" t="s">
        <v>107</v>
      </c>
      <c r="H22" s="39" t="s">
        <v>108</v>
      </c>
      <c r="I22" s="40">
        <v>16.0</v>
      </c>
      <c r="J22" s="41">
        <v>18.0</v>
      </c>
      <c r="K22" s="40">
        <v>15.0</v>
      </c>
      <c r="L22" s="40">
        <v>16.0</v>
      </c>
      <c r="M22" s="40">
        <v>18.0</v>
      </c>
      <c r="N22" s="40">
        <v>20.0</v>
      </c>
      <c r="O22" s="40">
        <v>21.0</v>
      </c>
      <c r="P22" s="40">
        <v>24.0</v>
      </c>
      <c r="Q22" s="40">
        <v>23.0</v>
      </c>
      <c r="R22" s="40">
        <v>19.0</v>
      </c>
      <c r="S22" s="40">
        <v>28.0</v>
      </c>
      <c r="T22" s="41">
        <v>27.0</v>
      </c>
      <c r="U22" s="41">
        <v>13.0</v>
      </c>
      <c r="V22" s="41">
        <v>13.0</v>
      </c>
      <c r="W22" s="41">
        <v>15.0</v>
      </c>
      <c r="X22" s="41">
        <v>14.0</v>
      </c>
      <c r="Y22" s="41">
        <v>13.0</v>
      </c>
      <c r="Z22" s="41">
        <v>13.0</v>
      </c>
      <c r="AA22" s="54">
        <v>20.0</v>
      </c>
      <c r="AB22" s="41">
        <v>25.0</v>
      </c>
      <c r="AC22" s="41">
        <v>23.0</v>
      </c>
      <c r="AD22" s="41">
        <v>25.0</v>
      </c>
      <c r="AE22" s="41">
        <v>28.0</v>
      </c>
      <c r="AF22" s="41">
        <v>23.0</v>
      </c>
      <c r="AG22" s="42" t="str">
        <f t="shared" ref="AG22:AL22" si="60">(IF(I22="Ab",0,IF(I22="NA",0,I22))+IF(O22="Ab",0,IF(O22="NA",0,O22))+IF(U22="Ab",0,IF(U22="NA",0,U22))+IF(AA22="Ab",0,IF(AA22="NA",0,AA22)))</f>
        <v>70</v>
      </c>
      <c r="AH22" s="42" t="str">
        <f t="shared" si="60"/>
        <v>80</v>
      </c>
      <c r="AI22" s="42" t="str">
        <f t="shared" si="60"/>
        <v>76</v>
      </c>
      <c r="AJ22" s="42" t="str">
        <f t="shared" si="60"/>
        <v>74</v>
      </c>
      <c r="AK22" s="42" t="str">
        <f t="shared" si="60"/>
        <v>87</v>
      </c>
      <c r="AL22" s="42" t="str">
        <f t="shared" si="60"/>
        <v>83</v>
      </c>
      <c r="AM22" s="43" t="str">
        <f t="shared" ref="AM22:AR22" si="61">ROUND(AG22/100*100,0)</f>
        <v>70</v>
      </c>
      <c r="AN22" s="43" t="str">
        <f t="shared" si="61"/>
        <v>80</v>
      </c>
      <c r="AO22" s="43" t="str">
        <f t="shared" si="61"/>
        <v>76</v>
      </c>
      <c r="AP22" s="43" t="str">
        <f t="shared" si="61"/>
        <v>74</v>
      </c>
      <c r="AQ22" s="43" t="str">
        <f t="shared" si="61"/>
        <v>87</v>
      </c>
      <c r="AR22" s="43" t="str">
        <f t="shared" si="61"/>
        <v>83</v>
      </c>
      <c r="AS22" s="43" t="str">
        <f t="shared" ref="AS22:AX22" si="62">IF(AM22&gt;90,"A1",IF(AM22&gt;80,"A2",IF(AM22&gt;70,"B1",IF(AM22&gt;60,"B2",IF(AM22&gt;50,"C1",IF(AM22&gt;40,"C2",IF(AM22&gt;32,"D","E")))))))</f>
        <v>B2</v>
      </c>
      <c r="AT22" s="43" t="str">
        <f t="shared" si="62"/>
        <v>B1</v>
      </c>
      <c r="AU22" s="43" t="str">
        <f t="shared" si="62"/>
        <v>B1</v>
      </c>
      <c r="AV22" s="43" t="str">
        <f t="shared" si="62"/>
        <v>B1</v>
      </c>
      <c r="AW22" s="43" t="str">
        <f t="shared" si="62"/>
        <v>A2</v>
      </c>
      <c r="AX22" s="43" t="str">
        <f t="shared" si="62"/>
        <v>A2</v>
      </c>
      <c r="AY22" s="44">
        <v>600.0</v>
      </c>
      <c r="AZ22" s="45" t="str">
        <f t="shared" si="7"/>
        <v>470</v>
      </c>
      <c r="BA22" s="46" t="str">
        <f t="shared" si="8"/>
        <v>78</v>
      </c>
      <c r="BB22" s="47">
        <v>135.0</v>
      </c>
      <c r="BC22" s="48">
        <v>190.0</v>
      </c>
      <c r="BD22" s="49">
        <v>100.0</v>
      </c>
    </row>
    <row r="23" ht="11.25" customHeight="1">
      <c r="A23" s="37">
        <v>21.0</v>
      </c>
      <c r="B23" s="38">
        <v>2923.0</v>
      </c>
      <c r="C23" s="39" t="s">
        <v>109</v>
      </c>
      <c r="D23" s="38">
        <v>9.808267516E9</v>
      </c>
      <c r="E23" s="40">
        <v>1.0</v>
      </c>
      <c r="F23" s="55" t="s">
        <v>110</v>
      </c>
      <c r="G23" s="39" t="s">
        <v>111</v>
      </c>
      <c r="H23" s="39" t="s">
        <v>112</v>
      </c>
      <c r="I23" s="40">
        <v>16.0</v>
      </c>
      <c r="J23" s="41">
        <v>18.0</v>
      </c>
      <c r="K23" s="40">
        <v>15.0</v>
      </c>
      <c r="L23" s="40">
        <v>18.0</v>
      </c>
      <c r="M23" s="40">
        <v>17.0</v>
      </c>
      <c r="N23" s="40">
        <v>20.0</v>
      </c>
      <c r="O23" s="40">
        <v>26.0</v>
      </c>
      <c r="P23" s="40">
        <v>24.0</v>
      </c>
      <c r="Q23" s="40">
        <v>27.0</v>
      </c>
      <c r="R23" s="40">
        <v>23.0</v>
      </c>
      <c r="S23" s="40">
        <v>29.0</v>
      </c>
      <c r="T23" s="41">
        <v>24.0</v>
      </c>
      <c r="U23" s="41">
        <v>16.0</v>
      </c>
      <c r="V23" s="41">
        <v>15.0</v>
      </c>
      <c r="W23" s="41">
        <v>15.0</v>
      </c>
      <c r="X23" s="41">
        <v>14.0</v>
      </c>
      <c r="Y23" s="41">
        <v>17.0</v>
      </c>
      <c r="Z23" s="41">
        <v>13.0</v>
      </c>
      <c r="AA23" s="41">
        <v>23.0</v>
      </c>
      <c r="AB23" s="41">
        <v>26.0</v>
      </c>
      <c r="AC23" s="41">
        <v>24.0</v>
      </c>
      <c r="AD23" s="41">
        <v>24.0</v>
      </c>
      <c r="AE23" s="41">
        <v>26.0</v>
      </c>
      <c r="AF23" s="41">
        <v>26.0</v>
      </c>
      <c r="AG23" s="42" t="str">
        <f t="shared" ref="AG23:AL23" si="63">(IF(I23="Ab",0,IF(I23="NA",0,I23))+IF(O23="Ab",0,IF(O23="NA",0,O23))+IF(U23="Ab",0,IF(U23="NA",0,U23))+IF(AA23="Ab",0,IF(AA23="NA",0,AA23)))</f>
        <v>81</v>
      </c>
      <c r="AH23" s="42" t="str">
        <f t="shared" si="63"/>
        <v>83</v>
      </c>
      <c r="AI23" s="42" t="str">
        <f t="shared" si="63"/>
        <v>81</v>
      </c>
      <c r="AJ23" s="42" t="str">
        <f t="shared" si="63"/>
        <v>79</v>
      </c>
      <c r="AK23" s="42" t="str">
        <f t="shared" si="63"/>
        <v>89</v>
      </c>
      <c r="AL23" s="42" t="str">
        <f t="shared" si="63"/>
        <v>83</v>
      </c>
      <c r="AM23" s="43" t="str">
        <f t="shared" ref="AM23:AR23" si="64">ROUND(AG23/100*100,0)</f>
        <v>81</v>
      </c>
      <c r="AN23" s="43" t="str">
        <f t="shared" si="64"/>
        <v>83</v>
      </c>
      <c r="AO23" s="43" t="str">
        <f t="shared" si="64"/>
        <v>81</v>
      </c>
      <c r="AP23" s="43" t="str">
        <f t="shared" si="64"/>
        <v>79</v>
      </c>
      <c r="AQ23" s="43" t="str">
        <f t="shared" si="64"/>
        <v>89</v>
      </c>
      <c r="AR23" s="43" t="str">
        <f t="shared" si="64"/>
        <v>83</v>
      </c>
      <c r="AS23" s="43" t="str">
        <f t="shared" ref="AS23:AX23" si="65">IF(AM23&gt;90,"A1",IF(AM23&gt;80,"A2",IF(AM23&gt;70,"B1",IF(AM23&gt;60,"B2",IF(AM23&gt;50,"C1",IF(AM23&gt;40,"C2",IF(AM23&gt;32,"D","E")))))))</f>
        <v>A2</v>
      </c>
      <c r="AT23" s="43" t="str">
        <f t="shared" si="65"/>
        <v>A2</v>
      </c>
      <c r="AU23" s="43" t="str">
        <f t="shared" si="65"/>
        <v>A2</v>
      </c>
      <c r="AV23" s="43" t="str">
        <f t="shared" si="65"/>
        <v>B1</v>
      </c>
      <c r="AW23" s="43" t="str">
        <f t="shared" si="65"/>
        <v>A2</v>
      </c>
      <c r="AX23" s="43" t="str">
        <f t="shared" si="65"/>
        <v>A2</v>
      </c>
      <c r="AY23" s="44">
        <v>600.0</v>
      </c>
      <c r="AZ23" s="45" t="str">
        <f t="shared" si="7"/>
        <v>496</v>
      </c>
      <c r="BA23" s="46" t="str">
        <f t="shared" si="8"/>
        <v>83</v>
      </c>
      <c r="BB23" s="47">
        <v>172.0</v>
      </c>
      <c r="BC23" s="48">
        <v>190.0</v>
      </c>
      <c r="BD23" s="49">
        <v>100.0</v>
      </c>
    </row>
    <row r="24" ht="11.25" customHeight="1">
      <c r="A24" s="37">
        <v>22.0</v>
      </c>
      <c r="B24" s="38">
        <v>3021.0</v>
      </c>
      <c r="C24" s="39" t="s">
        <v>113</v>
      </c>
      <c r="D24" s="38">
        <v>8.430015438E9</v>
      </c>
      <c r="E24" s="40">
        <v>1.0</v>
      </c>
      <c r="F24" s="39" t="s">
        <v>32</v>
      </c>
      <c r="G24" s="39" t="s">
        <v>114</v>
      </c>
      <c r="H24" s="39" t="s">
        <v>115</v>
      </c>
      <c r="I24" s="40">
        <v>16.0</v>
      </c>
      <c r="J24" s="41">
        <v>17.0</v>
      </c>
      <c r="K24" s="40">
        <v>15.0</v>
      </c>
      <c r="L24" s="40">
        <v>16.0</v>
      </c>
      <c r="M24" s="40">
        <v>18.0</v>
      </c>
      <c r="N24" s="40">
        <v>18.0</v>
      </c>
      <c r="O24" s="40">
        <v>27.0</v>
      </c>
      <c r="P24" s="40">
        <v>27.0</v>
      </c>
      <c r="Q24" s="40">
        <v>28.0</v>
      </c>
      <c r="R24" s="40">
        <v>28.0</v>
      </c>
      <c r="S24" s="40">
        <v>27.0</v>
      </c>
      <c r="T24" s="41">
        <v>27.0</v>
      </c>
      <c r="U24" s="41">
        <v>20.0</v>
      </c>
      <c r="V24" s="41">
        <v>18.0</v>
      </c>
      <c r="W24" s="41">
        <v>20.0</v>
      </c>
      <c r="X24" s="41">
        <v>16.0</v>
      </c>
      <c r="Y24" s="41">
        <v>20.0</v>
      </c>
      <c r="Z24" s="41">
        <v>18.0</v>
      </c>
      <c r="AA24" s="41">
        <v>29.0</v>
      </c>
      <c r="AB24" s="41">
        <v>28.0</v>
      </c>
      <c r="AC24" s="41">
        <v>26.0</v>
      </c>
      <c r="AD24" s="41">
        <v>27.0</v>
      </c>
      <c r="AE24" s="41">
        <v>30.0</v>
      </c>
      <c r="AF24" s="41">
        <v>27.0</v>
      </c>
      <c r="AG24" s="42" t="str">
        <f t="shared" ref="AG24:AL24" si="66">(IF(I24="Ab",0,IF(I24="NA",0,I24))+IF(O24="Ab",0,IF(O24="NA",0,O24))+IF(U24="Ab",0,IF(U24="NA",0,U24))+IF(AA24="Ab",0,IF(AA24="NA",0,AA24)))</f>
        <v>92</v>
      </c>
      <c r="AH24" s="42" t="str">
        <f t="shared" si="66"/>
        <v>90</v>
      </c>
      <c r="AI24" s="42" t="str">
        <f t="shared" si="66"/>
        <v>89</v>
      </c>
      <c r="AJ24" s="42" t="str">
        <f t="shared" si="66"/>
        <v>87</v>
      </c>
      <c r="AK24" s="42" t="str">
        <f t="shared" si="66"/>
        <v>95</v>
      </c>
      <c r="AL24" s="42" t="str">
        <f t="shared" si="66"/>
        <v>90</v>
      </c>
      <c r="AM24" s="43" t="str">
        <f t="shared" ref="AM24:AR24" si="67">ROUND(AG24/100*100,0)</f>
        <v>92</v>
      </c>
      <c r="AN24" s="43" t="str">
        <f t="shared" si="67"/>
        <v>90</v>
      </c>
      <c r="AO24" s="43" t="str">
        <f t="shared" si="67"/>
        <v>89</v>
      </c>
      <c r="AP24" s="43" t="str">
        <f t="shared" si="67"/>
        <v>87</v>
      </c>
      <c r="AQ24" s="43" t="str">
        <f t="shared" si="67"/>
        <v>95</v>
      </c>
      <c r="AR24" s="43" t="str">
        <f t="shared" si="67"/>
        <v>90</v>
      </c>
      <c r="AS24" s="43" t="str">
        <f t="shared" ref="AS24:AX24" si="68">IF(AM24&gt;90,"A1",IF(AM24&gt;80,"A2",IF(AM24&gt;70,"B1",IF(AM24&gt;60,"B2",IF(AM24&gt;50,"C1",IF(AM24&gt;40,"C2",IF(AM24&gt;32,"D","E")))))))</f>
        <v>A1</v>
      </c>
      <c r="AT24" s="43" t="str">
        <f t="shared" si="68"/>
        <v>A2</v>
      </c>
      <c r="AU24" s="43" t="str">
        <f t="shared" si="68"/>
        <v>A2</v>
      </c>
      <c r="AV24" s="43" t="str">
        <f t="shared" si="68"/>
        <v>A2</v>
      </c>
      <c r="AW24" s="43" t="str">
        <f t="shared" si="68"/>
        <v>A1</v>
      </c>
      <c r="AX24" s="43" t="str">
        <f t="shared" si="68"/>
        <v>A2</v>
      </c>
      <c r="AY24" s="44">
        <v>600.0</v>
      </c>
      <c r="AZ24" s="45" t="str">
        <f t="shared" si="7"/>
        <v>543</v>
      </c>
      <c r="BA24" s="46" t="str">
        <f t="shared" si="8"/>
        <v>91</v>
      </c>
      <c r="BB24" s="47">
        <v>135.0</v>
      </c>
      <c r="BC24" s="48">
        <v>190.0</v>
      </c>
      <c r="BD24" s="49">
        <v>100.0</v>
      </c>
    </row>
    <row r="25" ht="11.25" customHeight="1">
      <c r="A25" s="37">
        <v>23.0</v>
      </c>
      <c r="B25" s="38">
        <v>2820.0</v>
      </c>
      <c r="C25" s="39" t="s">
        <v>116</v>
      </c>
      <c r="D25" s="38">
        <v>9.997740566E9</v>
      </c>
      <c r="E25" s="40">
        <v>1.0</v>
      </c>
      <c r="F25" s="39" t="s">
        <v>117</v>
      </c>
      <c r="G25" s="39" t="s">
        <v>118</v>
      </c>
      <c r="H25" s="39" t="s">
        <v>119</v>
      </c>
      <c r="I25" s="40">
        <v>13.0</v>
      </c>
      <c r="J25" s="40">
        <v>18.0</v>
      </c>
      <c r="K25" s="40">
        <v>12.0</v>
      </c>
      <c r="L25" s="40">
        <v>14.0</v>
      </c>
      <c r="M25" s="40">
        <v>13.0</v>
      </c>
      <c r="N25" s="40">
        <v>11.0</v>
      </c>
      <c r="O25" s="40">
        <v>21.0</v>
      </c>
      <c r="P25" s="40">
        <v>24.0</v>
      </c>
      <c r="Q25" s="40">
        <v>25.0</v>
      </c>
      <c r="R25" s="40">
        <v>19.0</v>
      </c>
      <c r="S25" s="40">
        <v>23.0</v>
      </c>
      <c r="T25" s="40">
        <v>27.0</v>
      </c>
      <c r="U25" s="40">
        <v>13.0</v>
      </c>
      <c r="V25" s="41">
        <v>12.0</v>
      </c>
      <c r="W25" s="40">
        <v>13.0</v>
      </c>
      <c r="X25" s="40">
        <v>12.0</v>
      </c>
      <c r="Y25" s="41">
        <v>13.0</v>
      </c>
      <c r="Z25" s="41">
        <v>13.0</v>
      </c>
      <c r="AA25" s="41">
        <v>12.0</v>
      </c>
      <c r="AB25" s="41">
        <v>19.0</v>
      </c>
      <c r="AC25" s="41">
        <v>24.0</v>
      </c>
      <c r="AD25" s="41">
        <v>22.0</v>
      </c>
      <c r="AE25" s="41">
        <v>25.0</v>
      </c>
      <c r="AF25" s="41">
        <v>20.0</v>
      </c>
      <c r="AG25" s="42" t="str">
        <f t="shared" ref="AG25:AL25" si="69">(IF(I25="Ab",0,IF(I25="NA",0,I25))+IF(O25="Ab",0,IF(O25="NA",0,O25))+IF(U25="Ab",0,IF(U25="NA",0,U25))+IF(AA25="Ab",0,IF(AA25="NA",0,AA25)))</f>
        <v>59</v>
      </c>
      <c r="AH25" s="42" t="str">
        <f t="shared" si="69"/>
        <v>73</v>
      </c>
      <c r="AI25" s="42" t="str">
        <f t="shared" si="69"/>
        <v>74</v>
      </c>
      <c r="AJ25" s="42" t="str">
        <f t="shared" si="69"/>
        <v>67</v>
      </c>
      <c r="AK25" s="42" t="str">
        <f t="shared" si="69"/>
        <v>74</v>
      </c>
      <c r="AL25" s="42" t="str">
        <f t="shared" si="69"/>
        <v>71</v>
      </c>
      <c r="AM25" s="43" t="str">
        <f t="shared" ref="AM25:AR25" si="70">ROUND(AG25/100*100,0)</f>
        <v>59</v>
      </c>
      <c r="AN25" s="43" t="str">
        <f t="shared" si="70"/>
        <v>73</v>
      </c>
      <c r="AO25" s="43" t="str">
        <f t="shared" si="70"/>
        <v>74</v>
      </c>
      <c r="AP25" s="43" t="str">
        <f t="shared" si="70"/>
        <v>67</v>
      </c>
      <c r="AQ25" s="43" t="str">
        <f t="shared" si="70"/>
        <v>74</v>
      </c>
      <c r="AR25" s="43" t="str">
        <f t="shared" si="70"/>
        <v>71</v>
      </c>
      <c r="AS25" s="43" t="str">
        <f t="shared" ref="AS25:AX25" si="71">IF(AM25&gt;90,"A1",IF(AM25&gt;80,"A2",IF(AM25&gt;70,"B1",IF(AM25&gt;60,"B2",IF(AM25&gt;50,"C1",IF(AM25&gt;40,"C2",IF(AM25&gt;32,"D","E")))))))</f>
        <v>C1</v>
      </c>
      <c r="AT25" s="43" t="str">
        <f t="shared" si="71"/>
        <v>B1</v>
      </c>
      <c r="AU25" s="43" t="str">
        <f t="shared" si="71"/>
        <v>B1</v>
      </c>
      <c r="AV25" s="43" t="str">
        <f t="shared" si="71"/>
        <v>B2</v>
      </c>
      <c r="AW25" s="43" t="str">
        <f t="shared" si="71"/>
        <v>B1</v>
      </c>
      <c r="AX25" s="43" t="str">
        <f t="shared" si="71"/>
        <v>B1</v>
      </c>
      <c r="AY25" s="44">
        <v>600.0</v>
      </c>
      <c r="AZ25" s="45" t="str">
        <f t="shared" si="7"/>
        <v>418</v>
      </c>
      <c r="BA25" s="46" t="str">
        <f t="shared" si="8"/>
        <v>70</v>
      </c>
      <c r="BB25" s="47">
        <v>171.0</v>
      </c>
      <c r="BC25" s="48">
        <v>190.0</v>
      </c>
      <c r="BD25" s="49">
        <v>100.0</v>
      </c>
    </row>
    <row r="26" ht="11.25" customHeight="1">
      <c r="A26" s="37">
        <v>24.0</v>
      </c>
      <c r="B26" s="38">
        <v>2807.0</v>
      </c>
      <c r="C26" s="39" t="s">
        <v>120</v>
      </c>
      <c r="D26" s="38">
        <v>8.979157043E9</v>
      </c>
      <c r="E26" s="40">
        <v>1.0</v>
      </c>
      <c r="F26" s="39" t="s">
        <v>121</v>
      </c>
      <c r="G26" s="39" t="s">
        <v>122</v>
      </c>
      <c r="H26" s="39" t="s">
        <v>123</v>
      </c>
      <c r="I26" s="40">
        <v>18.0</v>
      </c>
      <c r="J26" s="40">
        <v>18.0</v>
      </c>
      <c r="K26" s="40">
        <v>17.0</v>
      </c>
      <c r="L26" s="40">
        <v>16.0</v>
      </c>
      <c r="M26" s="40">
        <v>18.0</v>
      </c>
      <c r="N26" s="40">
        <v>20.0</v>
      </c>
      <c r="O26" s="40">
        <v>23.0</v>
      </c>
      <c r="P26" s="40">
        <v>26.0</v>
      </c>
      <c r="Q26" s="40">
        <v>30.0</v>
      </c>
      <c r="R26" s="40">
        <v>21.0</v>
      </c>
      <c r="S26" s="40">
        <v>28.0</v>
      </c>
      <c r="T26" s="40">
        <v>29.0</v>
      </c>
      <c r="U26" s="40">
        <v>19.0</v>
      </c>
      <c r="V26" s="40">
        <v>16.0</v>
      </c>
      <c r="W26" s="40">
        <v>19.0</v>
      </c>
      <c r="X26" s="40">
        <v>17.0</v>
      </c>
      <c r="Y26" s="40">
        <v>12.0</v>
      </c>
      <c r="Z26" s="40">
        <v>13.0</v>
      </c>
      <c r="AA26" s="53">
        <v>20.0</v>
      </c>
      <c r="AB26" s="40">
        <v>24.0</v>
      </c>
      <c r="AC26" s="40">
        <v>25.0</v>
      </c>
      <c r="AD26" s="41">
        <v>21.0</v>
      </c>
      <c r="AE26" s="40">
        <v>26.0</v>
      </c>
      <c r="AF26" s="40">
        <v>27.0</v>
      </c>
      <c r="AG26" s="42" t="str">
        <f t="shared" ref="AG26:AL26" si="72">(IF(I26="Ab",0,IF(I26="NA",0,I26))+IF(O26="Ab",0,IF(O26="NA",0,O26))+IF(U26="Ab",0,IF(U26="NA",0,U26))+IF(AA26="Ab",0,IF(AA26="NA",0,AA26)))</f>
        <v>80</v>
      </c>
      <c r="AH26" s="42" t="str">
        <f t="shared" si="72"/>
        <v>84</v>
      </c>
      <c r="AI26" s="42" t="str">
        <f t="shared" si="72"/>
        <v>91</v>
      </c>
      <c r="AJ26" s="42" t="str">
        <f t="shared" si="72"/>
        <v>75</v>
      </c>
      <c r="AK26" s="42" t="str">
        <f t="shared" si="72"/>
        <v>84</v>
      </c>
      <c r="AL26" s="42" t="str">
        <f t="shared" si="72"/>
        <v>89</v>
      </c>
      <c r="AM26" s="43" t="str">
        <f t="shared" ref="AM26:AR26" si="73">ROUND(AG26/100*100,0)</f>
        <v>80</v>
      </c>
      <c r="AN26" s="43" t="str">
        <f t="shared" si="73"/>
        <v>84</v>
      </c>
      <c r="AO26" s="43" t="str">
        <f t="shared" si="73"/>
        <v>91</v>
      </c>
      <c r="AP26" s="43" t="str">
        <f t="shared" si="73"/>
        <v>75</v>
      </c>
      <c r="AQ26" s="43" t="str">
        <f t="shared" si="73"/>
        <v>84</v>
      </c>
      <c r="AR26" s="43" t="str">
        <f t="shared" si="73"/>
        <v>89</v>
      </c>
      <c r="AS26" s="43" t="str">
        <f t="shared" ref="AS26:AX26" si="74">IF(AM26&gt;90,"A1",IF(AM26&gt;80,"A2",IF(AM26&gt;70,"B1",IF(AM26&gt;60,"B2",IF(AM26&gt;50,"C1",IF(AM26&gt;40,"C2",IF(AM26&gt;32,"D","E")))))))</f>
        <v>B1</v>
      </c>
      <c r="AT26" s="43" t="str">
        <f t="shared" si="74"/>
        <v>A2</v>
      </c>
      <c r="AU26" s="43" t="str">
        <f t="shared" si="74"/>
        <v>A1</v>
      </c>
      <c r="AV26" s="43" t="str">
        <f t="shared" si="74"/>
        <v>B1</v>
      </c>
      <c r="AW26" s="43" t="str">
        <f t="shared" si="74"/>
        <v>A2</v>
      </c>
      <c r="AX26" s="43" t="str">
        <f t="shared" si="74"/>
        <v>A2</v>
      </c>
      <c r="AY26" s="44">
        <v>600.0</v>
      </c>
      <c r="AZ26" s="45" t="str">
        <f t="shared" si="7"/>
        <v>503</v>
      </c>
      <c r="BA26" s="46" t="str">
        <f t="shared" si="8"/>
        <v>84</v>
      </c>
      <c r="BB26" s="47">
        <v>173.0</v>
      </c>
      <c r="BC26" s="48">
        <v>190.0</v>
      </c>
      <c r="BD26" s="49">
        <v>100.0</v>
      </c>
    </row>
    <row r="27" ht="11.25" customHeight="1">
      <c r="A27" s="37">
        <v>25.0</v>
      </c>
      <c r="B27" s="38">
        <v>2982.0</v>
      </c>
      <c r="C27" s="39" t="s">
        <v>124</v>
      </c>
      <c r="D27" s="38">
        <v>9.837584323E9</v>
      </c>
      <c r="E27" s="40">
        <v>1.0</v>
      </c>
      <c r="F27" s="39" t="s">
        <v>125</v>
      </c>
      <c r="G27" s="39" t="s">
        <v>126</v>
      </c>
      <c r="H27" s="39" t="s">
        <v>127</v>
      </c>
      <c r="I27" s="40">
        <v>18.0</v>
      </c>
      <c r="J27" s="41">
        <v>17.0</v>
      </c>
      <c r="K27" s="40">
        <v>17.0</v>
      </c>
      <c r="L27" s="40">
        <v>16.0</v>
      </c>
      <c r="M27" s="40">
        <v>18.0</v>
      </c>
      <c r="N27" s="40">
        <v>15.0</v>
      </c>
      <c r="O27" s="40">
        <v>27.0</v>
      </c>
      <c r="P27" s="40">
        <v>23.0</v>
      </c>
      <c r="Q27" s="40">
        <v>28.0</v>
      </c>
      <c r="R27" s="40">
        <v>27.0</v>
      </c>
      <c r="S27" s="40">
        <v>25.0</v>
      </c>
      <c r="T27" s="41">
        <v>30.0</v>
      </c>
      <c r="U27" s="41">
        <v>20.0</v>
      </c>
      <c r="V27" s="41">
        <v>18.0</v>
      </c>
      <c r="W27" s="41">
        <v>18.0</v>
      </c>
      <c r="X27" s="41">
        <v>15.0</v>
      </c>
      <c r="Y27" s="41">
        <v>18.0</v>
      </c>
      <c r="Z27" s="41">
        <v>19.0</v>
      </c>
      <c r="AA27" s="41">
        <v>22.0</v>
      </c>
      <c r="AB27" s="41">
        <v>27.0</v>
      </c>
      <c r="AC27" s="41">
        <v>29.0</v>
      </c>
      <c r="AD27" s="41">
        <v>26.0</v>
      </c>
      <c r="AE27" s="41">
        <v>30.0</v>
      </c>
      <c r="AF27" s="41">
        <v>28.0</v>
      </c>
      <c r="AG27" s="42" t="str">
        <f t="shared" ref="AG27:AL27" si="75">(IF(I27="Ab",0,IF(I27="NA",0,I27))+IF(O27="Ab",0,IF(O27="NA",0,O27))+IF(U27="Ab",0,IF(U27="NA",0,U27))+IF(AA27="Ab",0,IF(AA27="NA",0,AA27)))</f>
        <v>87</v>
      </c>
      <c r="AH27" s="42" t="str">
        <f t="shared" si="75"/>
        <v>85</v>
      </c>
      <c r="AI27" s="42" t="str">
        <f t="shared" si="75"/>
        <v>92</v>
      </c>
      <c r="AJ27" s="42" t="str">
        <f t="shared" si="75"/>
        <v>84</v>
      </c>
      <c r="AK27" s="42" t="str">
        <f t="shared" si="75"/>
        <v>91</v>
      </c>
      <c r="AL27" s="42" t="str">
        <f t="shared" si="75"/>
        <v>92</v>
      </c>
      <c r="AM27" s="43" t="str">
        <f t="shared" ref="AM27:AR27" si="76">ROUND(AG27/100*100,0)</f>
        <v>87</v>
      </c>
      <c r="AN27" s="43" t="str">
        <f t="shared" si="76"/>
        <v>85</v>
      </c>
      <c r="AO27" s="43" t="str">
        <f t="shared" si="76"/>
        <v>92</v>
      </c>
      <c r="AP27" s="43" t="str">
        <f t="shared" si="76"/>
        <v>84</v>
      </c>
      <c r="AQ27" s="43" t="str">
        <f t="shared" si="76"/>
        <v>91</v>
      </c>
      <c r="AR27" s="43" t="str">
        <f t="shared" si="76"/>
        <v>92</v>
      </c>
      <c r="AS27" s="43" t="str">
        <f t="shared" ref="AS27:AX27" si="77">IF(AM27&gt;90,"A1",IF(AM27&gt;80,"A2",IF(AM27&gt;70,"B1",IF(AM27&gt;60,"B2",IF(AM27&gt;50,"C1",IF(AM27&gt;40,"C2",IF(AM27&gt;32,"D","E")))))))</f>
        <v>A2</v>
      </c>
      <c r="AT27" s="43" t="str">
        <f t="shared" si="77"/>
        <v>A2</v>
      </c>
      <c r="AU27" s="43" t="str">
        <f t="shared" si="77"/>
        <v>A1</v>
      </c>
      <c r="AV27" s="43" t="str">
        <f t="shared" si="77"/>
        <v>A2</v>
      </c>
      <c r="AW27" s="43" t="str">
        <f t="shared" si="77"/>
        <v>A1</v>
      </c>
      <c r="AX27" s="43" t="str">
        <f t="shared" si="77"/>
        <v>A1</v>
      </c>
      <c r="AY27" s="44">
        <v>600.0</v>
      </c>
      <c r="AZ27" s="45" t="str">
        <f t="shared" si="7"/>
        <v>531</v>
      </c>
      <c r="BA27" s="46" t="str">
        <f t="shared" si="8"/>
        <v>89</v>
      </c>
      <c r="BB27" s="47">
        <v>176.0</v>
      </c>
      <c r="BC27" s="48">
        <v>190.0</v>
      </c>
      <c r="BD27" s="49">
        <v>100.0</v>
      </c>
    </row>
    <row r="28" ht="11.25" customHeight="1">
      <c r="A28" s="37">
        <v>26.0</v>
      </c>
      <c r="B28" s="38">
        <v>2874.0</v>
      </c>
      <c r="C28" s="39" t="s">
        <v>128</v>
      </c>
      <c r="D28" s="38">
        <v>7.895923296E9</v>
      </c>
      <c r="E28" s="40">
        <v>1.0</v>
      </c>
      <c r="F28" s="39" t="s">
        <v>129</v>
      </c>
      <c r="G28" s="39" t="s">
        <v>130</v>
      </c>
      <c r="H28" s="39" t="s">
        <v>131</v>
      </c>
      <c r="I28" s="40">
        <v>17.0</v>
      </c>
      <c r="J28" s="41">
        <v>18.0</v>
      </c>
      <c r="K28" s="40">
        <v>16.0</v>
      </c>
      <c r="L28" s="40">
        <v>17.0</v>
      </c>
      <c r="M28" s="40">
        <v>17.0</v>
      </c>
      <c r="N28" s="40">
        <v>18.0</v>
      </c>
      <c r="O28" s="40">
        <v>27.0</v>
      </c>
      <c r="P28" s="40">
        <v>28.0</v>
      </c>
      <c r="Q28" s="40">
        <v>30.0</v>
      </c>
      <c r="R28" s="40">
        <v>23.0</v>
      </c>
      <c r="S28" s="40">
        <v>30.0</v>
      </c>
      <c r="T28" s="40">
        <v>30.0</v>
      </c>
      <c r="U28" s="40">
        <v>17.0</v>
      </c>
      <c r="V28" s="40">
        <v>15.0</v>
      </c>
      <c r="W28" s="40">
        <v>18.0</v>
      </c>
      <c r="X28" s="40">
        <v>16.0</v>
      </c>
      <c r="Y28" s="40">
        <v>14.0</v>
      </c>
      <c r="Z28" s="40">
        <v>15.0</v>
      </c>
      <c r="AA28" s="40">
        <v>21.0</v>
      </c>
      <c r="AB28" s="40">
        <v>25.0</v>
      </c>
      <c r="AC28" s="40">
        <v>26.0</v>
      </c>
      <c r="AD28" s="40">
        <v>24.0</v>
      </c>
      <c r="AE28" s="40">
        <v>28.0</v>
      </c>
      <c r="AF28" s="40">
        <v>27.0</v>
      </c>
      <c r="AG28" s="42" t="str">
        <f t="shared" ref="AG28:AL28" si="78">(IF(I28="Ab",0,IF(I28="NA",0,I28))+IF(O28="Ab",0,IF(O28="NA",0,O28))+IF(U28="Ab",0,IF(U28="NA",0,U28))+IF(AA28="Ab",0,IF(AA28="NA",0,AA28)))</f>
        <v>82</v>
      </c>
      <c r="AH28" s="42" t="str">
        <f t="shared" si="78"/>
        <v>86</v>
      </c>
      <c r="AI28" s="42" t="str">
        <f t="shared" si="78"/>
        <v>90</v>
      </c>
      <c r="AJ28" s="42" t="str">
        <f t="shared" si="78"/>
        <v>80</v>
      </c>
      <c r="AK28" s="42" t="str">
        <f t="shared" si="78"/>
        <v>89</v>
      </c>
      <c r="AL28" s="42" t="str">
        <f t="shared" si="78"/>
        <v>90</v>
      </c>
      <c r="AM28" s="43" t="str">
        <f t="shared" ref="AM28:AR28" si="79">ROUND(AG28/100*100,0)</f>
        <v>82</v>
      </c>
      <c r="AN28" s="43" t="str">
        <f t="shared" si="79"/>
        <v>86</v>
      </c>
      <c r="AO28" s="43" t="str">
        <f t="shared" si="79"/>
        <v>90</v>
      </c>
      <c r="AP28" s="43" t="str">
        <f t="shared" si="79"/>
        <v>80</v>
      </c>
      <c r="AQ28" s="43" t="str">
        <f t="shared" si="79"/>
        <v>89</v>
      </c>
      <c r="AR28" s="43" t="str">
        <f t="shared" si="79"/>
        <v>90</v>
      </c>
      <c r="AS28" s="43" t="str">
        <f t="shared" ref="AS28:AX28" si="80">IF(AM28&gt;90,"A1",IF(AM28&gt;80,"A2",IF(AM28&gt;70,"B1",IF(AM28&gt;60,"B2",IF(AM28&gt;50,"C1",IF(AM28&gt;40,"C2",IF(AM28&gt;32,"D","E")))))))</f>
        <v>A2</v>
      </c>
      <c r="AT28" s="43" t="str">
        <f t="shared" si="80"/>
        <v>A2</v>
      </c>
      <c r="AU28" s="43" t="str">
        <f t="shared" si="80"/>
        <v>A2</v>
      </c>
      <c r="AV28" s="43" t="str">
        <f t="shared" si="80"/>
        <v>B1</v>
      </c>
      <c r="AW28" s="43" t="str">
        <f t="shared" si="80"/>
        <v>A2</v>
      </c>
      <c r="AX28" s="43" t="str">
        <f t="shared" si="80"/>
        <v>A2</v>
      </c>
      <c r="AY28" s="44">
        <v>600.0</v>
      </c>
      <c r="AZ28" s="45" t="str">
        <f t="shared" si="7"/>
        <v>517</v>
      </c>
      <c r="BA28" s="46" t="str">
        <f t="shared" si="8"/>
        <v>86</v>
      </c>
      <c r="BB28" s="47">
        <v>170.0</v>
      </c>
      <c r="BC28" s="48">
        <v>190.0</v>
      </c>
      <c r="BD28" s="49">
        <v>100.0</v>
      </c>
    </row>
    <row r="29" ht="11.25" customHeight="1">
      <c r="A29" s="37">
        <v>27.0</v>
      </c>
      <c r="B29" s="38">
        <v>2812.0</v>
      </c>
      <c r="C29" s="39" t="s">
        <v>132</v>
      </c>
      <c r="D29" s="38">
        <v>8.006973735E9</v>
      </c>
      <c r="E29" s="40">
        <v>1.0</v>
      </c>
      <c r="F29" s="39" t="s">
        <v>133</v>
      </c>
      <c r="G29" s="39" t="s">
        <v>134</v>
      </c>
      <c r="H29" s="39" t="s">
        <v>135</v>
      </c>
      <c r="I29" s="40">
        <v>19.0</v>
      </c>
      <c r="J29" s="41">
        <v>19.0</v>
      </c>
      <c r="K29" s="40">
        <v>18.0</v>
      </c>
      <c r="L29" s="40">
        <v>19.0</v>
      </c>
      <c r="M29" s="40">
        <v>20.0</v>
      </c>
      <c r="N29" s="40">
        <v>19.0</v>
      </c>
      <c r="O29" s="40">
        <v>29.0</v>
      </c>
      <c r="P29" s="40">
        <v>27.0</v>
      </c>
      <c r="Q29" s="40">
        <v>30.0</v>
      </c>
      <c r="R29" s="40">
        <v>30.0</v>
      </c>
      <c r="S29" s="40">
        <v>30.0</v>
      </c>
      <c r="T29" s="41">
        <v>27.0</v>
      </c>
      <c r="U29" s="41">
        <v>20.0</v>
      </c>
      <c r="V29" s="41">
        <v>20.0</v>
      </c>
      <c r="W29" s="41">
        <v>20.0</v>
      </c>
      <c r="X29" s="41">
        <v>18.0</v>
      </c>
      <c r="Y29" s="41">
        <v>20.0</v>
      </c>
      <c r="Z29" s="41">
        <v>20.0</v>
      </c>
      <c r="AA29" s="41">
        <v>29.0</v>
      </c>
      <c r="AB29" s="41">
        <v>30.0</v>
      </c>
      <c r="AC29" s="41">
        <v>30.0</v>
      </c>
      <c r="AD29" s="41">
        <v>29.0</v>
      </c>
      <c r="AE29" s="41">
        <v>30.0</v>
      </c>
      <c r="AF29" s="41">
        <v>29.0</v>
      </c>
      <c r="AG29" s="42" t="str">
        <f t="shared" ref="AG29:AL29" si="81">(IF(I29="Ab",0,IF(I29="NA",0,I29))+IF(O29="Ab",0,IF(O29="NA",0,O29))+IF(U29="Ab",0,IF(U29="NA",0,U29))+IF(AA29="Ab",0,IF(AA29="NA",0,AA29)))</f>
        <v>97</v>
      </c>
      <c r="AH29" s="42" t="str">
        <f t="shared" si="81"/>
        <v>96</v>
      </c>
      <c r="AI29" s="42" t="str">
        <f t="shared" si="81"/>
        <v>98</v>
      </c>
      <c r="AJ29" s="42" t="str">
        <f t="shared" si="81"/>
        <v>96</v>
      </c>
      <c r="AK29" s="42" t="str">
        <f t="shared" si="81"/>
        <v>100</v>
      </c>
      <c r="AL29" s="42" t="str">
        <f t="shared" si="81"/>
        <v>95</v>
      </c>
      <c r="AM29" s="43" t="str">
        <f t="shared" ref="AM29:AR29" si="82">ROUND(AG29/100*100,0)</f>
        <v>97</v>
      </c>
      <c r="AN29" s="43" t="str">
        <f t="shared" si="82"/>
        <v>96</v>
      </c>
      <c r="AO29" s="43" t="str">
        <f t="shared" si="82"/>
        <v>98</v>
      </c>
      <c r="AP29" s="43" t="str">
        <f t="shared" si="82"/>
        <v>96</v>
      </c>
      <c r="AQ29" s="43" t="str">
        <f t="shared" si="82"/>
        <v>100</v>
      </c>
      <c r="AR29" s="43" t="str">
        <f t="shared" si="82"/>
        <v>95</v>
      </c>
      <c r="AS29" s="43" t="str">
        <f t="shared" ref="AS29:AX29" si="83">IF(AM29&gt;90,"A1",IF(AM29&gt;80,"A2",IF(AM29&gt;70,"B1",IF(AM29&gt;60,"B2",IF(AM29&gt;50,"C1",IF(AM29&gt;40,"C2",IF(AM29&gt;32,"D","E")))))))</f>
        <v>A1</v>
      </c>
      <c r="AT29" s="43" t="str">
        <f t="shared" si="83"/>
        <v>A1</v>
      </c>
      <c r="AU29" s="43" t="str">
        <f t="shared" si="83"/>
        <v>A1</v>
      </c>
      <c r="AV29" s="43" t="str">
        <f t="shared" si="83"/>
        <v>A1</v>
      </c>
      <c r="AW29" s="43" t="str">
        <f t="shared" si="83"/>
        <v>A1</v>
      </c>
      <c r="AX29" s="43" t="str">
        <f t="shared" si="83"/>
        <v>A1</v>
      </c>
      <c r="AY29" s="44">
        <v>600.0</v>
      </c>
      <c r="AZ29" s="45" t="str">
        <f t="shared" si="7"/>
        <v>582</v>
      </c>
      <c r="BA29" s="46" t="str">
        <f t="shared" si="8"/>
        <v>97</v>
      </c>
      <c r="BB29" s="47">
        <v>185.0</v>
      </c>
      <c r="BC29" s="48">
        <v>190.0</v>
      </c>
      <c r="BD29" s="49">
        <v>100.0</v>
      </c>
    </row>
    <row r="30" ht="11.25" customHeight="1">
      <c r="A30" s="37">
        <v>28.0</v>
      </c>
      <c r="B30" s="38">
        <v>2819.0</v>
      </c>
      <c r="C30" s="39" t="s">
        <v>136</v>
      </c>
      <c r="D30" s="38">
        <v>9.634819095E9</v>
      </c>
      <c r="E30" s="40">
        <v>1.0</v>
      </c>
      <c r="F30" s="39" t="s">
        <v>137</v>
      </c>
      <c r="G30" s="39" t="s">
        <v>138</v>
      </c>
      <c r="H30" s="39" t="s">
        <v>139</v>
      </c>
      <c r="I30" s="40">
        <v>8.0</v>
      </c>
      <c r="J30" s="40">
        <v>7.0</v>
      </c>
      <c r="K30" s="40">
        <v>8.0</v>
      </c>
      <c r="L30" s="40">
        <v>7.0</v>
      </c>
      <c r="M30" s="40">
        <v>7.0</v>
      </c>
      <c r="N30" s="40">
        <v>8.0</v>
      </c>
      <c r="O30" s="40">
        <v>16.0</v>
      </c>
      <c r="P30" s="40">
        <v>17.0</v>
      </c>
      <c r="Q30" s="40">
        <v>25.0</v>
      </c>
      <c r="R30" s="40">
        <v>8.0</v>
      </c>
      <c r="S30" s="40">
        <v>13.0</v>
      </c>
      <c r="T30" s="40">
        <v>23.0</v>
      </c>
      <c r="U30" s="40">
        <v>13.0</v>
      </c>
      <c r="V30" s="40">
        <v>13.0</v>
      </c>
      <c r="W30" s="40">
        <v>16.0</v>
      </c>
      <c r="X30" s="40">
        <v>14.0</v>
      </c>
      <c r="Y30" s="40">
        <v>10.0</v>
      </c>
      <c r="Z30" s="40">
        <v>10.0</v>
      </c>
      <c r="AA30" s="41">
        <v>11.0</v>
      </c>
      <c r="AB30" s="41">
        <v>14.0</v>
      </c>
      <c r="AC30" s="41">
        <v>21.0</v>
      </c>
      <c r="AD30" s="41">
        <v>13.0</v>
      </c>
      <c r="AE30" s="41">
        <v>20.0</v>
      </c>
      <c r="AF30" s="41">
        <v>22.0</v>
      </c>
      <c r="AG30" s="42" t="str">
        <f t="shared" ref="AG30:AL30" si="84">(IF(I30="Ab",0,IF(I30="NA",0,I30))+IF(O30="Ab",0,IF(O30="NA",0,O30))+IF(U30="Ab",0,IF(U30="NA",0,U30))+IF(AA30="Ab",0,IF(AA30="NA",0,AA30)))</f>
        <v>48</v>
      </c>
      <c r="AH30" s="42" t="str">
        <f t="shared" si="84"/>
        <v>51</v>
      </c>
      <c r="AI30" s="42" t="str">
        <f t="shared" si="84"/>
        <v>70</v>
      </c>
      <c r="AJ30" s="42" t="str">
        <f t="shared" si="84"/>
        <v>42</v>
      </c>
      <c r="AK30" s="42" t="str">
        <f t="shared" si="84"/>
        <v>50</v>
      </c>
      <c r="AL30" s="42" t="str">
        <f t="shared" si="84"/>
        <v>63</v>
      </c>
      <c r="AM30" s="43" t="str">
        <f t="shared" ref="AM30:AR30" si="85">ROUND(AG30/100*100,0)</f>
        <v>48</v>
      </c>
      <c r="AN30" s="43" t="str">
        <f t="shared" si="85"/>
        <v>51</v>
      </c>
      <c r="AO30" s="43" t="str">
        <f t="shared" si="85"/>
        <v>70</v>
      </c>
      <c r="AP30" s="43" t="str">
        <f t="shared" si="85"/>
        <v>42</v>
      </c>
      <c r="AQ30" s="43" t="str">
        <f t="shared" si="85"/>
        <v>50</v>
      </c>
      <c r="AR30" s="43" t="str">
        <f t="shared" si="85"/>
        <v>63</v>
      </c>
      <c r="AS30" s="43" t="str">
        <f t="shared" ref="AS30:AX30" si="86">IF(AM30&gt;90,"A1",IF(AM30&gt;80,"A2",IF(AM30&gt;70,"B1",IF(AM30&gt;60,"B2",IF(AM30&gt;50,"C1",IF(AM30&gt;40,"C2",IF(AM30&gt;32,"D","E")))))))</f>
        <v>C2</v>
      </c>
      <c r="AT30" s="43" t="str">
        <f t="shared" si="86"/>
        <v>C1</v>
      </c>
      <c r="AU30" s="43" t="str">
        <f t="shared" si="86"/>
        <v>B2</v>
      </c>
      <c r="AV30" s="43" t="str">
        <f t="shared" si="86"/>
        <v>C2</v>
      </c>
      <c r="AW30" s="43" t="str">
        <f t="shared" si="86"/>
        <v>C2</v>
      </c>
      <c r="AX30" s="43" t="str">
        <f t="shared" si="86"/>
        <v>B2</v>
      </c>
      <c r="AY30" s="44">
        <v>600.0</v>
      </c>
      <c r="AZ30" s="45" t="str">
        <f t="shared" si="7"/>
        <v>324</v>
      </c>
      <c r="BA30" s="46" t="str">
        <f t="shared" si="8"/>
        <v>54</v>
      </c>
      <c r="BB30" s="47">
        <v>101.0</v>
      </c>
      <c r="BC30" s="48">
        <v>190.0</v>
      </c>
      <c r="BD30" s="49">
        <v>100.0</v>
      </c>
    </row>
    <row r="31" ht="11.25" customHeight="1">
      <c r="A31" s="37">
        <v>29.0</v>
      </c>
      <c r="B31" s="38">
        <v>3026.0</v>
      </c>
      <c r="C31" s="39" t="s">
        <v>140</v>
      </c>
      <c r="D31" s="38">
        <v>8.058879121E9</v>
      </c>
      <c r="E31" s="40">
        <v>1.0</v>
      </c>
      <c r="F31" s="55" t="s">
        <v>141</v>
      </c>
      <c r="G31" s="39" t="s">
        <v>142</v>
      </c>
      <c r="H31" s="39" t="s">
        <v>143</v>
      </c>
      <c r="I31" s="40">
        <v>17.0</v>
      </c>
      <c r="J31" s="40">
        <v>18.0</v>
      </c>
      <c r="K31" s="40">
        <v>16.0</v>
      </c>
      <c r="L31" s="40">
        <v>17.0</v>
      </c>
      <c r="M31" s="40">
        <v>18.0</v>
      </c>
      <c r="N31" s="40">
        <v>20.0</v>
      </c>
      <c r="O31" s="40">
        <v>26.0</v>
      </c>
      <c r="P31" s="41">
        <v>29.0</v>
      </c>
      <c r="Q31" s="40">
        <v>29.0</v>
      </c>
      <c r="R31" s="40">
        <v>27.0</v>
      </c>
      <c r="S31" s="40">
        <v>22.0</v>
      </c>
      <c r="T31" s="41">
        <v>28.0</v>
      </c>
      <c r="U31" s="41">
        <v>19.0</v>
      </c>
      <c r="V31" s="41">
        <v>19.0</v>
      </c>
      <c r="W31" s="41">
        <v>18.0</v>
      </c>
      <c r="X31" s="41">
        <v>14.0</v>
      </c>
      <c r="Y31" s="41">
        <v>14.0</v>
      </c>
      <c r="Z31" s="41">
        <v>14.0</v>
      </c>
      <c r="AA31" s="54">
        <v>20.0</v>
      </c>
      <c r="AB31" s="41">
        <v>26.0</v>
      </c>
      <c r="AC31" s="41">
        <v>26.0</v>
      </c>
      <c r="AD31" s="41">
        <v>30.0</v>
      </c>
      <c r="AE31" s="41">
        <v>26.0</v>
      </c>
      <c r="AF31" s="41">
        <v>30.0</v>
      </c>
      <c r="AG31" s="42" t="str">
        <f t="shared" ref="AG31:AL31" si="87">(IF(I31="Ab",0,IF(I31="NA",0,I31))+IF(O31="Ab",0,IF(O31="NA",0,O31))+IF(U31="Ab",0,IF(U31="NA",0,U31))+IF(AA31="Ab",0,IF(AA31="NA",0,AA31)))</f>
        <v>82</v>
      </c>
      <c r="AH31" s="42" t="str">
        <f t="shared" si="87"/>
        <v>92</v>
      </c>
      <c r="AI31" s="42" t="str">
        <f t="shared" si="87"/>
        <v>89</v>
      </c>
      <c r="AJ31" s="42" t="str">
        <f t="shared" si="87"/>
        <v>88</v>
      </c>
      <c r="AK31" s="42" t="str">
        <f t="shared" si="87"/>
        <v>80</v>
      </c>
      <c r="AL31" s="42" t="str">
        <f t="shared" si="87"/>
        <v>92</v>
      </c>
      <c r="AM31" s="43" t="str">
        <f t="shared" ref="AM31:AR31" si="88">ROUND(AG31/100*100,0)</f>
        <v>82</v>
      </c>
      <c r="AN31" s="43" t="str">
        <f t="shared" si="88"/>
        <v>92</v>
      </c>
      <c r="AO31" s="43" t="str">
        <f t="shared" si="88"/>
        <v>89</v>
      </c>
      <c r="AP31" s="43" t="str">
        <f t="shared" si="88"/>
        <v>88</v>
      </c>
      <c r="AQ31" s="43" t="str">
        <f t="shared" si="88"/>
        <v>80</v>
      </c>
      <c r="AR31" s="43" t="str">
        <f t="shared" si="88"/>
        <v>92</v>
      </c>
      <c r="AS31" s="43" t="str">
        <f t="shared" ref="AS31:AX31" si="89">IF(AM31&gt;90,"A1",IF(AM31&gt;80,"A2",IF(AM31&gt;70,"B1",IF(AM31&gt;60,"B2",IF(AM31&gt;50,"C1",IF(AM31&gt;40,"C2",IF(AM31&gt;32,"D","E")))))))</f>
        <v>A2</v>
      </c>
      <c r="AT31" s="43" t="str">
        <f t="shared" si="89"/>
        <v>A1</v>
      </c>
      <c r="AU31" s="43" t="str">
        <f t="shared" si="89"/>
        <v>A2</v>
      </c>
      <c r="AV31" s="43" t="str">
        <f t="shared" si="89"/>
        <v>A2</v>
      </c>
      <c r="AW31" s="43" t="str">
        <f t="shared" si="89"/>
        <v>B1</v>
      </c>
      <c r="AX31" s="43" t="str">
        <f t="shared" si="89"/>
        <v>A1</v>
      </c>
      <c r="AY31" s="44">
        <v>600.0</v>
      </c>
      <c r="AZ31" s="45" t="str">
        <f t="shared" si="7"/>
        <v>523</v>
      </c>
      <c r="BA31" s="46" t="str">
        <f t="shared" si="8"/>
        <v>87</v>
      </c>
      <c r="BB31" s="47">
        <v>170.0</v>
      </c>
      <c r="BC31" s="48">
        <v>190.0</v>
      </c>
      <c r="BD31" s="49">
        <v>100.0</v>
      </c>
    </row>
    <row r="32" ht="11.25" customHeight="1">
      <c r="A32" s="37">
        <v>30.0</v>
      </c>
      <c r="B32" s="38">
        <v>2969.0</v>
      </c>
      <c r="C32" s="39" t="s">
        <v>144</v>
      </c>
      <c r="D32" s="38">
        <v>8.126302404E9</v>
      </c>
      <c r="E32" s="40">
        <v>1.0</v>
      </c>
      <c r="F32" s="39" t="s">
        <v>145</v>
      </c>
      <c r="G32" s="39" t="s">
        <v>146</v>
      </c>
      <c r="H32" s="39" t="s">
        <v>147</v>
      </c>
      <c r="I32" s="40">
        <v>16.0</v>
      </c>
      <c r="J32" s="40">
        <v>18.0</v>
      </c>
      <c r="K32" s="40">
        <v>14.0</v>
      </c>
      <c r="L32" s="40">
        <v>17.0</v>
      </c>
      <c r="M32" s="40">
        <v>16.0</v>
      </c>
      <c r="N32" s="40">
        <v>18.0</v>
      </c>
      <c r="O32" s="56">
        <v>26.0</v>
      </c>
      <c r="P32" s="41">
        <v>27.0</v>
      </c>
      <c r="Q32" s="40">
        <v>27.0</v>
      </c>
      <c r="R32" s="40">
        <v>27.0</v>
      </c>
      <c r="S32" s="40">
        <v>27.0</v>
      </c>
      <c r="T32" s="41">
        <v>27.0</v>
      </c>
      <c r="U32" s="41">
        <v>16.0</v>
      </c>
      <c r="V32" s="41">
        <v>17.0</v>
      </c>
      <c r="W32" s="41">
        <v>18.0</v>
      </c>
      <c r="X32" s="41">
        <v>13.0</v>
      </c>
      <c r="Y32" s="41">
        <v>20.0</v>
      </c>
      <c r="Z32" s="41">
        <v>16.0</v>
      </c>
      <c r="AA32" s="41">
        <v>24.0</v>
      </c>
      <c r="AB32" s="41">
        <v>23.0</v>
      </c>
      <c r="AC32" s="41">
        <v>23.0</v>
      </c>
      <c r="AD32" s="41">
        <v>27.0</v>
      </c>
      <c r="AE32" s="41">
        <v>29.0</v>
      </c>
      <c r="AF32" s="41">
        <v>30.0</v>
      </c>
      <c r="AG32" s="42" t="str">
        <f t="shared" ref="AG32:AL32" si="90">(IF(I32="Ab",0,IF(I32="NA",0,I32))+IF(O32="Ab",0,IF(O32="NA",0,O32))+IF(U32="Ab",0,IF(U32="NA",0,U32))+IF(AA32="Ab",0,IF(AA32="NA",0,AA32)))</f>
        <v>82</v>
      </c>
      <c r="AH32" s="42" t="str">
        <f t="shared" si="90"/>
        <v>85</v>
      </c>
      <c r="AI32" s="42" t="str">
        <f t="shared" si="90"/>
        <v>82</v>
      </c>
      <c r="AJ32" s="42" t="str">
        <f t="shared" si="90"/>
        <v>84</v>
      </c>
      <c r="AK32" s="42" t="str">
        <f t="shared" si="90"/>
        <v>92</v>
      </c>
      <c r="AL32" s="42" t="str">
        <f t="shared" si="90"/>
        <v>91</v>
      </c>
      <c r="AM32" s="43" t="str">
        <f t="shared" ref="AM32:AR32" si="91">ROUND(AG32/100*100,0)</f>
        <v>82</v>
      </c>
      <c r="AN32" s="43" t="str">
        <f t="shared" si="91"/>
        <v>85</v>
      </c>
      <c r="AO32" s="43" t="str">
        <f t="shared" si="91"/>
        <v>82</v>
      </c>
      <c r="AP32" s="43" t="str">
        <f t="shared" si="91"/>
        <v>84</v>
      </c>
      <c r="AQ32" s="43" t="str">
        <f t="shared" si="91"/>
        <v>92</v>
      </c>
      <c r="AR32" s="43" t="str">
        <f t="shared" si="91"/>
        <v>91</v>
      </c>
      <c r="AS32" s="43" t="str">
        <f t="shared" ref="AS32:AX32" si="92">IF(AM32&gt;90,"A1",IF(AM32&gt;80,"A2",IF(AM32&gt;70,"B1",IF(AM32&gt;60,"B2",IF(AM32&gt;50,"C1",IF(AM32&gt;40,"C2",IF(AM32&gt;32,"D","E")))))))</f>
        <v>A2</v>
      </c>
      <c r="AT32" s="43" t="str">
        <f t="shared" si="92"/>
        <v>A2</v>
      </c>
      <c r="AU32" s="43" t="str">
        <f t="shared" si="92"/>
        <v>A2</v>
      </c>
      <c r="AV32" s="43" t="str">
        <f t="shared" si="92"/>
        <v>A2</v>
      </c>
      <c r="AW32" s="43" t="str">
        <f t="shared" si="92"/>
        <v>A1</v>
      </c>
      <c r="AX32" s="43" t="str">
        <f t="shared" si="92"/>
        <v>A1</v>
      </c>
      <c r="AY32" s="44">
        <v>600.0</v>
      </c>
      <c r="AZ32" s="45" t="str">
        <f t="shared" si="7"/>
        <v>516</v>
      </c>
      <c r="BA32" s="46" t="str">
        <f t="shared" si="8"/>
        <v>86</v>
      </c>
      <c r="BB32" s="47">
        <v>166.0</v>
      </c>
      <c r="BC32" s="48">
        <v>190.0</v>
      </c>
      <c r="BD32" s="49">
        <v>100.0</v>
      </c>
    </row>
    <row r="33" ht="11.25" customHeight="1">
      <c r="A33" s="37">
        <v>31.0</v>
      </c>
      <c r="B33" s="38">
        <v>3044.0</v>
      </c>
      <c r="C33" s="39" t="s">
        <v>148</v>
      </c>
      <c r="D33" s="38">
        <v>7.90609173E9</v>
      </c>
      <c r="E33" s="40">
        <v>1.0</v>
      </c>
      <c r="F33" s="39" t="s">
        <v>149</v>
      </c>
      <c r="G33" s="39" t="s">
        <v>150</v>
      </c>
      <c r="H33" s="39" t="s">
        <v>151</v>
      </c>
      <c r="I33" s="40">
        <v>16.0</v>
      </c>
      <c r="J33" s="40">
        <v>18.0</v>
      </c>
      <c r="K33" s="40">
        <v>13.0</v>
      </c>
      <c r="L33" s="40">
        <v>15.0</v>
      </c>
      <c r="M33" s="40">
        <v>18.0</v>
      </c>
      <c r="N33" s="40">
        <v>19.0</v>
      </c>
      <c r="O33" s="56">
        <v>24.0</v>
      </c>
      <c r="P33" s="41">
        <v>25.0</v>
      </c>
      <c r="Q33" s="40">
        <v>24.0</v>
      </c>
      <c r="R33" s="40">
        <v>26.0</v>
      </c>
      <c r="S33" s="40">
        <v>27.0</v>
      </c>
      <c r="T33" s="41">
        <v>26.0</v>
      </c>
      <c r="U33" s="41">
        <v>15.0</v>
      </c>
      <c r="V33" s="41">
        <v>17.0</v>
      </c>
      <c r="W33" s="41">
        <v>16.0</v>
      </c>
      <c r="X33" s="41">
        <v>12.0</v>
      </c>
      <c r="Y33" s="41">
        <v>13.0</v>
      </c>
      <c r="Z33" s="41">
        <v>10.0</v>
      </c>
      <c r="AA33" s="41">
        <v>21.0</v>
      </c>
      <c r="AB33" s="41">
        <v>27.0</v>
      </c>
      <c r="AC33" s="41">
        <v>23.0</v>
      </c>
      <c r="AD33" s="41">
        <v>22.0</v>
      </c>
      <c r="AE33" s="41">
        <v>23.0</v>
      </c>
      <c r="AF33" s="41">
        <v>27.0</v>
      </c>
      <c r="AG33" s="42" t="str">
        <f t="shared" ref="AG33:AL33" si="93">(IF(I33="Ab",0,IF(I33="NA",0,I33))+IF(O33="Ab",0,IF(O33="NA",0,O33))+IF(U33="Ab",0,IF(U33="NA",0,U33))+IF(AA33="Ab",0,IF(AA33="NA",0,AA33)))</f>
        <v>76</v>
      </c>
      <c r="AH33" s="42" t="str">
        <f t="shared" si="93"/>
        <v>87</v>
      </c>
      <c r="AI33" s="42" t="str">
        <f t="shared" si="93"/>
        <v>76</v>
      </c>
      <c r="AJ33" s="42" t="str">
        <f t="shared" si="93"/>
        <v>75</v>
      </c>
      <c r="AK33" s="42" t="str">
        <f t="shared" si="93"/>
        <v>81</v>
      </c>
      <c r="AL33" s="42" t="str">
        <f t="shared" si="93"/>
        <v>82</v>
      </c>
      <c r="AM33" s="43" t="str">
        <f t="shared" ref="AM33:AR33" si="94">ROUND(AG33/100*100,0)</f>
        <v>76</v>
      </c>
      <c r="AN33" s="43" t="str">
        <f t="shared" si="94"/>
        <v>87</v>
      </c>
      <c r="AO33" s="43" t="str">
        <f t="shared" si="94"/>
        <v>76</v>
      </c>
      <c r="AP33" s="43" t="str">
        <f t="shared" si="94"/>
        <v>75</v>
      </c>
      <c r="AQ33" s="43" t="str">
        <f t="shared" si="94"/>
        <v>81</v>
      </c>
      <c r="AR33" s="43" t="str">
        <f t="shared" si="94"/>
        <v>82</v>
      </c>
      <c r="AS33" s="43" t="str">
        <f t="shared" ref="AS33:AX33" si="95">IF(AM33&gt;90,"A1",IF(AM33&gt;80,"A2",IF(AM33&gt;70,"B1",IF(AM33&gt;60,"B2",IF(AM33&gt;50,"C1",IF(AM33&gt;40,"C2",IF(AM33&gt;32,"D","E")))))))</f>
        <v>B1</v>
      </c>
      <c r="AT33" s="43" t="str">
        <f t="shared" si="95"/>
        <v>A2</v>
      </c>
      <c r="AU33" s="43" t="str">
        <f t="shared" si="95"/>
        <v>B1</v>
      </c>
      <c r="AV33" s="43" t="str">
        <f t="shared" si="95"/>
        <v>B1</v>
      </c>
      <c r="AW33" s="43" t="str">
        <f t="shared" si="95"/>
        <v>A2</v>
      </c>
      <c r="AX33" s="43" t="str">
        <f t="shared" si="95"/>
        <v>A2</v>
      </c>
      <c r="AY33" s="44">
        <v>600.0</v>
      </c>
      <c r="AZ33" s="45" t="str">
        <f t="shared" si="7"/>
        <v>477</v>
      </c>
      <c r="BA33" s="46" t="str">
        <f t="shared" si="8"/>
        <v>80</v>
      </c>
      <c r="BB33" s="47">
        <v>151.0</v>
      </c>
      <c r="BC33" s="48">
        <v>190.0</v>
      </c>
      <c r="BD33" s="49">
        <v>100.0</v>
      </c>
    </row>
    <row r="34" ht="11.25" customHeight="1">
      <c r="A34" s="37">
        <v>32.0</v>
      </c>
      <c r="B34" s="38">
        <v>3042.0</v>
      </c>
      <c r="C34" s="39" t="s">
        <v>152</v>
      </c>
      <c r="D34" s="38">
        <v>9.897714625E9</v>
      </c>
      <c r="E34" s="40">
        <v>1.0</v>
      </c>
      <c r="F34" s="39" t="s">
        <v>153</v>
      </c>
      <c r="G34" s="39" t="s">
        <v>154</v>
      </c>
      <c r="H34" s="39" t="s">
        <v>155</v>
      </c>
      <c r="I34" s="40">
        <v>16.0</v>
      </c>
      <c r="J34" s="40">
        <v>17.0</v>
      </c>
      <c r="K34" s="40">
        <v>17.0</v>
      </c>
      <c r="L34" s="40">
        <v>16.0</v>
      </c>
      <c r="M34" s="40">
        <v>10.0</v>
      </c>
      <c r="N34" s="40">
        <v>16.0</v>
      </c>
      <c r="O34" s="56">
        <v>26.0</v>
      </c>
      <c r="P34" s="41">
        <v>26.0</v>
      </c>
      <c r="Q34" s="40">
        <v>28.0</v>
      </c>
      <c r="R34" s="40">
        <v>23.0</v>
      </c>
      <c r="S34" s="40">
        <v>27.0</v>
      </c>
      <c r="T34" s="41">
        <v>24.0</v>
      </c>
      <c r="U34" s="41">
        <v>16.0</v>
      </c>
      <c r="V34" s="41">
        <v>17.0</v>
      </c>
      <c r="W34" s="41">
        <v>14.0</v>
      </c>
      <c r="X34" s="41">
        <v>16.0</v>
      </c>
      <c r="Y34" s="54">
        <v>15.0</v>
      </c>
      <c r="Z34" s="54">
        <v>15.0</v>
      </c>
      <c r="AA34" s="41">
        <v>22.0</v>
      </c>
      <c r="AB34" s="41">
        <v>24.0</v>
      </c>
      <c r="AC34" s="41">
        <v>26.0</v>
      </c>
      <c r="AD34" s="41">
        <v>22.0</v>
      </c>
      <c r="AE34" s="41">
        <v>24.0</v>
      </c>
      <c r="AF34" s="41">
        <v>23.0</v>
      </c>
      <c r="AG34" s="42" t="str">
        <f t="shared" ref="AG34:AL34" si="96">(IF(I34="Ab",0,IF(I34="NA",0,I34))+IF(O34="Ab",0,IF(O34="NA",0,O34))+IF(U34="Ab",0,IF(U34="NA",0,U34))+IF(AA34="Ab",0,IF(AA34="NA",0,AA34)))</f>
        <v>80</v>
      </c>
      <c r="AH34" s="42" t="str">
        <f t="shared" si="96"/>
        <v>84</v>
      </c>
      <c r="AI34" s="42" t="str">
        <f t="shared" si="96"/>
        <v>85</v>
      </c>
      <c r="AJ34" s="42" t="str">
        <f t="shared" si="96"/>
        <v>77</v>
      </c>
      <c r="AK34" s="42" t="str">
        <f t="shared" si="96"/>
        <v>76</v>
      </c>
      <c r="AL34" s="42" t="str">
        <f t="shared" si="96"/>
        <v>78</v>
      </c>
      <c r="AM34" s="43" t="str">
        <f t="shared" ref="AM34:AR34" si="97">ROUND(AG34/100*100,0)</f>
        <v>80</v>
      </c>
      <c r="AN34" s="43" t="str">
        <f t="shared" si="97"/>
        <v>84</v>
      </c>
      <c r="AO34" s="43" t="str">
        <f t="shared" si="97"/>
        <v>85</v>
      </c>
      <c r="AP34" s="43" t="str">
        <f t="shared" si="97"/>
        <v>77</v>
      </c>
      <c r="AQ34" s="43" t="str">
        <f t="shared" si="97"/>
        <v>76</v>
      </c>
      <c r="AR34" s="43" t="str">
        <f t="shared" si="97"/>
        <v>78</v>
      </c>
      <c r="AS34" s="43" t="str">
        <f t="shared" ref="AS34:AX34" si="98">IF(AM34&gt;90,"A1",IF(AM34&gt;80,"A2",IF(AM34&gt;70,"B1",IF(AM34&gt;60,"B2",IF(AM34&gt;50,"C1",IF(AM34&gt;40,"C2",IF(AM34&gt;32,"D","E")))))))</f>
        <v>B1</v>
      </c>
      <c r="AT34" s="43" t="str">
        <f t="shared" si="98"/>
        <v>A2</v>
      </c>
      <c r="AU34" s="43" t="str">
        <f t="shared" si="98"/>
        <v>A2</v>
      </c>
      <c r="AV34" s="43" t="str">
        <f t="shared" si="98"/>
        <v>B1</v>
      </c>
      <c r="AW34" s="43" t="str">
        <f t="shared" si="98"/>
        <v>B1</v>
      </c>
      <c r="AX34" s="43" t="str">
        <f t="shared" si="98"/>
        <v>B1</v>
      </c>
      <c r="AY34" s="44">
        <v>600.0</v>
      </c>
      <c r="AZ34" s="45" t="str">
        <f t="shared" si="7"/>
        <v>480</v>
      </c>
      <c r="BA34" s="46" t="str">
        <f t="shared" si="8"/>
        <v>80</v>
      </c>
      <c r="BB34" s="47">
        <v>156.0</v>
      </c>
      <c r="BC34" s="48">
        <v>190.0</v>
      </c>
      <c r="BD34" s="49">
        <v>100.0</v>
      </c>
    </row>
    <row r="35" ht="11.25" customHeight="1">
      <c r="A35" s="37">
        <v>33.0</v>
      </c>
      <c r="B35" s="38">
        <v>2849.0</v>
      </c>
      <c r="C35" s="39" t="s">
        <v>156</v>
      </c>
      <c r="D35" s="38">
        <v>9.897903887E9</v>
      </c>
      <c r="E35" s="40">
        <v>1.0</v>
      </c>
      <c r="F35" s="39" t="s">
        <v>157</v>
      </c>
      <c r="G35" s="39" t="s">
        <v>158</v>
      </c>
      <c r="H35" s="39" t="s">
        <v>159</v>
      </c>
      <c r="I35" s="40">
        <v>17.0</v>
      </c>
      <c r="J35" s="40">
        <v>18.0</v>
      </c>
      <c r="K35" s="40">
        <v>16.0</v>
      </c>
      <c r="L35" s="40">
        <v>16.0</v>
      </c>
      <c r="M35" s="40">
        <v>16.0</v>
      </c>
      <c r="N35" s="40">
        <v>16.0</v>
      </c>
      <c r="O35" s="56">
        <v>26.0</v>
      </c>
      <c r="P35" s="41">
        <v>29.0</v>
      </c>
      <c r="Q35" s="40">
        <v>28.0</v>
      </c>
      <c r="R35" s="40">
        <v>23.0</v>
      </c>
      <c r="S35" s="40">
        <v>28.0</v>
      </c>
      <c r="T35" s="41">
        <v>27.0</v>
      </c>
      <c r="U35" s="41">
        <v>16.0</v>
      </c>
      <c r="V35" s="41">
        <v>19.0</v>
      </c>
      <c r="W35" s="41">
        <v>17.0</v>
      </c>
      <c r="X35" s="41">
        <v>14.0</v>
      </c>
      <c r="Y35" s="41">
        <v>20.0</v>
      </c>
      <c r="Z35" s="41">
        <v>14.0</v>
      </c>
      <c r="AA35" s="41">
        <v>23.0</v>
      </c>
      <c r="AB35" s="41">
        <v>27.0</v>
      </c>
      <c r="AC35" s="41">
        <v>27.0</v>
      </c>
      <c r="AD35" s="41">
        <v>26.0</v>
      </c>
      <c r="AE35" s="41">
        <v>27.0</v>
      </c>
      <c r="AF35" s="41">
        <v>28.0</v>
      </c>
      <c r="AG35" s="42" t="str">
        <f t="shared" ref="AG35:AL35" si="99">(IF(I35="Ab",0,IF(I35="NA",0,I35))+IF(O35="Ab",0,IF(O35="NA",0,O35))+IF(U35="Ab",0,IF(U35="NA",0,U35))+IF(AA35="Ab",0,IF(AA35="NA",0,AA35)))</f>
        <v>82</v>
      </c>
      <c r="AH35" s="42" t="str">
        <f t="shared" si="99"/>
        <v>93</v>
      </c>
      <c r="AI35" s="42" t="str">
        <f t="shared" si="99"/>
        <v>88</v>
      </c>
      <c r="AJ35" s="42" t="str">
        <f t="shared" si="99"/>
        <v>79</v>
      </c>
      <c r="AK35" s="42" t="str">
        <f t="shared" si="99"/>
        <v>91</v>
      </c>
      <c r="AL35" s="42" t="str">
        <f t="shared" si="99"/>
        <v>85</v>
      </c>
      <c r="AM35" s="43" t="str">
        <f t="shared" ref="AM35:AR35" si="100">ROUND(AG35/100*100,0)</f>
        <v>82</v>
      </c>
      <c r="AN35" s="43" t="str">
        <f t="shared" si="100"/>
        <v>93</v>
      </c>
      <c r="AO35" s="43" t="str">
        <f t="shared" si="100"/>
        <v>88</v>
      </c>
      <c r="AP35" s="43" t="str">
        <f t="shared" si="100"/>
        <v>79</v>
      </c>
      <c r="AQ35" s="43" t="str">
        <f t="shared" si="100"/>
        <v>91</v>
      </c>
      <c r="AR35" s="43" t="str">
        <f t="shared" si="100"/>
        <v>85</v>
      </c>
      <c r="AS35" s="43" t="str">
        <f t="shared" ref="AS35:AX35" si="101">IF(AM35&gt;90,"A1",IF(AM35&gt;80,"A2",IF(AM35&gt;70,"B1",IF(AM35&gt;60,"B2",IF(AM35&gt;50,"C1",IF(AM35&gt;40,"C2",IF(AM35&gt;32,"D","E")))))))</f>
        <v>A2</v>
      </c>
      <c r="AT35" s="43" t="str">
        <f t="shared" si="101"/>
        <v>A1</v>
      </c>
      <c r="AU35" s="43" t="str">
        <f t="shared" si="101"/>
        <v>A2</v>
      </c>
      <c r="AV35" s="43" t="str">
        <f t="shared" si="101"/>
        <v>B1</v>
      </c>
      <c r="AW35" s="43" t="str">
        <f t="shared" si="101"/>
        <v>A1</v>
      </c>
      <c r="AX35" s="43" t="str">
        <f t="shared" si="101"/>
        <v>A2</v>
      </c>
      <c r="AY35" s="44">
        <v>600.0</v>
      </c>
      <c r="AZ35" s="45" t="str">
        <f t="shared" si="7"/>
        <v>518</v>
      </c>
      <c r="BA35" s="46" t="str">
        <f t="shared" si="8"/>
        <v>86</v>
      </c>
      <c r="BB35" s="47">
        <v>164.0</v>
      </c>
      <c r="BC35" s="48">
        <v>190.0</v>
      </c>
      <c r="BD35" s="49">
        <v>100.0</v>
      </c>
    </row>
    <row r="36" ht="11.25" customHeight="1">
      <c r="A36" s="37">
        <v>34.0</v>
      </c>
      <c r="B36" s="38">
        <v>2826.0</v>
      </c>
      <c r="C36" s="39" t="s">
        <v>160</v>
      </c>
      <c r="D36" s="38">
        <v>7.895506721E9</v>
      </c>
      <c r="E36" s="40">
        <v>1.0</v>
      </c>
      <c r="F36" s="39" t="s">
        <v>161</v>
      </c>
      <c r="G36" s="39" t="s">
        <v>162</v>
      </c>
      <c r="H36" s="39" t="s">
        <v>163</v>
      </c>
      <c r="I36" s="40">
        <v>16.0</v>
      </c>
      <c r="J36" s="40">
        <v>18.0</v>
      </c>
      <c r="K36" s="40">
        <v>14.0</v>
      </c>
      <c r="L36" s="40">
        <v>16.0</v>
      </c>
      <c r="M36" s="40">
        <v>17.0</v>
      </c>
      <c r="N36" s="40">
        <v>18.0</v>
      </c>
      <c r="O36" s="56">
        <v>24.0</v>
      </c>
      <c r="P36" s="41">
        <v>26.0</v>
      </c>
      <c r="Q36" s="40">
        <v>27.0</v>
      </c>
      <c r="R36" s="40">
        <v>20.0</v>
      </c>
      <c r="S36" s="40">
        <v>28.0</v>
      </c>
      <c r="T36" s="41">
        <v>20.0</v>
      </c>
      <c r="U36" s="41">
        <v>16.0</v>
      </c>
      <c r="V36" s="41">
        <v>19.0</v>
      </c>
      <c r="W36" s="41">
        <v>15.0</v>
      </c>
      <c r="X36" s="41">
        <v>14.0</v>
      </c>
      <c r="Y36" s="41">
        <v>15.0</v>
      </c>
      <c r="Z36" s="41">
        <v>14.0</v>
      </c>
      <c r="AA36" s="41">
        <v>25.0</v>
      </c>
      <c r="AB36" s="41">
        <v>24.0</v>
      </c>
      <c r="AC36" s="41">
        <v>24.0</v>
      </c>
      <c r="AD36" s="41">
        <v>25.0</v>
      </c>
      <c r="AE36" s="41">
        <v>28.0</v>
      </c>
      <c r="AF36" s="41">
        <v>29.0</v>
      </c>
      <c r="AG36" s="42" t="str">
        <f t="shared" ref="AG36:AL36" si="102">(IF(I36="Ab",0,IF(I36="NA",0,I36))+IF(O36="Ab",0,IF(O36="NA",0,O36))+IF(U36="Ab",0,IF(U36="NA",0,U36))+IF(AA36="Ab",0,IF(AA36="NA",0,AA36)))</f>
        <v>81</v>
      </c>
      <c r="AH36" s="42" t="str">
        <f t="shared" si="102"/>
        <v>87</v>
      </c>
      <c r="AI36" s="42" t="str">
        <f t="shared" si="102"/>
        <v>80</v>
      </c>
      <c r="AJ36" s="42" t="str">
        <f t="shared" si="102"/>
        <v>75</v>
      </c>
      <c r="AK36" s="42" t="str">
        <f t="shared" si="102"/>
        <v>88</v>
      </c>
      <c r="AL36" s="42" t="str">
        <f t="shared" si="102"/>
        <v>81</v>
      </c>
      <c r="AM36" s="43" t="str">
        <f t="shared" ref="AM36:AR36" si="103">ROUND(AG36/100*100,0)</f>
        <v>81</v>
      </c>
      <c r="AN36" s="43" t="str">
        <f t="shared" si="103"/>
        <v>87</v>
      </c>
      <c r="AO36" s="43" t="str">
        <f t="shared" si="103"/>
        <v>80</v>
      </c>
      <c r="AP36" s="43" t="str">
        <f t="shared" si="103"/>
        <v>75</v>
      </c>
      <c r="AQ36" s="43" t="str">
        <f t="shared" si="103"/>
        <v>88</v>
      </c>
      <c r="AR36" s="43" t="str">
        <f t="shared" si="103"/>
        <v>81</v>
      </c>
      <c r="AS36" s="43" t="str">
        <f t="shared" ref="AS36:AX36" si="104">IF(AM36&gt;90,"A1",IF(AM36&gt;80,"A2",IF(AM36&gt;70,"B1",IF(AM36&gt;60,"B2",IF(AM36&gt;50,"C1",IF(AM36&gt;40,"C2",IF(AM36&gt;32,"D","E")))))))</f>
        <v>A2</v>
      </c>
      <c r="AT36" s="43" t="str">
        <f t="shared" si="104"/>
        <v>A2</v>
      </c>
      <c r="AU36" s="43" t="str">
        <f t="shared" si="104"/>
        <v>B1</v>
      </c>
      <c r="AV36" s="43" t="str">
        <f t="shared" si="104"/>
        <v>B1</v>
      </c>
      <c r="AW36" s="43" t="str">
        <f t="shared" si="104"/>
        <v>A2</v>
      </c>
      <c r="AX36" s="43" t="str">
        <f t="shared" si="104"/>
        <v>A2</v>
      </c>
      <c r="AY36" s="44">
        <v>600.0</v>
      </c>
      <c r="AZ36" s="45" t="str">
        <f t="shared" si="7"/>
        <v>492</v>
      </c>
      <c r="BA36" s="46" t="str">
        <f t="shared" si="8"/>
        <v>82</v>
      </c>
      <c r="BB36" s="47">
        <v>166.0</v>
      </c>
      <c r="BC36" s="48">
        <v>190.0</v>
      </c>
      <c r="BD36" s="49">
        <v>100.0</v>
      </c>
    </row>
    <row r="37" ht="11.25" customHeight="1">
      <c r="A37" s="37">
        <v>35.0</v>
      </c>
      <c r="B37" s="38">
        <v>2973.0</v>
      </c>
      <c r="C37" s="39" t="s">
        <v>164</v>
      </c>
      <c r="D37" s="38">
        <v>9.410034443E9</v>
      </c>
      <c r="E37" s="40">
        <v>1.0</v>
      </c>
      <c r="F37" s="39" t="s">
        <v>165</v>
      </c>
      <c r="G37" s="39" t="s">
        <v>166</v>
      </c>
      <c r="H37" s="39" t="s">
        <v>167</v>
      </c>
      <c r="I37" s="40">
        <v>9.0</v>
      </c>
      <c r="J37" s="40">
        <v>18.0</v>
      </c>
      <c r="K37" s="40">
        <v>13.0</v>
      </c>
      <c r="L37" s="40">
        <v>17.0</v>
      </c>
      <c r="M37" s="40">
        <v>18.0</v>
      </c>
      <c r="N37" s="40">
        <v>9.0</v>
      </c>
      <c r="O37" s="56">
        <v>23.0</v>
      </c>
      <c r="P37" s="41">
        <v>29.0</v>
      </c>
      <c r="Q37" s="40">
        <v>22.0</v>
      </c>
      <c r="R37" s="40">
        <v>20.0</v>
      </c>
      <c r="S37" s="40">
        <v>25.0</v>
      </c>
      <c r="T37" s="41">
        <v>26.0</v>
      </c>
      <c r="U37" s="41">
        <v>13.0</v>
      </c>
      <c r="V37" s="41">
        <v>12.0</v>
      </c>
      <c r="W37" s="41">
        <v>12.0</v>
      </c>
      <c r="X37" s="41">
        <v>13.0</v>
      </c>
      <c r="Y37" s="41">
        <v>12.0</v>
      </c>
      <c r="Z37" s="41">
        <v>13.0</v>
      </c>
      <c r="AA37" s="41">
        <v>16.0</v>
      </c>
      <c r="AB37" s="41">
        <v>19.0</v>
      </c>
      <c r="AC37" s="41">
        <v>21.0</v>
      </c>
      <c r="AD37" s="41">
        <v>19.0</v>
      </c>
      <c r="AE37" s="41">
        <v>27.0</v>
      </c>
      <c r="AF37" s="41">
        <v>28.0</v>
      </c>
      <c r="AG37" s="42" t="str">
        <f t="shared" ref="AG37:AL37" si="105">(IF(I37="Ab",0,IF(I37="NA",0,I37))+IF(O37="Ab",0,IF(O37="NA",0,O37))+IF(U37="Ab",0,IF(U37="NA",0,U37))+IF(AA37="Ab",0,IF(AA37="NA",0,AA37)))</f>
        <v>61</v>
      </c>
      <c r="AH37" s="42" t="str">
        <f t="shared" si="105"/>
        <v>78</v>
      </c>
      <c r="AI37" s="42" t="str">
        <f t="shared" si="105"/>
        <v>68</v>
      </c>
      <c r="AJ37" s="42" t="str">
        <f t="shared" si="105"/>
        <v>69</v>
      </c>
      <c r="AK37" s="42" t="str">
        <f t="shared" si="105"/>
        <v>82</v>
      </c>
      <c r="AL37" s="42" t="str">
        <f t="shared" si="105"/>
        <v>76</v>
      </c>
      <c r="AM37" s="43" t="str">
        <f t="shared" ref="AM37:AR37" si="106">ROUND(AG37/100*100,0)</f>
        <v>61</v>
      </c>
      <c r="AN37" s="43" t="str">
        <f t="shared" si="106"/>
        <v>78</v>
      </c>
      <c r="AO37" s="43" t="str">
        <f t="shared" si="106"/>
        <v>68</v>
      </c>
      <c r="AP37" s="43" t="str">
        <f t="shared" si="106"/>
        <v>69</v>
      </c>
      <c r="AQ37" s="43" t="str">
        <f t="shared" si="106"/>
        <v>82</v>
      </c>
      <c r="AR37" s="43" t="str">
        <f t="shared" si="106"/>
        <v>76</v>
      </c>
      <c r="AS37" s="43" t="str">
        <f t="shared" ref="AS37:AX37" si="107">IF(AM37&gt;90,"A1",IF(AM37&gt;80,"A2",IF(AM37&gt;70,"B1",IF(AM37&gt;60,"B2",IF(AM37&gt;50,"C1",IF(AM37&gt;40,"C2",IF(AM37&gt;32,"D","E")))))))</f>
        <v>B2</v>
      </c>
      <c r="AT37" s="43" t="str">
        <f t="shared" si="107"/>
        <v>B1</v>
      </c>
      <c r="AU37" s="43" t="str">
        <f t="shared" si="107"/>
        <v>B2</v>
      </c>
      <c r="AV37" s="43" t="str">
        <f t="shared" si="107"/>
        <v>B2</v>
      </c>
      <c r="AW37" s="43" t="str">
        <f t="shared" si="107"/>
        <v>A2</v>
      </c>
      <c r="AX37" s="43" t="str">
        <f t="shared" si="107"/>
        <v>B1</v>
      </c>
      <c r="AY37" s="44">
        <v>600.0</v>
      </c>
      <c r="AZ37" s="45" t="str">
        <f t="shared" si="7"/>
        <v>434</v>
      </c>
      <c r="BA37" s="46" t="str">
        <f t="shared" si="8"/>
        <v>72</v>
      </c>
      <c r="BB37" s="47">
        <v>42.0</v>
      </c>
      <c r="BC37" s="48">
        <v>190.0</v>
      </c>
      <c r="BD37" s="49">
        <v>100.0</v>
      </c>
    </row>
    <row r="38" ht="11.25" customHeight="1">
      <c r="A38" s="37">
        <v>36.0</v>
      </c>
      <c r="B38" s="38">
        <v>3064.0</v>
      </c>
      <c r="C38" s="39" t="s">
        <v>168</v>
      </c>
      <c r="D38" s="38">
        <v>8.218225675E9</v>
      </c>
      <c r="E38" s="40">
        <v>1.0</v>
      </c>
      <c r="F38" s="39" t="s">
        <v>169</v>
      </c>
      <c r="G38" s="39" t="s">
        <v>170</v>
      </c>
      <c r="H38" s="39" t="s">
        <v>171</v>
      </c>
      <c r="I38" s="40">
        <v>16.0</v>
      </c>
      <c r="J38" s="40">
        <v>19.0</v>
      </c>
      <c r="K38" s="40">
        <v>15.0</v>
      </c>
      <c r="L38" s="40">
        <v>16.0</v>
      </c>
      <c r="M38" s="40">
        <v>14.0</v>
      </c>
      <c r="N38" s="40">
        <v>15.0</v>
      </c>
      <c r="O38" s="56">
        <v>25.0</v>
      </c>
      <c r="P38" s="41">
        <v>25.0</v>
      </c>
      <c r="Q38" s="40">
        <v>20.0</v>
      </c>
      <c r="R38" s="40">
        <v>19.0</v>
      </c>
      <c r="S38" s="40">
        <v>25.0</v>
      </c>
      <c r="T38" s="41">
        <v>26.0</v>
      </c>
      <c r="U38" s="41">
        <v>15.0</v>
      </c>
      <c r="V38" s="41">
        <v>17.0</v>
      </c>
      <c r="W38" s="41">
        <v>12.0</v>
      </c>
      <c r="X38" s="41">
        <v>12.0</v>
      </c>
      <c r="Y38" s="41">
        <v>13.0</v>
      </c>
      <c r="Z38" s="41">
        <v>15.0</v>
      </c>
      <c r="AA38" s="41">
        <v>24.0</v>
      </c>
      <c r="AB38" s="41">
        <v>26.0</v>
      </c>
      <c r="AC38" s="41">
        <v>26.0</v>
      </c>
      <c r="AD38" s="41">
        <v>22.0</v>
      </c>
      <c r="AE38" s="41">
        <v>23.0</v>
      </c>
      <c r="AF38" s="41">
        <v>28.0</v>
      </c>
      <c r="AG38" s="42" t="str">
        <f t="shared" ref="AG38:AL38" si="108">(IF(I38="Ab",0,IF(I38="NA",0,I38))+IF(O38="Ab",0,IF(O38="NA",0,O38))+IF(U38="Ab",0,IF(U38="NA",0,U38))+IF(AA38="Ab",0,IF(AA38="NA",0,AA38)))</f>
        <v>80</v>
      </c>
      <c r="AH38" s="42" t="str">
        <f t="shared" si="108"/>
        <v>87</v>
      </c>
      <c r="AI38" s="42" t="str">
        <f t="shared" si="108"/>
        <v>73</v>
      </c>
      <c r="AJ38" s="42" t="str">
        <f t="shared" si="108"/>
        <v>69</v>
      </c>
      <c r="AK38" s="42" t="str">
        <f t="shared" si="108"/>
        <v>75</v>
      </c>
      <c r="AL38" s="42" t="str">
        <f t="shared" si="108"/>
        <v>84</v>
      </c>
      <c r="AM38" s="43" t="str">
        <f t="shared" ref="AM38:AR38" si="109">ROUND(AG38/100*100,0)</f>
        <v>80</v>
      </c>
      <c r="AN38" s="43" t="str">
        <f t="shared" si="109"/>
        <v>87</v>
      </c>
      <c r="AO38" s="43" t="str">
        <f t="shared" si="109"/>
        <v>73</v>
      </c>
      <c r="AP38" s="43" t="str">
        <f t="shared" si="109"/>
        <v>69</v>
      </c>
      <c r="AQ38" s="43" t="str">
        <f t="shared" si="109"/>
        <v>75</v>
      </c>
      <c r="AR38" s="43" t="str">
        <f t="shared" si="109"/>
        <v>84</v>
      </c>
      <c r="AS38" s="43" t="str">
        <f t="shared" ref="AS38:AX38" si="110">IF(AM38&gt;90,"A1",IF(AM38&gt;80,"A2",IF(AM38&gt;70,"B1",IF(AM38&gt;60,"B2",IF(AM38&gt;50,"C1",IF(AM38&gt;40,"C2",IF(AM38&gt;32,"D","E")))))))</f>
        <v>B1</v>
      </c>
      <c r="AT38" s="43" t="str">
        <f t="shared" si="110"/>
        <v>A2</v>
      </c>
      <c r="AU38" s="43" t="str">
        <f t="shared" si="110"/>
        <v>B1</v>
      </c>
      <c r="AV38" s="43" t="str">
        <f t="shared" si="110"/>
        <v>B2</v>
      </c>
      <c r="AW38" s="43" t="str">
        <f t="shared" si="110"/>
        <v>B1</v>
      </c>
      <c r="AX38" s="43" t="str">
        <f t="shared" si="110"/>
        <v>A2</v>
      </c>
      <c r="AY38" s="44">
        <v>600.0</v>
      </c>
      <c r="AZ38" s="45" t="str">
        <f t="shared" si="7"/>
        <v>468</v>
      </c>
      <c r="BA38" s="46" t="str">
        <f t="shared" si="8"/>
        <v>78</v>
      </c>
      <c r="BB38" s="47">
        <v>158.0</v>
      </c>
      <c r="BC38" s="48">
        <v>190.0</v>
      </c>
      <c r="BD38" s="49">
        <v>100.0</v>
      </c>
    </row>
    <row r="39" ht="11.25" customHeight="1">
      <c r="A39" s="37">
        <v>37.0</v>
      </c>
      <c r="B39" s="38">
        <v>3054.0</v>
      </c>
      <c r="C39" s="39" t="s">
        <v>172</v>
      </c>
      <c r="D39" s="38">
        <v>9.012080679E9</v>
      </c>
      <c r="E39" s="40">
        <v>1.0</v>
      </c>
      <c r="F39" s="39" t="s">
        <v>173</v>
      </c>
      <c r="G39" s="39" t="s">
        <v>174</v>
      </c>
      <c r="H39" s="39" t="s">
        <v>175</v>
      </c>
      <c r="I39" s="40">
        <v>14.0</v>
      </c>
      <c r="J39" s="40">
        <v>17.0</v>
      </c>
      <c r="K39" s="40">
        <v>15.0</v>
      </c>
      <c r="L39" s="40">
        <v>16.0</v>
      </c>
      <c r="M39" s="40">
        <v>11.0</v>
      </c>
      <c r="N39" s="40">
        <v>16.0</v>
      </c>
      <c r="O39" s="56">
        <v>22.0</v>
      </c>
      <c r="P39" s="41">
        <v>21.0</v>
      </c>
      <c r="Q39" s="40">
        <v>22.0</v>
      </c>
      <c r="R39" s="40">
        <v>20.0</v>
      </c>
      <c r="S39" s="40">
        <v>26.0</v>
      </c>
      <c r="T39" s="41">
        <v>26.0</v>
      </c>
      <c r="U39" s="41">
        <v>13.0</v>
      </c>
      <c r="V39" s="41">
        <v>16.0</v>
      </c>
      <c r="W39" s="41">
        <v>12.0</v>
      </c>
      <c r="X39" s="41">
        <v>12.0</v>
      </c>
      <c r="Y39" s="41">
        <v>14.0</v>
      </c>
      <c r="Z39" s="41">
        <v>12.0</v>
      </c>
      <c r="AA39" s="54">
        <v>19.0</v>
      </c>
      <c r="AB39" s="41">
        <v>26.0</v>
      </c>
      <c r="AC39" s="41">
        <v>26.0</v>
      </c>
      <c r="AD39" s="41">
        <v>24.0</v>
      </c>
      <c r="AE39" s="41">
        <v>23.0</v>
      </c>
      <c r="AF39" s="41">
        <v>26.0</v>
      </c>
      <c r="AG39" s="42" t="str">
        <f t="shared" ref="AG39:AL39" si="111">(IF(I39="Ab",0,IF(I39="NA",0,I39))+IF(O39="Ab",0,IF(O39="NA",0,O39))+IF(U39="Ab",0,IF(U39="NA",0,U39))+IF(AA39="Ab",0,IF(AA39="NA",0,AA39)))</f>
        <v>68</v>
      </c>
      <c r="AH39" s="42" t="str">
        <f t="shared" si="111"/>
        <v>80</v>
      </c>
      <c r="AI39" s="42" t="str">
        <f t="shared" si="111"/>
        <v>75</v>
      </c>
      <c r="AJ39" s="42" t="str">
        <f t="shared" si="111"/>
        <v>72</v>
      </c>
      <c r="AK39" s="42" t="str">
        <f t="shared" si="111"/>
        <v>74</v>
      </c>
      <c r="AL39" s="42" t="str">
        <f t="shared" si="111"/>
        <v>80</v>
      </c>
      <c r="AM39" s="43" t="str">
        <f t="shared" ref="AM39:AR39" si="112">ROUND(AG39/100*100,0)</f>
        <v>68</v>
      </c>
      <c r="AN39" s="43" t="str">
        <f t="shared" si="112"/>
        <v>80</v>
      </c>
      <c r="AO39" s="43" t="str">
        <f t="shared" si="112"/>
        <v>75</v>
      </c>
      <c r="AP39" s="43" t="str">
        <f t="shared" si="112"/>
        <v>72</v>
      </c>
      <c r="AQ39" s="43" t="str">
        <f t="shared" si="112"/>
        <v>74</v>
      </c>
      <c r="AR39" s="43" t="str">
        <f t="shared" si="112"/>
        <v>80</v>
      </c>
      <c r="AS39" s="43" t="str">
        <f t="shared" ref="AS39:AX39" si="113">IF(AM39&gt;90,"A1",IF(AM39&gt;80,"A2",IF(AM39&gt;70,"B1",IF(AM39&gt;60,"B2",IF(AM39&gt;50,"C1",IF(AM39&gt;40,"C2",IF(AM39&gt;32,"D","E")))))))</f>
        <v>B2</v>
      </c>
      <c r="AT39" s="43" t="str">
        <f t="shared" si="113"/>
        <v>B1</v>
      </c>
      <c r="AU39" s="43" t="str">
        <f t="shared" si="113"/>
        <v>B1</v>
      </c>
      <c r="AV39" s="43" t="str">
        <f t="shared" si="113"/>
        <v>B1</v>
      </c>
      <c r="AW39" s="43" t="str">
        <f t="shared" si="113"/>
        <v>B1</v>
      </c>
      <c r="AX39" s="43" t="str">
        <f t="shared" si="113"/>
        <v>B1</v>
      </c>
      <c r="AY39" s="44">
        <v>600.0</v>
      </c>
      <c r="AZ39" s="45" t="str">
        <f t="shared" si="7"/>
        <v>449</v>
      </c>
      <c r="BA39" s="46" t="str">
        <f t="shared" si="8"/>
        <v>75</v>
      </c>
      <c r="BB39" s="47">
        <v>177.0</v>
      </c>
      <c r="BC39" s="48">
        <v>190.0</v>
      </c>
      <c r="BD39" s="49">
        <v>100.0</v>
      </c>
    </row>
    <row r="40" ht="11.25" customHeight="1">
      <c r="A40" s="23">
        <v>38.0</v>
      </c>
      <c r="B40" s="24">
        <v>3129.0</v>
      </c>
      <c r="C40" s="25" t="s">
        <v>176</v>
      </c>
      <c r="D40" s="24">
        <v>8.65010223E9</v>
      </c>
      <c r="E40" s="26">
        <v>1.0</v>
      </c>
      <c r="F40" s="25" t="s">
        <v>177</v>
      </c>
      <c r="G40" s="25" t="s">
        <v>178</v>
      </c>
      <c r="H40" s="25" t="s">
        <v>179</v>
      </c>
      <c r="I40" s="27" t="s">
        <v>35</v>
      </c>
      <c r="J40" s="27" t="s">
        <v>35</v>
      </c>
      <c r="K40" s="27" t="s">
        <v>35</v>
      </c>
      <c r="L40" s="27" t="s">
        <v>35</v>
      </c>
      <c r="M40" s="27" t="s">
        <v>35</v>
      </c>
      <c r="N40" s="27" t="s">
        <v>35</v>
      </c>
      <c r="O40" s="57">
        <v>20.0</v>
      </c>
      <c r="P40" s="28">
        <v>21.0</v>
      </c>
      <c r="Q40" s="26">
        <v>23.0</v>
      </c>
      <c r="R40" s="26">
        <v>15.0</v>
      </c>
      <c r="S40" s="26">
        <v>27.0</v>
      </c>
      <c r="T40" s="28">
        <v>26.0</v>
      </c>
      <c r="U40" s="28">
        <v>13.0</v>
      </c>
      <c r="V40" s="28">
        <v>13.0</v>
      </c>
      <c r="W40" s="28">
        <v>15.0</v>
      </c>
      <c r="X40" s="28">
        <v>10.0</v>
      </c>
      <c r="Y40" s="28">
        <v>13.0</v>
      </c>
      <c r="Z40" s="28">
        <v>10.0</v>
      </c>
      <c r="AA40" s="28">
        <v>14.0</v>
      </c>
      <c r="AB40" s="28">
        <v>12.0</v>
      </c>
      <c r="AC40" s="28">
        <v>11.0</v>
      </c>
      <c r="AD40" s="28">
        <v>14.0</v>
      </c>
      <c r="AE40" s="28">
        <v>18.0</v>
      </c>
      <c r="AF40" s="28">
        <v>17.0</v>
      </c>
      <c r="AG40" s="30" t="str">
        <f t="shared" ref="AG40:AL40" si="114">(IF(I40="Ab",0,IF(I40="NA",0,I40))+IF(O40="Ab",0,IF(O40="NA",0,O40))+IF(U40="Ab",0,IF(U40="NA",0,U40))+IF(AA40="Ab",0,IF(AA40="NA",0,AA40)))</f>
        <v>47</v>
      </c>
      <c r="AH40" s="30" t="str">
        <f t="shared" si="114"/>
        <v>46</v>
      </c>
      <c r="AI40" s="29" t="str">
        <f t="shared" si="114"/>
        <v>49</v>
      </c>
      <c r="AJ40" s="29" t="str">
        <f t="shared" si="114"/>
        <v>39</v>
      </c>
      <c r="AK40" s="29" t="str">
        <f t="shared" si="114"/>
        <v>58</v>
      </c>
      <c r="AL40" s="30" t="str">
        <f t="shared" si="114"/>
        <v>53</v>
      </c>
      <c r="AM40" s="30" t="str">
        <f t="shared" ref="AM40:AR40" si="115">ROUND(AG40/80*100,0)</f>
        <v>59</v>
      </c>
      <c r="AN40" s="30" t="str">
        <f t="shared" si="115"/>
        <v>58</v>
      </c>
      <c r="AO40" s="30" t="str">
        <f t="shared" si="115"/>
        <v>61</v>
      </c>
      <c r="AP40" s="30" t="str">
        <f t="shared" si="115"/>
        <v>49</v>
      </c>
      <c r="AQ40" s="30" t="str">
        <f t="shared" si="115"/>
        <v>73</v>
      </c>
      <c r="AR40" s="30" t="str">
        <f t="shared" si="115"/>
        <v>66</v>
      </c>
      <c r="AS40" s="30" t="str">
        <f t="shared" ref="AS40:AX40" si="116">IF(AM40&gt;90,"A1",IF(AM40&gt;80,"A2",IF(AM40&gt;70,"B1",IF(AM40&gt;60,"B2",IF(AM40&gt;50,"C1",IF(AM40&gt;40,"C2",IF(AM40&gt;32,"D","E")))))))</f>
        <v>C1</v>
      </c>
      <c r="AT40" s="30" t="str">
        <f t="shared" si="116"/>
        <v>C1</v>
      </c>
      <c r="AU40" s="30" t="str">
        <f t="shared" si="116"/>
        <v>B2</v>
      </c>
      <c r="AV40" s="30" t="str">
        <f t="shared" si="116"/>
        <v>C2</v>
      </c>
      <c r="AW40" s="30" t="str">
        <f t="shared" si="116"/>
        <v>B1</v>
      </c>
      <c r="AX40" s="30" t="str">
        <f t="shared" si="116"/>
        <v>B2</v>
      </c>
      <c r="AY40" s="31">
        <v>480.0</v>
      </c>
      <c r="AZ40" s="50" t="str">
        <f t="shared" si="7"/>
        <v>292</v>
      </c>
      <c r="BA40" s="33" t="str">
        <f t="shared" si="8"/>
        <v>61</v>
      </c>
      <c r="BB40" s="51">
        <v>91.0</v>
      </c>
      <c r="BC40" s="52">
        <v>190.0</v>
      </c>
      <c r="BD40" s="36">
        <v>80.0</v>
      </c>
    </row>
    <row r="41" ht="11.25" customHeight="1">
      <c r="A41" s="12"/>
      <c r="B41" s="12"/>
      <c r="C41" s="12"/>
      <c r="D41" s="12"/>
      <c r="E41" s="12"/>
      <c r="F41" s="58"/>
      <c r="G41" s="12"/>
      <c r="H41" s="58"/>
      <c r="I41" s="59"/>
      <c r="J41" s="59"/>
      <c r="K41" s="59"/>
      <c r="L41" s="59"/>
      <c r="M41" s="59"/>
      <c r="N41" s="59"/>
      <c r="O41" s="60"/>
      <c r="P41" s="59"/>
      <c r="Q41" s="59"/>
      <c r="R41" s="60"/>
      <c r="S41" s="60"/>
      <c r="T41" s="59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1"/>
      <c r="AH41" s="61"/>
      <c r="AI41" s="61"/>
      <c r="AJ41" s="61"/>
      <c r="AK41" s="61"/>
      <c r="AL41" s="61"/>
      <c r="AM41" s="61"/>
      <c r="AN41" s="61"/>
      <c r="AO41" s="61"/>
      <c r="AP41" s="62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12"/>
      <c r="BC41" s="12"/>
      <c r="BD41" s="12"/>
    </row>
    <row r="42" ht="11.25" customHeight="1">
      <c r="A42" s="12"/>
      <c r="B42" s="12"/>
      <c r="C42" s="12"/>
      <c r="D42" s="12"/>
      <c r="E42" s="12"/>
      <c r="F42" s="58"/>
      <c r="G42" s="12"/>
      <c r="H42" s="58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2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12"/>
      <c r="BC42" s="12"/>
      <c r="BD42" s="12"/>
    </row>
    <row r="43" ht="11.25" customHeight="1">
      <c r="A43" s="12"/>
      <c r="B43" s="12"/>
      <c r="C43" s="12"/>
      <c r="D43" s="12"/>
      <c r="E43" s="12"/>
      <c r="F43" s="58"/>
      <c r="G43" s="12"/>
      <c r="H43" s="58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2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12"/>
      <c r="BC43" s="12"/>
      <c r="BD43" s="12"/>
    </row>
    <row r="44" ht="11.25" customHeight="1">
      <c r="A44" s="12"/>
      <c r="B44" s="12"/>
      <c r="C44" s="12"/>
      <c r="D44" s="12"/>
      <c r="E44" s="12"/>
      <c r="F44" s="58"/>
      <c r="G44" s="12"/>
      <c r="H44" s="58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2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12"/>
      <c r="BC44" s="12"/>
      <c r="BD44" s="12"/>
    </row>
    <row r="45" ht="11.25" customHeight="1">
      <c r="A45" s="12"/>
      <c r="B45" s="12"/>
      <c r="C45" s="12"/>
      <c r="D45" s="12"/>
      <c r="E45" s="12"/>
      <c r="F45" s="58"/>
      <c r="G45" s="12"/>
      <c r="H45" s="58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2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12"/>
      <c r="BC45" s="12"/>
      <c r="BD45" s="12"/>
    </row>
    <row r="46" ht="11.25" customHeight="1">
      <c r="A46" s="12"/>
      <c r="B46" s="12"/>
      <c r="C46" s="12"/>
      <c r="D46" s="12"/>
      <c r="E46" s="12"/>
      <c r="F46" s="58"/>
      <c r="G46" s="12"/>
      <c r="H46" s="58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2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12"/>
      <c r="BC46" s="12"/>
      <c r="BD46" s="12"/>
    </row>
    <row r="47" ht="11.25" customHeight="1">
      <c r="A47" s="12"/>
      <c r="B47" s="12"/>
      <c r="C47" s="12"/>
      <c r="D47" s="12"/>
      <c r="E47" s="12"/>
      <c r="F47" s="58"/>
      <c r="G47" s="12"/>
      <c r="H47" s="58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2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12"/>
      <c r="BC47" s="12"/>
      <c r="BD47" s="12"/>
    </row>
    <row r="48" ht="11.25" customHeight="1">
      <c r="A48" s="12"/>
      <c r="B48" s="12"/>
      <c r="C48" s="12"/>
      <c r="D48" s="12"/>
      <c r="E48" s="12"/>
      <c r="F48" s="58"/>
      <c r="G48" s="12"/>
      <c r="H48" s="58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2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12"/>
      <c r="BC48" s="12"/>
      <c r="BD48" s="12"/>
    </row>
    <row r="49" ht="11.25" customHeight="1">
      <c r="A49" s="12"/>
      <c r="B49" s="12"/>
      <c r="C49" s="12"/>
      <c r="D49" s="12"/>
      <c r="E49" s="12"/>
      <c r="F49" s="58"/>
      <c r="G49" s="12"/>
      <c r="H49" s="58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2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12"/>
      <c r="BC49" s="12"/>
      <c r="BD49" s="12"/>
    </row>
    <row r="50" ht="11.25" customHeight="1">
      <c r="A50" s="12"/>
      <c r="B50" s="12"/>
      <c r="C50" s="12"/>
      <c r="D50" s="12"/>
      <c r="E50" s="12"/>
      <c r="F50" s="58"/>
      <c r="G50" s="12"/>
      <c r="H50" s="58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2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12"/>
      <c r="BC50" s="12"/>
      <c r="BD50" s="12"/>
    </row>
    <row r="51" ht="11.25" customHeight="1">
      <c r="A51" s="12"/>
      <c r="B51" s="12"/>
      <c r="C51" s="12"/>
      <c r="D51" s="12"/>
      <c r="E51" s="12"/>
      <c r="F51" s="58"/>
      <c r="G51" s="12"/>
      <c r="H51" s="58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2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12"/>
      <c r="BC51" s="12"/>
      <c r="BD51" s="12"/>
    </row>
    <row r="52" ht="11.25" customHeight="1">
      <c r="A52" s="12"/>
      <c r="B52" s="12"/>
      <c r="C52" s="12"/>
      <c r="D52" s="12"/>
      <c r="E52" s="12"/>
      <c r="F52" s="58"/>
      <c r="G52" s="12"/>
      <c r="H52" s="58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2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12"/>
      <c r="BC52" s="12"/>
      <c r="BD52" s="12"/>
    </row>
    <row r="53" ht="11.25" customHeight="1">
      <c r="A53" s="12"/>
      <c r="B53" s="12"/>
      <c r="C53" s="12"/>
      <c r="D53" s="12"/>
      <c r="E53" s="12"/>
      <c r="F53" s="58"/>
      <c r="G53" s="12"/>
      <c r="H53" s="58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2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12"/>
      <c r="BC53" s="12"/>
      <c r="BD53" s="12"/>
    </row>
    <row r="54" ht="11.25" customHeight="1">
      <c r="A54" s="12"/>
      <c r="B54" s="12"/>
      <c r="C54" s="12"/>
      <c r="D54" s="12"/>
      <c r="E54" s="12"/>
      <c r="F54" s="58"/>
      <c r="G54" s="12"/>
      <c r="H54" s="58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2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12"/>
      <c r="BC54" s="12"/>
      <c r="BD54" s="12"/>
    </row>
    <row r="55" ht="11.25" customHeight="1">
      <c r="A55" s="12"/>
      <c r="B55" s="12"/>
      <c r="C55" s="12"/>
      <c r="D55" s="12"/>
      <c r="E55" s="12"/>
      <c r="F55" s="58"/>
      <c r="G55" s="12"/>
      <c r="H55" s="58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2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12"/>
      <c r="BC55" s="12"/>
      <c r="BD55" s="12"/>
    </row>
    <row r="56" ht="11.25" customHeight="1">
      <c r="A56" s="12"/>
      <c r="B56" s="12"/>
      <c r="C56" s="12"/>
      <c r="D56" s="12"/>
      <c r="E56" s="12"/>
      <c r="F56" s="58"/>
      <c r="G56" s="12"/>
      <c r="H56" s="58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2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12"/>
      <c r="BC56" s="12"/>
      <c r="BD56" s="12"/>
    </row>
    <row r="57" ht="11.25" customHeight="1">
      <c r="A57" s="12"/>
      <c r="B57" s="12"/>
      <c r="C57" s="12"/>
      <c r="D57" s="12"/>
      <c r="E57" s="12"/>
      <c r="F57" s="58"/>
      <c r="G57" s="12"/>
      <c r="H57" s="58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2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12"/>
      <c r="BC57" s="12"/>
      <c r="BD57" s="12"/>
    </row>
    <row r="58" ht="11.25" customHeight="1">
      <c r="A58" s="12"/>
      <c r="B58" s="12"/>
      <c r="C58" s="12"/>
      <c r="D58" s="12"/>
      <c r="E58" s="12"/>
      <c r="F58" s="58"/>
      <c r="G58" s="12"/>
      <c r="H58" s="58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2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12"/>
      <c r="BC58" s="12"/>
      <c r="BD58" s="12"/>
    </row>
    <row r="59" ht="11.25" customHeight="1">
      <c r="A59" s="12"/>
      <c r="B59" s="12"/>
      <c r="C59" s="12"/>
      <c r="D59" s="12"/>
      <c r="E59" s="12"/>
      <c r="F59" s="58"/>
      <c r="G59" s="12"/>
      <c r="H59" s="58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2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12"/>
      <c r="BC59" s="12"/>
      <c r="BD59" s="12"/>
    </row>
    <row r="60" ht="11.25" customHeight="1">
      <c r="A60" s="12"/>
      <c r="B60" s="12"/>
      <c r="C60" s="12"/>
      <c r="D60" s="12"/>
      <c r="E60" s="12"/>
      <c r="F60" s="58"/>
      <c r="G60" s="12"/>
      <c r="H60" s="58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2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12"/>
      <c r="BC60" s="12"/>
      <c r="BD60" s="12"/>
    </row>
    <row r="61" ht="11.25" customHeight="1">
      <c r="A61" s="12"/>
      <c r="B61" s="12"/>
      <c r="C61" s="12"/>
      <c r="D61" s="12"/>
      <c r="E61" s="12"/>
      <c r="F61" s="58"/>
      <c r="G61" s="12"/>
      <c r="H61" s="58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2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12"/>
      <c r="BC61" s="12"/>
      <c r="BD61" s="12"/>
    </row>
    <row r="62" ht="11.25" customHeight="1">
      <c r="A62" s="12"/>
      <c r="B62" s="12"/>
      <c r="C62" s="12"/>
      <c r="D62" s="12"/>
      <c r="E62" s="12"/>
      <c r="F62" s="58"/>
      <c r="G62" s="12"/>
      <c r="H62" s="58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2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12"/>
      <c r="BC62" s="12"/>
      <c r="BD62" s="12"/>
    </row>
    <row r="63" ht="11.25" customHeight="1">
      <c r="A63" s="12"/>
      <c r="B63" s="12"/>
      <c r="C63" s="12"/>
      <c r="D63" s="12"/>
      <c r="E63" s="12"/>
      <c r="F63" s="58"/>
      <c r="G63" s="12"/>
      <c r="H63" s="58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2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12"/>
      <c r="BC63" s="12"/>
      <c r="BD63" s="12"/>
    </row>
    <row r="64" ht="11.25" customHeight="1">
      <c r="A64" s="12"/>
      <c r="B64" s="12"/>
      <c r="C64" s="12"/>
      <c r="D64" s="12"/>
      <c r="E64" s="12"/>
      <c r="F64" s="58"/>
      <c r="G64" s="12"/>
      <c r="H64" s="58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2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12"/>
      <c r="BC64" s="12"/>
      <c r="BD64" s="12"/>
    </row>
    <row r="65" ht="11.25" customHeight="1">
      <c r="A65" s="12"/>
      <c r="B65" s="12"/>
      <c r="C65" s="12"/>
      <c r="D65" s="12"/>
      <c r="E65" s="12"/>
      <c r="F65" s="58"/>
      <c r="G65" s="12"/>
      <c r="H65" s="58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2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12"/>
      <c r="BC65" s="12"/>
      <c r="BD65" s="12"/>
    </row>
    <row r="66" ht="11.25" customHeight="1">
      <c r="A66" s="12"/>
      <c r="B66" s="12"/>
      <c r="C66" s="12"/>
      <c r="D66" s="12"/>
      <c r="E66" s="12"/>
      <c r="F66" s="58"/>
      <c r="G66" s="12"/>
      <c r="H66" s="58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2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12"/>
      <c r="BC66" s="12"/>
      <c r="BD66" s="12"/>
    </row>
    <row r="67" ht="11.25" customHeight="1">
      <c r="A67" s="12"/>
      <c r="B67" s="12"/>
      <c r="C67" s="12"/>
      <c r="D67" s="12"/>
      <c r="E67" s="12"/>
      <c r="F67" s="58"/>
      <c r="G67" s="12"/>
      <c r="H67" s="58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2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12"/>
      <c r="BC67" s="12"/>
      <c r="BD67" s="12"/>
    </row>
    <row r="68" ht="11.25" customHeight="1">
      <c r="A68" s="12"/>
      <c r="B68" s="12"/>
      <c r="C68" s="12"/>
      <c r="D68" s="12"/>
      <c r="E68" s="12"/>
      <c r="F68" s="58"/>
      <c r="G68" s="12"/>
      <c r="H68" s="58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2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12"/>
      <c r="BC68" s="12"/>
      <c r="BD68" s="12"/>
    </row>
    <row r="69" ht="11.25" customHeight="1">
      <c r="A69" s="12"/>
      <c r="B69" s="12"/>
      <c r="C69" s="12"/>
      <c r="D69" s="12"/>
      <c r="E69" s="12"/>
      <c r="F69" s="58"/>
      <c r="G69" s="12"/>
      <c r="H69" s="58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2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12"/>
      <c r="BC69" s="12"/>
      <c r="BD69" s="12"/>
    </row>
    <row r="70" ht="11.25" customHeight="1">
      <c r="A70" s="12"/>
      <c r="B70" s="12"/>
      <c r="C70" s="12"/>
      <c r="D70" s="12"/>
      <c r="E70" s="12"/>
      <c r="F70" s="58"/>
      <c r="G70" s="12"/>
      <c r="H70" s="58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2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12"/>
      <c r="BC70" s="12"/>
      <c r="BD70" s="12"/>
    </row>
    <row r="71" ht="11.25" customHeight="1">
      <c r="A71" s="12"/>
      <c r="B71" s="12"/>
      <c r="C71" s="12"/>
      <c r="D71" s="12"/>
      <c r="E71" s="12"/>
      <c r="F71" s="58"/>
      <c r="G71" s="12"/>
      <c r="H71" s="58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2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12"/>
      <c r="BC71" s="12"/>
      <c r="BD71" s="12"/>
    </row>
    <row r="72" ht="11.25" customHeight="1">
      <c r="A72" s="12"/>
      <c r="B72" s="12"/>
      <c r="C72" s="12"/>
      <c r="D72" s="12"/>
      <c r="E72" s="12"/>
      <c r="F72" s="58"/>
      <c r="G72" s="12"/>
      <c r="H72" s="58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2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12"/>
      <c r="BC72" s="12"/>
      <c r="BD72" s="12"/>
    </row>
    <row r="73" ht="11.25" customHeight="1">
      <c r="A73" s="12"/>
      <c r="B73" s="12"/>
      <c r="C73" s="12"/>
      <c r="D73" s="12"/>
      <c r="E73" s="12"/>
      <c r="F73" s="58"/>
      <c r="G73" s="12"/>
      <c r="H73" s="58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2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12"/>
      <c r="BC73" s="12"/>
      <c r="BD73" s="12"/>
    </row>
    <row r="74" ht="11.25" customHeight="1">
      <c r="A74" s="12"/>
      <c r="B74" s="12"/>
      <c r="C74" s="12"/>
      <c r="D74" s="12"/>
      <c r="E74" s="12"/>
      <c r="F74" s="58"/>
      <c r="G74" s="12"/>
      <c r="H74" s="58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2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12"/>
      <c r="BC74" s="12"/>
      <c r="BD74" s="12"/>
    </row>
    <row r="75" ht="11.25" customHeight="1">
      <c r="A75" s="12"/>
      <c r="B75" s="12"/>
      <c r="C75" s="12"/>
      <c r="D75" s="12"/>
      <c r="E75" s="12"/>
      <c r="F75" s="58"/>
      <c r="G75" s="12"/>
      <c r="H75" s="58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2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12"/>
      <c r="BC75" s="12"/>
      <c r="BD75" s="12"/>
    </row>
    <row r="76" ht="11.25" customHeight="1">
      <c r="A76" s="12"/>
      <c r="B76" s="12"/>
      <c r="C76" s="12"/>
      <c r="D76" s="12"/>
      <c r="E76" s="12"/>
      <c r="F76" s="58"/>
      <c r="G76" s="12"/>
      <c r="H76" s="58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2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12"/>
      <c r="BC76" s="12"/>
      <c r="BD76" s="12"/>
    </row>
    <row r="77" ht="11.25" customHeight="1">
      <c r="A77" s="12"/>
      <c r="B77" s="12"/>
      <c r="C77" s="12"/>
      <c r="D77" s="12"/>
      <c r="E77" s="12"/>
      <c r="F77" s="58"/>
      <c r="G77" s="12"/>
      <c r="H77" s="58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2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12"/>
      <c r="BC77" s="12"/>
      <c r="BD77" s="12"/>
    </row>
    <row r="78" ht="11.25" customHeight="1">
      <c r="A78" s="12"/>
      <c r="B78" s="12"/>
      <c r="C78" s="12"/>
      <c r="D78" s="12"/>
      <c r="E78" s="12"/>
      <c r="F78" s="58"/>
      <c r="G78" s="12"/>
      <c r="H78" s="58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2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12"/>
      <c r="BC78" s="12"/>
      <c r="BD78" s="12"/>
    </row>
    <row r="79" ht="11.25" customHeight="1">
      <c r="A79" s="12"/>
      <c r="B79" s="12"/>
      <c r="C79" s="12"/>
      <c r="D79" s="12"/>
      <c r="E79" s="12"/>
      <c r="F79" s="58"/>
      <c r="G79" s="12"/>
      <c r="H79" s="58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2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12"/>
      <c r="BC79" s="12"/>
      <c r="BD79" s="12"/>
    </row>
    <row r="80" ht="11.25" customHeight="1">
      <c r="A80" s="12"/>
      <c r="B80" s="12"/>
      <c r="C80" s="12"/>
      <c r="D80" s="12"/>
      <c r="E80" s="12"/>
      <c r="F80" s="58"/>
      <c r="G80" s="12"/>
      <c r="H80" s="58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2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12"/>
      <c r="BC80" s="12"/>
      <c r="BD80" s="12"/>
    </row>
    <row r="81" ht="11.25" customHeight="1">
      <c r="A81" s="12"/>
      <c r="B81" s="12"/>
      <c r="C81" s="12"/>
      <c r="D81" s="12"/>
      <c r="E81" s="12"/>
      <c r="F81" s="58"/>
      <c r="G81" s="12"/>
      <c r="H81" s="58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2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12"/>
      <c r="BC81" s="12"/>
      <c r="BD81" s="12"/>
    </row>
    <row r="82" ht="11.25" customHeight="1">
      <c r="A82" s="12"/>
      <c r="B82" s="12"/>
      <c r="C82" s="12"/>
      <c r="D82" s="12"/>
      <c r="E82" s="12"/>
      <c r="F82" s="58"/>
      <c r="G82" s="12"/>
      <c r="H82" s="58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2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12"/>
      <c r="BC82" s="12"/>
      <c r="BD82" s="12"/>
    </row>
    <row r="83" ht="11.25" customHeight="1">
      <c r="A83" s="12"/>
      <c r="B83" s="12"/>
      <c r="C83" s="12"/>
      <c r="D83" s="12"/>
      <c r="E83" s="12"/>
      <c r="F83" s="58"/>
      <c r="G83" s="12"/>
      <c r="H83" s="58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2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12"/>
      <c r="BC83" s="12"/>
      <c r="BD83" s="12"/>
    </row>
    <row r="84" ht="11.25" customHeight="1">
      <c r="A84" s="12"/>
      <c r="B84" s="12"/>
      <c r="C84" s="12"/>
      <c r="D84" s="12"/>
      <c r="E84" s="12"/>
      <c r="F84" s="58"/>
      <c r="G84" s="12"/>
      <c r="H84" s="58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2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12"/>
      <c r="BC84" s="12"/>
      <c r="BD84" s="12"/>
    </row>
    <row r="85" ht="11.25" customHeight="1">
      <c r="A85" s="12"/>
      <c r="B85" s="12"/>
      <c r="C85" s="12"/>
      <c r="D85" s="12"/>
      <c r="E85" s="12"/>
      <c r="F85" s="58"/>
      <c r="G85" s="12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2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12"/>
      <c r="BC85" s="12"/>
      <c r="BD85" s="12"/>
    </row>
    <row r="86" ht="11.25" customHeight="1">
      <c r="A86" s="12"/>
      <c r="B86" s="12"/>
      <c r="C86" s="12"/>
      <c r="D86" s="12"/>
      <c r="E86" s="12"/>
      <c r="F86" s="58"/>
      <c r="G86" s="12"/>
      <c r="H86" s="58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2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12"/>
      <c r="BC86" s="12"/>
      <c r="BD86" s="12"/>
    </row>
    <row r="87" ht="11.25" customHeight="1">
      <c r="A87" s="12"/>
      <c r="B87" s="12"/>
      <c r="C87" s="12"/>
      <c r="D87" s="12"/>
      <c r="E87" s="12"/>
      <c r="F87" s="58"/>
      <c r="G87" s="12"/>
      <c r="H87" s="58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2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12"/>
      <c r="BC87" s="12"/>
      <c r="BD87" s="12"/>
    </row>
    <row r="88" ht="11.25" customHeight="1">
      <c r="A88" s="12"/>
      <c r="B88" s="12"/>
      <c r="C88" s="12"/>
      <c r="D88" s="12"/>
      <c r="E88" s="12"/>
      <c r="F88" s="58"/>
      <c r="G88" s="12"/>
      <c r="H88" s="58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2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12"/>
      <c r="BC88" s="12"/>
      <c r="BD88" s="12"/>
    </row>
    <row r="89" ht="11.25" customHeight="1">
      <c r="A89" s="12"/>
      <c r="B89" s="12"/>
      <c r="C89" s="12"/>
      <c r="D89" s="12"/>
      <c r="E89" s="12"/>
      <c r="F89" s="58"/>
      <c r="G89" s="12"/>
      <c r="H89" s="58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2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12"/>
      <c r="BC89" s="12"/>
      <c r="BD89" s="12"/>
    </row>
    <row r="90" ht="11.25" customHeight="1">
      <c r="A90" s="12"/>
      <c r="B90" s="12"/>
      <c r="C90" s="12"/>
      <c r="D90" s="12"/>
      <c r="E90" s="12"/>
      <c r="F90" s="58"/>
      <c r="G90" s="12"/>
      <c r="H90" s="58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2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12"/>
      <c r="BC90" s="12"/>
      <c r="BD90" s="12"/>
    </row>
    <row r="91" ht="11.25" customHeight="1">
      <c r="A91" s="12"/>
      <c r="B91" s="12"/>
      <c r="C91" s="12"/>
      <c r="D91" s="12"/>
      <c r="E91" s="12"/>
      <c r="F91" s="58"/>
      <c r="G91" s="12"/>
      <c r="H91" s="58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2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12"/>
      <c r="BC91" s="12"/>
      <c r="BD91" s="12"/>
    </row>
    <row r="92" ht="11.25" customHeight="1">
      <c r="A92" s="12"/>
      <c r="B92" s="12"/>
      <c r="C92" s="12"/>
      <c r="D92" s="12"/>
      <c r="E92" s="12"/>
      <c r="F92" s="58"/>
      <c r="G92" s="12"/>
      <c r="H92" s="58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2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12"/>
      <c r="BC92" s="12"/>
      <c r="BD92" s="12"/>
    </row>
    <row r="93" ht="11.25" customHeight="1">
      <c r="A93" s="12"/>
      <c r="B93" s="12"/>
      <c r="C93" s="12"/>
      <c r="D93" s="12"/>
      <c r="E93" s="12"/>
      <c r="F93" s="58"/>
      <c r="G93" s="12"/>
      <c r="H93" s="58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2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12"/>
      <c r="BC93" s="12"/>
      <c r="BD93" s="12"/>
    </row>
    <row r="94" ht="11.25" customHeight="1">
      <c r="A94" s="12"/>
      <c r="B94" s="12"/>
      <c r="C94" s="12"/>
      <c r="D94" s="12"/>
      <c r="E94" s="12"/>
      <c r="F94" s="58"/>
      <c r="G94" s="12"/>
      <c r="H94" s="58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2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12"/>
      <c r="BC94" s="12"/>
      <c r="BD94" s="12"/>
    </row>
    <row r="95" ht="11.25" customHeight="1">
      <c r="A95" s="12"/>
      <c r="B95" s="12"/>
      <c r="C95" s="12"/>
      <c r="D95" s="12"/>
      <c r="E95" s="12"/>
      <c r="F95" s="58"/>
      <c r="G95" s="12"/>
      <c r="H95" s="58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2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12"/>
      <c r="BC95" s="12"/>
      <c r="BD95" s="12"/>
    </row>
    <row r="96" ht="11.25" customHeight="1">
      <c r="A96" s="12"/>
      <c r="B96" s="12"/>
      <c r="C96" s="12"/>
      <c r="D96" s="12"/>
      <c r="E96" s="12"/>
      <c r="F96" s="58"/>
      <c r="G96" s="12"/>
      <c r="H96" s="58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2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12"/>
      <c r="BC96" s="12"/>
      <c r="BD96" s="12"/>
    </row>
    <row r="97" ht="11.25" customHeight="1">
      <c r="A97" s="12"/>
      <c r="B97" s="12"/>
      <c r="C97" s="12"/>
      <c r="D97" s="12"/>
      <c r="E97" s="12"/>
      <c r="F97" s="58"/>
      <c r="G97" s="12"/>
      <c r="H97" s="58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2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12"/>
      <c r="BC97" s="12"/>
      <c r="BD97" s="12"/>
    </row>
    <row r="98" ht="11.25" customHeight="1">
      <c r="A98" s="12"/>
      <c r="B98" s="12"/>
      <c r="C98" s="12"/>
      <c r="D98" s="12"/>
      <c r="E98" s="12"/>
      <c r="F98" s="58"/>
      <c r="G98" s="12"/>
      <c r="H98" s="58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2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12"/>
      <c r="BC98" s="12"/>
      <c r="BD98" s="12"/>
    </row>
    <row r="99" ht="11.25" customHeight="1">
      <c r="A99" s="12"/>
      <c r="B99" s="12"/>
      <c r="C99" s="12"/>
      <c r="D99" s="12"/>
      <c r="E99" s="12"/>
      <c r="F99" s="58"/>
      <c r="G99" s="12"/>
      <c r="H99" s="58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2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12"/>
      <c r="BC99" s="12"/>
      <c r="BD99" s="12"/>
    </row>
    <row r="100" ht="11.25" customHeight="1">
      <c r="A100" s="12"/>
      <c r="B100" s="12"/>
      <c r="C100" s="12"/>
      <c r="D100" s="12"/>
      <c r="E100" s="12"/>
      <c r="F100" s="58"/>
      <c r="G100" s="12"/>
      <c r="H100" s="58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2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12"/>
      <c r="BC100" s="12"/>
      <c r="BD100" s="12"/>
    </row>
  </sheetData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Class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2023-03-24T04:31:05Z</dcterms:modified>
</cp:coreProperties>
</file>