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774619F5-1070-42D5-B821-18CD243049CF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1" l="1"/>
  <c r="AD22" i="1"/>
  <c r="AD14" i="1"/>
  <c r="AD13" i="1"/>
  <c r="AD6" i="1"/>
  <c r="AD7" i="1"/>
  <c r="AD8" i="1"/>
  <c r="AD9" i="1"/>
  <c r="AD10" i="1"/>
  <c r="AD11" i="1"/>
  <c r="AD12" i="1"/>
  <c r="AD15" i="1"/>
  <c r="AD16" i="1"/>
  <c r="AD17" i="1"/>
  <c r="AD18" i="1"/>
  <c r="AD19" i="1"/>
  <c r="AD20" i="1"/>
  <c r="AD21" i="1"/>
  <c r="AD24" i="1"/>
  <c r="AD25" i="1"/>
  <c r="AD26" i="1"/>
  <c r="AD27" i="1"/>
  <c r="AD28" i="1"/>
  <c r="AD29" i="1"/>
  <c r="AD30" i="1"/>
  <c r="AD31" i="1"/>
  <c r="AD32" i="1"/>
  <c r="AD33" i="1"/>
  <c r="AD5" i="1"/>
  <c r="AD4" i="1"/>
  <c r="AO5" i="1"/>
  <c r="AP5" i="1"/>
  <c r="AQ5" i="1"/>
  <c r="AR5" i="1"/>
  <c r="AS5" i="1"/>
  <c r="AO6" i="1"/>
  <c r="AP6" i="1"/>
  <c r="AQ6" i="1"/>
  <c r="AR6" i="1"/>
  <c r="AS6" i="1"/>
  <c r="AO7" i="1"/>
  <c r="AP7" i="1"/>
  <c r="AQ7" i="1"/>
  <c r="AR7" i="1"/>
  <c r="AS7" i="1"/>
  <c r="AO8" i="1"/>
  <c r="AP8" i="1"/>
  <c r="AQ8" i="1"/>
  <c r="AR8" i="1"/>
  <c r="AS8" i="1"/>
  <c r="AO9" i="1"/>
  <c r="AP9" i="1"/>
  <c r="AQ9" i="1"/>
  <c r="AR9" i="1"/>
  <c r="AS9" i="1"/>
  <c r="AO10" i="1"/>
  <c r="AP10" i="1"/>
  <c r="AQ10" i="1"/>
  <c r="AR10" i="1"/>
  <c r="AS10" i="1"/>
  <c r="AO11" i="1"/>
  <c r="AP11" i="1"/>
  <c r="AQ11" i="1"/>
  <c r="AR11" i="1"/>
  <c r="AS11" i="1"/>
  <c r="AO12" i="1"/>
  <c r="AP12" i="1"/>
  <c r="AQ12" i="1"/>
  <c r="AR12" i="1"/>
  <c r="AS12" i="1"/>
  <c r="AO13" i="1"/>
  <c r="AP13" i="1"/>
  <c r="AQ13" i="1"/>
  <c r="AR13" i="1"/>
  <c r="AS13" i="1"/>
  <c r="AO14" i="1"/>
  <c r="AP14" i="1"/>
  <c r="AQ14" i="1"/>
  <c r="AR14" i="1"/>
  <c r="AS14" i="1"/>
  <c r="AO15" i="1"/>
  <c r="AP15" i="1"/>
  <c r="AQ15" i="1"/>
  <c r="AR15" i="1"/>
  <c r="AS15" i="1"/>
  <c r="AO16" i="1"/>
  <c r="AP16" i="1"/>
  <c r="AQ16" i="1"/>
  <c r="AR16" i="1"/>
  <c r="AS16" i="1"/>
  <c r="AO17" i="1"/>
  <c r="AP17" i="1"/>
  <c r="AQ17" i="1"/>
  <c r="AR17" i="1"/>
  <c r="AS17" i="1"/>
  <c r="AO18" i="1"/>
  <c r="AP18" i="1"/>
  <c r="AQ18" i="1"/>
  <c r="AR18" i="1"/>
  <c r="AS18" i="1"/>
  <c r="AO19" i="1"/>
  <c r="AP19" i="1"/>
  <c r="AQ19" i="1"/>
  <c r="AR19" i="1"/>
  <c r="AS19" i="1"/>
  <c r="AO20" i="1"/>
  <c r="AP20" i="1"/>
  <c r="AQ20" i="1"/>
  <c r="AR20" i="1"/>
  <c r="AS20" i="1"/>
  <c r="AO21" i="1"/>
  <c r="AP21" i="1"/>
  <c r="AQ21" i="1"/>
  <c r="AR21" i="1"/>
  <c r="AS21" i="1"/>
  <c r="AO22" i="1"/>
  <c r="AP22" i="1"/>
  <c r="AQ22" i="1"/>
  <c r="AR22" i="1"/>
  <c r="AS22" i="1"/>
  <c r="AO23" i="1"/>
  <c r="AP23" i="1"/>
  <c r="AQ23" i="1"/>
  <c r="AR23" i="1"/>
  <c r="AS23" i="1"/>
  <c r="AO24" i="1"/>
  <c r="AP24" i="1"/>
  <c r="AQ24" i="1"/>
  <c r="AR24" i="1"/>
  <c r="AS24" i="1"/>
  <c r="AO25" i="1"/>
  <c r="AP25" i="1"/>
  <c r="AQ25" i="1"/>
  <c r="AR25" i="1"/>
  <c r="AS25" i="1"/>
  <c r="AO26" i="1"/>
  <c r="AP26" i="1"/>
  <c r="AQ26" i="1"/>
  <c r="AR26" i="1"/>
  <c r="AS26" i="1"/>
  <c r="AO27" i="1"/>
  <c r="AP27" i="1"/>
  <c r="AQ27" i="1"/>
  <c r="AR27" i="1"/>
  <c r="AS27" i="1"/>
  <c r="AO28" i="1"/>
  <c r="AP28" i="1"/>
  <c r="AQ28" i="1"/>
  <c r="AR28" i="1"/>
  <c r="AS28" i="1"/>
  <c r="AO29" i="1"/>
  <c r="AP29" i="1"/>
  <c r="AQ29" i="1"/>
  <c r="AR29" i="1"/>
  <c r="AS29" i="1"/>
  <c r="AO30" i="1"/>
  <c r="AP30" i="1"/>
  <c r="AQ30" i="1"/>
  <c r="AR30" i="1"/>
  <c r="AS30" i="1"/>
  <c r="AO31" i="1"/>
  <c r="AP31" i="1"/>
  <c r="AQ31" i="1"/>
  <c r="AR31" i="1"/>
  <c r="AS31" i="1"/>
  <c r="AO32" i="1"/>
  <c r="AP32" i="1"/>
  <c r="AQ32" i="1"/>
  <c r="AR32" i="1"/>
  <c r="AS32" i="1"/>
  <c r="AO33" i="1"/>
  <c r="AP33" i="1"/>
  <c r="AQ33" i="1"/>
  <c r="AR33" i="1"/>
  <c r="AS33" i="1"/>
  <c r="AP4" i="1"/>
  <c r="AQ4" i="1"/>
  <c r="AR4" i="1"/>
  <c r="AS4" i="1"/>
  <c r="AO4" i="1"/>
  <c r="AG9" i="1"/>
  <c r="AE5" i="1"/>
  <c r="AF5" i="1"/>
  <c r="AK5" i="1" s="1"/>
  <c r="AG5" i="1"/>
  <c r="AL5" i="1" s="1"/>
  <c r="AH5" i="1"/>
  <c r="AM5" i="1" s="1"/>
  <c r="AI5" i="1"/>
  <c r="AN5" i="1" s="1"/>
  <c r="AE6" i="1"/>
  <c r="AJ6" i="1" s="1"/>
  <c r="AF6" i="1"/>
  <c r="AG6" i="1"/>
  <c r="AH6" i="1"/>
  <c r="AI6" i="1"/>
  <c r="AE7" i="1"/>
  <c r="AF7" i="1"/>
  <c r="AG7" i="1"/>
  <c r="AH7" i="1"/>
  <c r="AM7" i="1" s="1"/>
  <c r="AI7" i="1"/>
  <c r="AN7" i="1" s="1"/>
  <c r="AE8" i="1"/>
  <c r="AJ8" i="1" s="1"/>
  <c r="AF8" i="1"/>
  <c r="AK8" i="1" s="1"/>
  <c r="AG8" i="1"/>
  <c r="AL8" i="1" s="1"/>
  <c r="AH8" i="1"/>
  <c r="AI8" i="1"/>
  <c r="AE9" i="1"/>
  <c r="AF9" i="1"/>
  <c r="AH9" i="1"/>
  <c r="AI9" i="1"/>
  <c r="AE10" i="1"/>
  <c r="AJ10" i="1" s="1"/>
  <c r="AF10" i="1"/>
  <c r="AK10" i="1" s="1"/>
  <c r="AG10" i="1"/>
  <c r="AL10" i="1" s="1"/>
  <c r="AH10" i="1"/>
  <c r="AM10" i="1" s="1"/>
  <c r="AI10" i="1"/>
  <c r="AN10" i="1" s="1"/>
  <c r="AE11" i="1"/>
  <c r="AF11" i="1"/>
  <c r="AG11" i="1"/>
  <c r="AH11" i="1"/>
  <c r="AI11" i="1"/>
  <c r="AE12" i="1"/>
  <c r="AF12" i="1"/>
  <c r="AG12" i="1"/>
  <c r="AL12" i="1" s="1"/>
  <c r="AH12" i="1"/>
  <c r="AM12" i="1" s="1"/>
  <c r="AI12" i="1"/>
  <c r="AN12" i="1" s="1"/>
  <c r="AE13" i="1"/>
  <c r="AF13" i="1"/>
  <c r="AG13" i="1"/>
  <c r="AH13" i="1"/>
  <c r="AI13" i="1"/>
  <c r="AE14" i="1"/>
  <c r="AF14" i="1"/>
  <c r="AG14" i="1"/>
  <c r="AH14" i="1"/>
  <c r="AI14" i="1"/>
  <c r="AE15" i="1"/>
  <c r="AJ15" i="1" s="1"/>
  <c r="AF15" i="1"/>
  <c r="AK15" i="1" s="1"/>
  <c r="AG15" i="1"/>
  <c r="AL15" i="1" s="1"/>
  <c r="AH15" i="1"/>
  <c r="AM15" i="1" s="1"/>
  <c r="AI15" i="1"/>
  <c r="AE16" i="1"/>
  <c r="AF16" i="1"/>
  <c r="AG16" i="1"/>
  <c r="AH16" i="1"/>
  <c r="AI16" i="1"/>
  <c r="AE17" i="1"/>
  <c r="AF17" i="1"/>
  <c r="AK17" i="1" s="1"/>
  <c r="AG17" i="1"/>
  <c r="AL17" i="1" s="1"/>
  <c r="AH17" i="1"/>
  <c r="AM17" i="1" s="1"/>
  <c r="AI17" i="1"/>
  <c r="AN17" i="1" s="1"/>
  <c r="AE18" i="1"/>
  <c r="AJ18" i="1" s="1"/>
  <c r="AF18" i="1"/>
  <c r="AG18" i="1"/>
  <c r="AH18" i="1"/>
  <c r="AI18" i="1"/>
  <c r="AE19" i="1"/>
  <c r="AF19" i="1"/>
  <c r="AG19" i="1"/>
  <c r="AH19" i="1"/>
  <c r="AM19" i="1" s="1"/>
  <c r="AI19" i="1"/>
  <c r="AN19" i="1" s="1"/>
  <c r="AE20" i="1"/>
  <c r="AJ20" i="1" s="1"/>
  <c r="AF20" i="1"/>
  <c r="AK20" i="1" s="1"/>
  <c r="AG20" i="1"/>
  <c r="AL20" i="1" s="1"/>
  <c r="AH20" i="1"/>
  <c r="AI20" i="1"/>
  <c r="AE21" i="1"/>
  <c r="AF21" i="1"/>
  <c r="AG21" i="1"/>
  <c r="AH21" i="1"/>
  <c r="AI21" i="1"/>
  <c r="AE22" i="1"/>
  <c r="AF22" i="1"/>
  <c r="AG22" i="1"/>
  <c r="AH22" i="1"/>
  <c r="AI22" i="1"/>
  <c r="AE23" i="1"/>
  <c r="AF23" i="1"/>
  <c r="AG23" i="1"/>
  <c r="AH23" i="1"/>
  <c r="AI23" i="1"/>
  <c r="AE24" i="1"/>
  <c r="AF24" i="1"/>
  <c r="AG24" i="1"/>
  <c r="AL24" i="1" s="1"/>
  <c r="AH24" i="1"/>
  <c r="AM24" i="1" s="1"/>
  <c r="AI24" i="1"/>
  <c r="AN24" i="1" s="1"/>
  <c r="AE25" i="1"/>
  <c r="AJ25" i="1" s="1"/>
  <c r="AF25" i="1"/>
  <c r="AK25" i="1" s="1"/>
  <c r="AG25" i="1"/>
  <c r="AH25" i="1"/>
  <c r="AI25" i="1"/>
  <c r="AE26" i="1"/>
  <c r="AF26" i="1"/>
  <c r="AG26" i="1"/>
  <c r="AH26" i="1"/>
  <c r="AI26" i="1"/>
  <c r="AN26" i="1" s="1"/>
  <c r="AE27" i="1"/>
  <c r="AJ27" i="1" s="1"/>
  <c r="AF27" i="1"/>
  <c r="AK27" i="1" s="1"/>
  <c r="AG27" i="1"/>
  <c r="AL27" i="1" s="1"/>
  <c r="AH27" i="1"/>
  <c r="AM27" i="1" s="1"/>
  <c r="AI27" i="1"/>
  <c r="AE28" i="1"/>
  <c r="AF28" i="1"/>
  <c r="AG28" i="1"/>
  <c r="AH28" i="1"/>
  <c r="AI28" i="1"/>
  <c r="AE29" i="1"/>
  <c r="AF29" i="1"/>
  <c r="AK29" i="1" s="1"/>
  <c r="AG29" i="1"/>
  <c r="AL29" i="1" s="1"/>
  <c r="AH29" i="1"/>
  <c r="AM29" i="1" s="1"/>
  <c r="AI29" i="1"/>
  <c r="AN29" i="1" s="1"/>
  <c r="AE30" i="1"/>
  <c r="AJ30" i="1" s="1"/>
  <c r="AF30" i="1"/>
  <c r="AG30" i="1"/>
  <c r="AH30" i="1"/>
  <c r="AI30" i="1"/>
  <c r="AE31" i="1"/>
  <c r="AF31" i="1"/>
  <c r="AG31" i="1"/>
  <c r="AH31" i="1"/>
  <c r="AM31" i="1" s="1"/>
  <c r="AI31" i="1"/>
  <c r="AN31" i="1" s="1"/>
  <c r="AE32" i="1"/>
  <c r="AJ32" i="1" s="1"/>
  <c r="AF32" i="1"/>
  <c r="AK32" i="1" s="1"/>
  <c r="AG32" i="1"/>
  <c r="AL32" i="1" s="1"/>
  <c r="AH32" i="1"/>
  <c r="AI32" i="1"/>
  <c r="AE33" i="1"/>
  <c r="AF33" i="1"/>
  <c r="AG33" i="1"/>
  <c r="AH33" i="1"/>
  <c r="AI33" i="1"/>
  <c r="AF4" i="1"/>
  <c r="AG4" i="1"/>
  <c r="AH4" i="1"/>
  <c r="AI4" i="1"/>
  <c r="AE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30" i="1" l="1"/>
  <c r="AJ16" i="1"/>
  <c r="AK12" i="1"/>
  <c r="AJ29" i="1"/>
  <c r="AM26" i="1"/>
  <c r="AM25" i="1"/>
  <c r="AK11" i="1"/>
  <c r="AK24" i="1"/>
  <c r="AN9" i="1"/>
  <c r="AN8" i="1"/>
  <c r="AN21" i="1"/>
  <c r="AL7" i="1"/>
  <c r="AJ28" i="1"/>
  <c r="AN20" i="1"/>
  <c r="AL6" i="1"/>
  <c r="AN33" i="1"/>
  <c r="AL19" i="1"/>
  <c r="AJ5" i="1"/>
  <c r="AN32" i="1"/>
  <c r="AL18" i="1"/>
  <c r="AL31" i="1"/>
  <c r="AJ17" i="1"/>
  <c r="AM33" i="1"/>
  <c r="AK31" i="1"/>
  <c r="AN28" i="1"/>
  <c r="AL26" i="1"/>
  <c r="AJ24" i="1"/>
  <c r="AM21" i="1"/>
  <c r="AK19" i="1"/>
  <c r="AN16" i="1"/>
  <c r="AJ12" i="1"/>
  <c r="AM9" i="1"/>
  <c r="AK7" i="1"/>
  <c r="AL33" i="1"/>
  <c r="AJ31" i="1"/>
  <c r="AM28" i="1"/>
  <c r="AK26" i="1"/>
  <c r="AL21" i="1"/>
  <c r="AJ19" i="1"/>
  <c r="AM16" i="1"/>
  <c r="AN11" i="1"/>
  <c r="AL9" i="1"/>
  <c r="AJ7" i="1"/>
  <c r="AK33" i="1"/>
  <c r="AN30" i="1"/>
  <c r="AL28" i="1"/>
  <c r="AJ26" i="1"/>
  <c r="AK21" i="1"/>
  <c r="AN18" i="1"/>
  <c r="AL16" i="1"/>
  <c r="AM11" i="1"/>
  <c r="AK9" i="1"/>
  <c r="AN6" i="1"/>
  <c r="AJ33" i="1"/>
  <c r="AM30" i="1"/>
  <c r="AK28" i="1"/>
  <c r="AN25" i="1"/>
  <c r="AJ21" i="1"/>
  <c r="AM18" i="1"/>
  <c r="AK16" i="1"/>
  <c r="AL11" i="1"/>
  <c r="AJ9" i="1"/>
  <c r="AM6" i="1"/>
  <c r="AM32" i="1"/>
  <c r="AK30" i="1"/>
  <c r="AN27" i="1"/>
  <c r="AL25" i="1"/>
  <c r="AM20" i="1"/>
  <c r="AK18" i="1"/>
  <c r="AN15" i="1"/>
  <c r="AJ11" i="1"/>
  <c r="AM8" i="1"/>
  <c r="AK6" i="1"/>
</calcChain>
</file>

<file path=xl/sharedStrings.xml><?xml version="1.0" encoding="utf-8"?>
<sst xmlns="http://schemas.openxmlformats.org/spreadsheetml/2006/main" count="392" uniqueCount="147">
  <si>
    <t>Student Details</t>
  </si>
  <si>
    <t>Periodic Test 1</t>
  </si>
  <si>
    <t>Half Yearly</t>
  </si>
  <si>
    <t>Periodic Test 2</t>
  </si>
  <si>
    <t>Final Examination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</si>
  <si>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</si>
  <si>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</si>
  <si>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</si>
  <si>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</si>
  <si>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</si>
  <si>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</si>
  <si>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</si>
  <si>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</si>
  <si>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</si>
  <si>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</si>
  <si>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EVS</t>
  </si>
  <si>
    <t>Hindi</t>
  </si>
  <si>
    <t>Computer Science</t>
  </si>
  <si>
    <t>Total</t>
  </si>
  <si>
    <t>Percentage</t>
  </si>
  <si>
    <t>Aadya</t>
  </si>
  <si>
    <t>Vivek Baduni</t>
  </si>
  <si>
    <t>Shrishti Sriya</t>
  </si>
  <si>
    <t>NA</t>
  </si>
  <si>
    <t>Aanchal Bhandari</t>
  </si>
  <si>
    <t>Chander Mohan Singh Bhandari</t>
  </si>
  <si>
    <t>Anita Bhandari</t>
  </si>
  <si>
    <t>14-01-2014</t>
  </si>
  <si>
    <t>Abhay Yadav</t>
  </si>
  <si>
    <t>Jaiprakash Yadav</t>
  </si>
  <si>
    <t>Anju</t>
  </si>
  <si>
    <t>17-07-2013</t>
  </si>
  <si>
    <t>Ab</t>
  </si>
  <si>
    <t>Advik Sharma</t>
  </si>
  <si>
    <t>Shrikant Sharma</t>
  </si>
  <si>
    <t>Priya Sharma</t>
  </si>
  <si>
    <t>13-11-2014</t>
  </si>
  <si>
    <t>Akshat Panwar</t>
  </si>
  <si>
    <t>Ajay Pal Singh Panwar</t>
  </si>
  <si>
    <t>Neha Panwar</t>
  </si>
  <si>
    <t>Akshit Kumar</t>
  </si>
  <si>
    <t>Manoj Kumar</t>
  </si>
  <si>
    <t>Bina Devi</t>
  </si>
  <si>
    <t>Akshit Tomar</t>
  </si>
  <si>
    <t>Mohan Singh</t>
  </si>
  <si>
    <t>Shanti Tomar</t>
  </si>
  <si>
    <t>17-11-2014</t>
  </si>
  <si>
    <t>Akshita Bhandari</t>
  </si>
  <si>
    <t>Deepak Bhandari</t>
  </si>
  <si>
    <t>Amita Bhandari</t>
  </si>
  <si>
    <t>Anshika</t>
  </si>
  <si>
    <t>Satish</t>
  </si>
  <si>
    <t>Soniya</t>
  </si>
  <si>
    <t>Arjun Panwar</t>
  </si>
  <si>
    <t>Arvind Panwar</t>
  </si>
  <si>
    <t>Gudiya Panwar</t>
  </si>
  <si>
    <t>Arush Verma</t>
  </si>
  <si>
    <t>Sunil</t>
  </si>
  <si>
    <t>Hans-Mukhi</t>
  </si>
  <si>
    <t>24-04-2015</t>
  </si>
  <si>
    <t>Aryan Negi</t>
  </si>
  <si>
    <t>Ravinder Singh Negi</t>
  </si>
  <si>
    <t>Sarita Negi</t>
  </si>
  <si>
    <t>17-06-2014</t>
  </si>
  <si>
    <t>Ashutosh</t>
  </si>
  <si>
    <t>Ganesh Chandra</t>
  </si>
  <si>
    <t>Geeta</t>
  </si>
  <si>
    <t>Chirag</t>
  </si>
  <si>
    <t>Sushil Kumar</t>
  </si>
  <si>
    <t>Shashi Shakya</t>
  </si>
  <si>
    <t>28-04-2014</t>
  </si>
  <si>
    <t>Devansh</t>
  </si>
  <si>
    <t>Arun</t>
  </si>
  <si>
    <t>Neelam</t>
  </si>
  <si>
    <t>16-10-2013</t>
  </si>
  <si>
    <t>Divyanshi Joshi</t>
  </si>
  <si>
    <t>Dinesh Joshi</t>
  </si>
  <si>
    <t>Kumkum Joshi</t>
  </si>
  <si>
    <t>24-05-2014</t>
  </si>
  <si>
    <t>Gaurav Kashyap</t>
  </si>
  <si>
    <t>Tinku Kashyap</t>
  </si>
  <si>
    <t>Reena</t>
  </si>
  <si>
    <t>24-04-2014</t>
  </si>
  <si>
    <t>Mohammad Ahnaf</t>
  </si>
  <si>
    <t>Mohammad Kashif</t>
  </si>
  <si>
    <t>Nainshi Negi</t>
  </si>
  <si>
    <t>Vikram Singh</t>
  </si>
  <si>
    <t>Reena Negi</t>
  </si>
  <si>
    <t>Navya</t>
  </si>
  <si>
    <t>Sanjay</t>
  </si>
  <si>
    <t>Nisha Yadav</t>
  </si>
  <si>
    <t>31-03-2014</t>
  </si>
  <si>
    <t>Nitya</t>
  </si>
  <si>
    <t>Gautam Kumar</t>
  </si>
  <si>
    <t>Sushma</t>
  </si>
  <si>
    <t>Pihu Pal</t>
  </si>
  <si>
    <t>Manoj Pal</t>
  </si>
  <si>
    <t>Preeti Pal</t>
  </si>
  <si>
    <t>20-07-2014</t>
  </si>
  <si>
    <t>Prasoon Kumar Pandey</t>
  </si>
  <si>
    <t>Mukesh Kumar Pandey</t>
  </si>
  <si>
    <t>Anju Pandey</t>
  </si>
  <si>
    <t>Rajat Choudhary</t>
  </si>
  <si>
    <t>Vijay</t>
  </si>
  <si>
    <t>Vinita</t>
  </si>
  <si>
    <t>22-10-2014</t>
  </si>
  <si>
    <t>Rohtak Kumar</t>
  </si>
  <si>
    <t>Rajiv Kumar</t>
  </si>
  <si>
    <t>Rinki Devi</t>
  </si>
  <si>
    <t>28-05-2014</t>
  </si>
  <si>
    <t>Ruhi</t>
  </si>
  <si>
    <t>Naveen Kumar</t>
  </si>
  <si>
    <t>Rashmi</t>
  </si>
  <si>
    <t>18-02-2014</t>
  </si>
  <si>
    <t>Saarthak Manoriya</t>
  </si>
  <si>
    <t>Kalu Ram</t>
  </si>
  <si>
    <t>Soniya Manoriya</t>
  </si>
  <si>
    <t>Tejas Verma</t>
  </si>
  <si>
    <t>Anup Kumar Verma</t>
  </si>
  <si>
    <t>Suman</t>
  </si>
  <si>
    <t>17-02-2013</t>
  </si>
  <si>
    <t>Vihaan Prajapati</t>
  </si>
  <si>
    <t>Dhiraj Prajapati</t>
  </si>
  <si>
    <t>Apurva Prajapati</t>
  </si>
  <si>
    <t>Yash</t>
  </si>
  <si>
    <t>Nitin</t>
  </si>
  <si>
    <t>02-12-2014</t>
  </si>
  <si>
    <t>11-10-2014</t>
  </si>
  <si>
    <t>07-06-2013</t>
  </si>
  <si>
    <t>03-11-2015</t>
  </si>
  <si>
    <t>09-10-2014</t>
  </si>
  <si>
    <t>24-02-2014</t>
  </si>
  <si>
    <t>12-01-2014</t>
  </si>
  <si>
    <t>22-12-2011</t>
  </si>
  <si>
    <t>09-02-2014</t>
  </si>
  <si>
    <t>05-03-2014</t>
  </si>
  <si>
    <t>08-04-2014</t>
  </si>
  <si>
    <t>08-11-2014</t>
  </si>
  <si>
    <t>03-09-2013</t>
  </si>
  <si>
    <t>TOTAL</t>
  </si>
  <si>
    <t>Grade</t>
  </si>
  <si>
    <t>ENG</t>
  </si>
  <si>
    <t>MAT</t>
  </si>
  <si>
    <t>HINDI</t>
  </si>
  <si>
    <t>CSC</t>
  </si>
  <si>
    <t>PERCENTAGE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</si>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</sst>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9" tint="0.59999389629810485"/>
        <bgColor rgb="FFFBE4D5"/>
      </patternFill>
    </fill>
    <fill>
      <patternFill patternType="solid">
        <fgColor theme="7" tint="0.59999389629810485"/>
        <bgColor rgb="FFFBE4D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0" borderId="0" xfId="0" applyNumberFormat="1" applyFont="1" applyAlignment="1"/>
    <xf numFmtId="164" fontId="2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/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/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3"/>
  <sheetViews>
    <sheetView tabSelected="1" workbookViewId="0">
      <selection activeCell="W48" sqref="W48"/>
    </sheetView>
  </sheetViews>
  <sheetFormatPr defaultColWidth="14.42578125" defaultRowHeight="15" customHeight="1" x14ac:dyDescent="0.25"/>
  <cols>
    <col min="1" max="1" width="4" style="8" customWidth="1"/>
    <col min="2" max="2" width="16.85546875" style="8" customWidth="1"/>
    <col min="3" max="3" width="20.140625" style="8" customWidth="1"/>
    <col min="4" max="4" width="26.85546875" style="8" customWidth="1"/>
    <col min="5" max="5" width="14.42578125" style="8" customWidth="1"/>
    <col min="6" max="6" width="5.7109375" style="8" customWidth="1"/>
    <col min="7" max="7" width="11" style="8" customWidth="1"/>
    <col min="8" max="8" width="10.140625" style="9" customWidth="1"/>
    <col min="9" max="9" width="6.85546875" style="8" customWidth="1"/>
    <col min="10" max="10" width="11.7109375" style="8" customWidth="1"/>
    <col min="11" max="11" width="4.42578125" style="8" customWidth="1"/>
    <col min="12" max="12" width="5.140625" style="8" customWidth="1"/>
    <col min="13" max="13" width="16.28515625" style="8" customWidth="1"/>
    <col min="14" max="14" width="6.85546875" style="8" customWidth="1"/>
    <col min="15" max="15" width="11.7109375" style="8" customWidth="1"/>
    <col min="16" max="16" width="4.42578125" style="8" customWidth="1"/>
    <col min="17" max="17" width="5.140625" style="8" customWidth="1"/>
    <col min="18" max="18" width="16.28515625" style="8" customWidth="1"/>
    <col min="19" max="19" width="6.85546875" style="8" customWidth="1"/>
    <col min="20" max="20" width="11.7109375" style="8" customWidth="1"/>
    <col min="21" max="21" width="4.42578125" style="8" customWidth="1"/>
    <col min="22" max="22" width="5.140625" style="8" customWidth="1"/>
    <col min="23" max="23" width="16.28515625" style="8" customWidth="1"/>
    <col min="24" max="24" width="6.85546875" style="8" customWidth="1"/>
    <col min="25" max="25" width="11.7109375" style="8" customWidth="1"/>
    <col min="26" max="26" width="4.42578125" style="8" customWidth="1"/>
    <col min="27" max="27" width="5.140625" style="8" customWidth="1"/>
    <col min="28" max="28" width="16.28515625" style="8" customWidth="1"/>
    <col min="29" max="29" width="5.140625" style="8" bestFit="1" customWidth="1"/>
    <col min="30" max="30" width="10.42578125" style="16" bestFit="1" customWidth="1"/>
    <col min="31" max="31" width="4.5703125" style="8" bestFit="1" customWidth="1"/>
    <col min="32" max="32" width="5" style="8" bestFit="1" customWidth="1"/>
    <col min="33" max="33" width="4.42578125" style="8" bestFit="1" customWidth="1"/>
    <col min="34" max="34" width="5.85546875" style="8" bestFit="1" customWidth="1"/>
    <col min="35" max="35" width="4.7109375" style="8" bestFit="1" customWidth="1"/>
    <col min="36" max="40" width="5" style="8" bestFit="1" customWidth="1"/>
    <col min="41" max="41" width="4.5703125" style="8" bestFit="1" customWidth="1"/>
    <col min="42" max="42" width="5" style="8" bestFit="1" customWidth="1"/>
    <col min="43" max="43" width="4.42578125" style="8" bestFit="1" customWidth="1"/>
    <col min="44" max="44" width="5.85546875" style="8" bestFit="1" customWidth="1"/>
    <col min="45" max="45" width="4.7109375" style="8" bestFit="1" customWidth="1"/>
    <col min="46" max="46" width="5" style="8" bestFit="1" customWidth="1"/>
    <col min="47" max="16384" width="14.42578125" style="8"/>
  </cols>
  <sheetData>
    <row r="1" spans="1:46" ht="12.7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  <c r="I1" s="40"/>
      <c r="J1" s="39"/>
      <c r="K1" s="39"/>
      <c r="L1" s="39"/>
      <c r="M1" s="39"/>
      <c r="N1" s="39"/>
      <c r="O1" s="39"/>
      <c r="P1" s="39"/>
      <c r="Q1" s="39"/>
      <c r="R1" s="39"/>
      <c r="S1" s="40"/>
      <c r="T1" s="39"/>
      <c r="U1" s="39"/>
      <c r="V1" s="39"/>
      <c r="W1" s="39"/>
      <c r="X1" s="39"/>
      <c r="Y1" s="39"/>
      <c r="Z1" s="39"/>
      <c r="AA1" s="39"/>
      <c r="AB1" s="39"/>
      <c r="AC1" s="17"/>
      <c r="AD1" s="18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7"/>
    </row>
    <row r="2" spans="1:46" ht="12.75" customHeight="1" x14ac:dyDescent="0.2">
      <c r="A2" s="39"/>
      <c r="B2" s="39"/>
      <c r="C2" s="39"/>
      <c r="D2" s="39"/>
      <c r="E2" s="39"/>
      <c r="F2" s="39"/>
      <c r="G2" s="39"/>
      <c r="H2" s="39"/>
      <c r="I2" s="41" t="s">
        <v>1</v>
      </c>
      <c r="J2" s="39"/>
      <c r="K2" s="39"/>
      <c r="L2" s="39"/>
      <c r="M2" s="39"/>
      <c r="N2" s="42" t="s">
        <v>2</v>
      </c>
      <c r="O2" s="39"/>
      <c r="P2" s="39"/>
      <c r="Q2" s="39"/>
      <c r="R2" s="39"/>
      <c r="S2" s="41" t="s">
        <v>3</v>
      </c>
      <c r="T2" s="39"/>
      <c r="U2" s="39"/>
      <c r="V2" s="39"/>
      <c r="W2" s="39"/>
      <c r="X2" s="42" t="s">
        <v>4</v>
      </c>
      <c r="Y2" s="39"/>
      <c r="Z2" s="39"/>
      <c r="AA2" s="39"/>
      <c r="AB2" s="39"/>
      <c r="AC2" s="20"/>
      <c r="AD2" s="21"/>
      <c r="AE2" s="36" t="s">
        <v>139</v>
      </c>
      <c r="AF2" s="36"/>
      <c r="AG2" s="36"/>
      <c r="AH2" s="36"/>
      <c r="AI2" s="36"/>
      <c r="AJ2" s="37" t="s">
        <v>145</v>
      </c>
      <c r="AK2" s="37"/>
      <c r="AL2" s="37"/>
      <c r="AM2" s="37"/>
      <c r="AN2" s="37"/>
      <c r="AO2" s="35" t="s">
        <v>140</v>
      </c>
      <c r="AP2" s="35"/>
      <c r="AQ2" s="35"/>
      <c r="AR2" s="35"/>
      <c r="AS2" s="35"/>
      <c r="AT2" s="20"/>
    </row>
    <row r="3" spans="1:46" ht="12.75" customHeight="1" x14ac:dyDescent="0.25">
      <c r="A3" s="22" t="s">
        <v>5</v>
      </c>
      <c r="B3" s="22" t="s">
        <v>6</v>
      </c>
      <c r="C3" s="22" t="s">
        <v>7</v>
      </c>
      <c r="D3" s="22" t="s">
        <v>8</v>
      </c>
      <c r="E3" s="22" t="s">
        <v>9</v>
      </c>
      <c r="F3" s="22" t="s">
        <v>10</v>
      </c>
      <c r="G3" s="22" t="s">
        <v>11</v>
      </c>
      <c r="H3" s="23" t="s">
        <v>12</v>
      </c>
      <c r="I3" s="24" t="s">
        <v>13</v>
      </c>
      <c r="J3" s="24" t="s">
        <v>14</v>
      </c>
      <c r="K3" s="24" t="s">
        <v>15</v>
      </c>
      <c r="L3" s="24" t="s">
        <v>16</v>
      </c>
      <c r="M3" s="24" t="s">
        <v>17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17</v>
      </c>
      <c r="S3" s="24" t="s">
        <v>13</v>
      </c>
      <c r="T3" s="24" t="s">
        <v>14</v>
      </c>
      <c r="U3" s="24" t="s">
        <v>15</v>
      </c>
      <c r="V3" s="24" t="s">
        <v>16</v>
      </c>
      <c r="W3" s="24" t="s">
        <v>17</v>
      </c>
      <c r="X3" s="25" t="s">
        <v>13</v>
      </c>
      <c r="Y3" s="25" t="s">
        <v>14</v>
      </c>
      <c r="Z3" s="25" t="s">
        <v>15</v>
      </c>
      <c r="AA3" s="25" t="s">
        <v>16</v>
      </c>
      <c r="AB3" s="25" t="s">
        <v>17</v>
      </c>
      <c r="AC3" s="25" t="s">
        <v>18</v>
      </c>
      <c r="AD3" s="26" t="s">
        <v>19</v>
      </c>
      <c r="AE3" s="10" t="s">
        <v>141</v>
      </c>
      <c r="AF3" s="10" t="s">
        <v>142</v>
      </c>
      <c r="AG3" s="10" t="s">
        <v>15</v>
      </c>
      <c r="AH3" s="10" t="s">
        <v>143</v>
      </c>
      <c r="AI3" s="10" t="s">
        <v>144</v>
      </c>
      <c r="AJ3" s="14"/>
      <c r="AK3" s="14"/>
      <c r="AL3" s="14"/>
      <c r="AM3" s="14"/>
      <c r="AN3" s="14"/>
      <c r="AO3" s="11" t="s">
        <v>141</v>
      </c>
      <c r="AP3" s="11" t="s">
        <v>142</v>
      </c>
      <c r="AQ3" s="11" t="s">
        <v>15</v>
      </c>
      <c r="AR3" s="11" t="s">
        <v>143</v>
      </c>
      <c r="AS3" s="11" t="s">
        <v>144</v>
      </c>
      <c r="AT3" s="25" t="s">
        <v>146</v>
      </c>
    </row>
    <row r="4" spans="1:46" ht="12" customHeight="1" x14ac:dyDescent="0.2">
      <c r="A4" s="27">
        <v>1</v>
      </c>
      <c r="B4" s="12"/>
      <c r="C4" s="28" t="s">
        <v>20</v>
      </c>
      <c r="D4" s="28" t="s">
        <v>21</v>
      </c>
      <c r="E4" s="28" t="s">
        <v>22</v>
      </c>
      <c r="F4" s="27">
        <v>1</v>
      </c>
      <c r="G4" s="29">
        <v>7060873171</v>
      </c>
      <c r="H4" s="30" t="s">
        <v>126</v>
      </c>
      <c r="I4" s="31" t="s">
        <v>23</v>
      </c>
      <c r="J4" s="31" t="s">
        <v>23</v>
      </c>
      <c r="K4" s="31" t="s">
        <v>23</v>
      </c>
      <c r="L4" s="31" t="s">
        <v>23</v>
      </c>
      <c r="M4" s="31" t="s">
        <v>23</v>
      </c>
      <c r="N4" s="31" t="s">
        <v>23</v>
      </c>
      <c r="O4" s="31" t="s">
        <v>23</v>
      </c>
      <c r="P4" s="31" t="s">
        <v>23</v>
      </c>
      <c r="Q4" s="31" t="s">
        <v>23</v>
      </c>
      <c r="R4" s="31" t="s">
        <v>23</v>
      </c>
      <c r="S4" s="31" t="s">
        <v>23</v>
      </c>
      <c r="T4" s="31" t="s">
        <v>23</v>
      </c>
      <c r="U4" s="31" t="s">
        <v>23</v>
      </c>
      <c r="V4" s="31" t="s">
        <v>23</v>
      </c>
      <c r="W4" s="31" t="s">
        <v>23</v>
      </c>
      <c r="X4" s="28">
        <v>70</v>
      </c>
      <c r="Y4" s="28">
        <v>78</v>
      </c>
      <c r="Z4" s="28">
        <v>76</v>
      </c>
      <c r="AA4" s="28">
        <v>78</v>
      </c>
      <c r="AB4" s="28">
        <v>74</v>
      </c>
      <c r="AC4" s="28">
        <f>SUM(X4:AB4)</f>
        <v>376</v>
      </c>
      <c r="AD4" s="32">
        <f>ROUND(AC4/500*100,1)</f>
        <v>75.2</v>
      </c>
      <c r="AE4" s="12">
        <f t="shared" ref="AE4:AE33" si="0">(IF(I4="NA",0,IF(I4="Ab",0,I4)))+(IF(N4="NA",0,IF(N4="Ab",0,N4)))+(IF(S4="NA",0,IF(S4="Ab",0,S4)))+(IF(X4="NA",0,IF(X4="Ab",0,X4)))</f>
        <v>70</v>
      </c>
      <c r="AF4" s="12">
        <f t="shared" ref="AF4:AF33" si="1">(IF(J4="NA",0,IF(J4="Ab",0,J4)))+(IF(O4="NA",0,IF(O4="Ab",0,O4)))+(IF(T4="NA",0,IF(T4="Ab",0,T4)))+(IF(Y4="NA",0,IF(Y4="Ab",0,Y4)))</f>
        <v>78</v>
      </c>
      <c r="AG4" s="12">
        <f t="shared" ref="AG4:AG33" si="2">(IF(K4="NA",0,IF(K4="Ab",0,K4)))+(IF(P4="NA",0,IF(P4="Ab",0,P4)))+(IF(U4="NA",0,IF(U4="Ab",0,U4)))+(IF(Z4="NA",0,IF(Z4="Ab",0,Z4)))</f>
        <v>76</v>
      </c>
      <c r="AH4" s="12">
        <f t="shared" ref="AH4:AH33" si="3">(IF(L4="NA",0,IF(L4="Ab",0,L4)))+(IF(Q4="NA",0,IF(Q4="Ab",0,Q4)))+(IF(V4="NA",0,IF(V4="Ab",0,V4)))+(IF(AA4="NA",0,IF(AA4="Ab",0,AA4)))</f>
        <v>78</v>
      </c>
      <c r="AI4" s="12">
        <f t="shared" ref="AI4:AI33" si="4">(IF(M4="NA",0,IF(M4="Ab",0,M4)))+(IF(R4="NA",0,IF(R4="Ab",0,R4)))+(IF(W4="NA",0,IF(W4="Ab",0,W4)))+(IF(AB4="NA",0,IF(AB4="Ab",0,AB4)))</f>
        <v>74</v>
      </c>
      <c r="AJ4" s="12">
        <v>70</v>
      </c>
      <c r="AK4" s="12">
        <v>78</v>
      </c>
      <c r="AL4" s="12">
        <v>76</v>
      </c>
      <c r="AM4" s="12">
        <v>78</v>
      </c>
      <c r="AN4" s="12">
        <v>74</v>
      </c>
      <c r="AO4" s="13" t="str">
        <f>IF(AJ4&gt;90,"A1",IF(AJ4&gt;80,"A2",IF(AJ4&gt;70,"B1",IF(AJ4&gt;60,"B2",IF(AJ4&gt;50,"C1",IF(AJ4&gt;40,"C2",IF(AJ4&gt;33,"D","E")))))))</f>
        <v>B2</v>
      </c>
      <c r="AP4" s="13" t="str">
        <f t="shared" ref="AP4:AS4" si="5">IF(AK4&gt;90,"A1",IF(AK4&gt;80,"A2",IF(AK4&gt;70,"B1",IF(AK4&gt;60,"B2",IF(AK4&gt;50,"C1",IF(AK4&gt;40,"C2",IF(AK4&gt;33,"D","E")))))))</f>
        <v>B1</v>
      </c>
      <c r="AQ4" s="13" t="str">
        <f t="shared" si="5"/>
        <v>B1</v>
      </c>
      <c r="AR4" s="13" t="str">
        <f t="shared" si="5"/>
        <v>B1</v>
      </c>
      <c r="AS4" s="13" t="str">
        <f t="shared" si="5"/>
        <v>B1</v>
      </c>
      <c r="AT4" s="28">
        <v>500</v>
      </c>
    </row>
    <row r="5" spans="1:46" ht="12.75" customHeight="1" x14ac:dyDescent="0.2">
      <c r="A5" s="27">
        <v>2</v>
      </c>
      <c r="B5" s="12">
        <v>2688</v>
      </c>
      <c r="C5" s="28" t="s">
        <v>24</v>
      </c>
      <c r="D5" s="28" t="s">
        <v>25</v>
      </c>
      <c r="E5" s="28" t="s">
        <v>26</v>
      </c>
      <c r="F5" s="27">
        <v>1</v>
      </c>
      <c r="G5" s="29">
        <v>8126344586</v>
      </c>
      <c r="H5" s="30" t="s">
        <v>27</v>
      </c>
      <c r="I5" s="33">
        <v>20</v>
      </c>
      <c r="J5" s="33">
        <v>20</v>
      </c>
      <c r="K5" s="33">
        <v>20</v>
      </c>
      <c r="L5" s="33">
        <v>20</v>
      </c>
      <c r="M5" s="33">
        <v>20</v>
      </c>
      <c r="N5" s="33">
        <v>80</v>
      </c>
      <c r="O5" s="33">
        <v>72</v>
      </c>
      <c r="P5" s="33">
        <v>78</v>
      </c>
      <c r="Q5" s="33">
        <v>80</v>
      </c>
      <c r="R5" s="29">
        <v>80</v>
      </c>
      <c r="S5" s="28">
        <v>20</v>
      </c>
      <c r="T5" s="28">
        <v>19</v>
      </c>
      <c r="U5" s="28">
        <v>19</v>
      </c>
      <c r="V5" s="28">
        <v>20</v>
      </c>
      <c r="W5" s="28">
        <v>19</v>
      </c>
      <c r="X5" s="28">
        <v>80</v>
      </c>
      <c r="Y5" s="28">
        <v>78</v>
      </c>
      <c r="Z5" s="28">
        <v>80</v>
      </c>
      <c r="AA5" s="28">
        <v>78</v>
      </c>
      <c r="AB5" s="28">
        <v>78</v>
      </c>
      <c r="AC5" s="34">
        <f t="shared" ref="AC5:AC12" si="6">SUM(I5:AB5)</f>
        <v>981</v>
      </c>
      <c r="AD5" s="32">
        <f>ROUND(AC5/1000*100,1)</f>
        <v>98.1</v>
      </c>
      <c r="AE5" s="12">
        <f t="shared" si="0"/>
        <v>200</v>
      </c>
      <c r="AF5" s="12">
        <f t="shared" si="1"/>
        <v>189</v>
      </c>
      <c r="AG5" s="12">
        <f t="shared" si="2"/>
        <v>197</v>
      </c>
      <c r="AH5" s="12">
        <f t="shared" si="3"/>
        <v>198</v>
      </c>
      <c r="AI5" s="12">
        <f t="shared" si="4"/>
        <v>197</v>
      </c>
      <c r="AJ5" s="12">
        <f t="shared" ref="AJ5:AJ33" si="7">ROUND(AE5/200*100,1)</f>
        <v>100</v>
      </c>
      <c r="AK5" s="12">
        <f t="shared" ref="AK5:AK33" si="8">ROUND(AF5/200*100,1)</f>
        <v>94.5</v>
      </c>
      <c r="AL5" s="12">
        <f t="shared" ref="AL5:AL33" si="9">ROUND(AG5/200*100,1)</f>
        <v>98.5</v>
      </c>
      <c r="AM5" s="12">
        <f t="shared" ref="AM5:AM33" si="10">ROUND(AH5/200*100,1)</f>
        <v>99</v>
      </c>
      <c r="AN5" s="12">
        <f t="shared" ref="AN5:AN33" si="11">ROUND(AI5/200*100,1)</f>
        <v>98.5</v>
      </c>
      <c r="AO5" s="13" t="str">
        <f t="shared" ref="AO5:AO33" si="12">IF(AJ5&gt;90,"A1",IF(AJ5&gt;80,"A2",IF(AJ5&gt;70,"B1",IF(AJ5&gt;60,"B2",IF(AJ5&gt;50,"C1",IF(AJ5&gt;40,"C2",IF(AJ5&gt;33,"D","E")))))))</f>
        <v>A1</v>
      </c>
      <c r="AP5" s="13" t="str">
        <f t="shared" ref="AP5:AP33" si="13">IF(AK5&gt;90,"A1",IF(AK5&gt;80,"A2",IF(AK5&gt;70,"B1",IF(AK5&gt;60,"B2",IF(AK5&gt;50,"C1",IF(AK5&gt;40,"C2",IF(AK5&gt;33,"D","E")))))))</f>
        <v>A1</v>
      </c>
      <c r="AQ5" s="13" t="str">
        <f t="shared" ref="AQ5:AQ33" si="14">IF(AL5&gt;90,"A1",IF(AL5&gt;80,"A2",IF(AL5&gt;70,"B1",IF(AL5&gt;60,"B2",IF(AL5&gt;50,"C1",IF(AL5&gt;40,"C2",IF(AL5&gt;33,"D","E")))))))</f>
        <v>A1</v>
      </c>
      <c r="AR5" s="13" t="str">
        <f t="shared" ref="AR5:AR33" si="15">IF(AM5&gt;90,"A1",IF(AM5&gt;80,"A2",IF(AM5&gt;70,"B1",IF(AM5&gt;60,"B2",IF(AM5&gt;50,"C1",IF(AM5&gt;40,"C2",IF(AM5&gt;33,"D","E")))))))</f>
        <v>A1</v>
      </c>
      <c r="AS5" s="13" t="str">
        <f t="shared" ref="AS5:AS33" si="16">IF(AN5&gt;90,"A1",IF(AN5&gt;80,"A2",IF(AN5&gt;70,"B1",IF(AN5&gt;60,"B2",IF(AN5&gt;50,"C1",IF(AN5&gt;40,"C2",IF(AN5&gt;33,"D","E")))))))</f>
        <v>A1</v>
      </c>
      <c r="AT5" s="28">
        <v>1000</v>
      </c>
    </row>
    <row r="6" spans="1:46" ht="12.75" customHeight="1" x14ac:dyDescent="0.2">
      <c r="A6" s="27">
        <v>3</v>
      </c>
      <c r="B6" s="12">
        <v>2690</v>
      </c>
      <c r="C6" s="28" t="s">
        <v>28</v>
      </c>
      <c r="D6" s="28" t="s">
        <v>29</v>
      </c>
      <c r="E6" s="28" t="s">
        <v>30</v>
      </c>
      <c r="F6" s="27">
        <v>1</v>
      </c>
      <c r="G6" s="29">
        <v>7618302921</v>
      </c>
      <c r="H6" s="30" t="s">
        <v>31</v>
      </c>
      <c r="I6" s="33">
        <v>15</v>
      </c>
      <c r="J6" s="33">
        <v>9</v>
      </c>
      <c r="K6" s="33">
        <v>18</v>
      </c>
      <c r="L6" s="33">
        <v>15</v>
      </c>
      <c r="M6" s="33">
        <v>15</v>
      </c>
      <c r="N6" s="31" t="s">
        <v>32</v>
      </c>
      <c r="O6" s="31" t="s">
        <v>32</v>
      </c>
      <c r="P6" s="31" t="s">
        <v>32</v>
      </c>
      <c r="Q6" s="31" t="s">
        <v>32</v>
      </c>
      <c r="R6" s="31" t="s">
        <v>32</v>
      </c>
      <c r="S6" s="31" t="s">
        <v>32</v>
      </c>
      <c r="T6" s="31" t="s">
        <v>32</v>
      </c>
      <c r="U6" s="31" t="s">
        <v>32</v>
      </c>
      <c r="V6" s="31" t="s">
        <v>32</v>
      </c>
      <c r="W6" s="31" t="s">
        <v>32</v>
      </c>
      <c r="X6" s="28">
        <v>48</v>
      </c>
      <c r="Y6" s="28">
        <v>75</v>
      </c>
      <c r="Z6" s="28">
        <v>59</v>
      </c>
      <c r="AA6" s="28">
        <v>74</v>
      </c>
      <c r="AB6" s="28">
        <v>56</v>
      </c>
      <c r="AC6" s="34">
        <f t="shared" si="6"/>
        <v>384</v>
      </c>
      <c r="AD6" s="32">
        <f t="shared" ref="AD6:AD33" si="17">ROUND(AC6/1000*100,1)</f>
        <v>38.4</v>
      </c>
      <c r="AE6" s="12">
        <f t="shared" si="0"/>
        <v>63</v>
      </c>
      <c r="AF6" s="12">
        <f t="shared" si="1"/>
        <v>84</v>
      </c>
      <c r="AG6" s="12">
        <f t="shared" si="2"/>
        <v>77</v>
      </c>
      <c r="AH6" s="12">
        <f t="shared" si="3"/>
        <v>89</v>
      </c>
      <c r="AI6" s="12">
        <f t="shared" si="4"/>
        <v>71</v>
      </c>
      <c r="AJ6" s="12">
        <f t="shared" si="7"/>
        <v>31.5</v>
      </c>
      <c r="AK6" s="12">
        <f t="shared" si="8"/>
        <v>42</v>
      </c>
      <c r="AL6" s="12">
        <f t="shared" si="9"/>
        <v>38.5</v>
      </c>
      <c r="AM6" s="12">
        <f t="shared" si="10"/>
        <v>44.5</v>
      </c>
      <c r="AN6" s="12">
        <f t="shared" si="11"/>
        <v>35.5</v>
      </c>
      <c r="AO6" s="13" t="str">
        <f t="shared" si="12"/>
        <v>E</v>
      </c>
      <c r="AP6" s="13" t="str">
        <f t="shared" si="13"/>
        <v>C2</v>
      </c>
      <c r="AQ6" s="13" t="str">
        <f t="shared" si="14"/>
        <v>D</v>
      </c>
      <c r="AR6" s="13" t="str">
        <f t="shared" si="15"/>
        <v>C2</v>
      </c>
      <c r="AS6" s="13" t="str">
        <f t="shared" si="16"/>
        <v>D</v>
      </c>
      <c r="AT6" s="28">
        <v>1000</v>
      </c>
    </row>
    <row r="7" spans="1:46" ht="12.75" customHeight="1" x14ac:dyDescent="0.2">
      <c r="A7" s="27">
        <v>4</v>
      </c>
      <c r="B7" s="12">
        <v>2691</v>
      </c>
      <c r="C7" s="28" t="s">
        <v>33</v>
      </c>
      <c r="D7" s="28" t="s">
        <v>34</v>
      </c>
      <c r="E7" s="28" t="s">
        <v>35</v>
      </c>
      <c r="F7" s="27">
        <v>1</v>
      </c>
      <c r="G7" s="29">
        <v>9650222080</v>
      </c>
      <c r="H7" s="30" t="s">
        <v>36</v>
      </c>
      <c r="I7" s="33">
        <v>20</v>
      </c>
      <c r="J7" s="33">
        <v>20</v>
      </c>
      <c r="K7" s="33">
        <v>18</v>
      </c>
      <c r="L7" s="33">
        <v>18</v>
      </c>
      <c r="M7" s="33">
        <v>18</v>
      </c>
      <c r="N7" s="33">
        <v>77</v>
      </c>
      <c r="O7" s="33">
        <v>70</v>
      </c>
      <c r="P7" s="33">
        <v>64</v>
      </c>
      <c r="Q7" s="33">
        <v>67</v>
      </c>
      <c r="R7" s="29">
        <v>69</v>
      </c>
      <c r="S7" s="28">
        <v>17</v>
      </c>
      <c r="T7" s="28">
        <v>19</v>
      </c>
      <c r="U7" s="28">
        <v>18</v>
      </c>
      <c r="V7" s="28">
        <v>18</v>
      </c>
      <c r="W7" s="28">
        <v>19</v>
      </c>
      <c r="X7" s="28">
        <v>75</v>
      </c>
      <c r="Y7" s="28">
        <v>78</v>
      </c>
      <c r="Z7" s="28">
        <v>80</v>
      </c>
      <c r="AA7" s="28">
        <v>78</v>
      </c>
      <c r="AB7" s="28">
        <v>78</v>
      </c>
      <c r="AC7" s="34">
        <f t="shared" si="6"/>
        <v>921</v>
      </c>
      <c r="AD7" s="32">
        <f t="shared" si="17"/>
        <v>92.1</v>
      </c>
      <c r="AE7" s="12">
        <f t="shared" si="0"/>
        <v>189</v>
      </c>
      <c r="AF7" s="12">
        <f t="shared" si="1"/>
        <v>187</v>
      </c>
      <c r="AG7" s="12">
        <f t="shared" si="2"/>
        <v>180</v>
      </c>
      <c r="AH7" s="12">
        <f t="shared" si="3"/>
        <v>181</v>
      </c>
      <c r="AI7" s="12">
        <f t="shared" si="4"/>
        <v>184</v>
      </c>
      <c r="AJ7" s="12">
        <f t="shared" si="7"/>
        <v>94.5</v>
      </c>
      <c r="AK7" s="12">
        <f t="shared" si="8"/>
        <v>93.5</v>
      </c>
      <c r="AL7" s="12">
        <f t="shared" si="9"/>
        <v>90</v>
      </c>
      <c r="AM7" s="12">
        <f t="shared" si="10"/>
        <v>90.5</v>
      </c>
      <c r="AN7" s="12">
        <f t="shared" si="11"/>
        <v>92</v>
      </c>
      <c r="AO7" s="13" t="str">
        <f t="shared" si="12"/>
        <v>A1</v>
      </c>
      <c r="AP7" s="13" t="str">
        <f t="shared" si="13"/>
        <v>A1</v>
      </c>
      <c r="AQ7" s="13" t="str">
        <f t="shared" si="14"/>
        <v>A2</v>
      </c>
      <c r="AR7" s="13" t="str">
        <f t="shared" si="15"/>
        <v>A1</v>
      </c>
      <c r="AS7" s="13" t="str">
        <f t="shared" si="16"/>
        <v>A1</v>
      </c>
      <c r="AT7" s="28">
        <v>1000</v>
      </c>
    </row>
    <row r="8" spans="1:46" ht="12.75" customHeight="1" x14ac:dyDescent="0.2">
      <c r="A8" s="27">
        <v>5</v>
      </c>
      <c r="B8" s="12">
        <v>2667</v>
      </c>
      <c r="C8" s="28" t="s">
        <v>37</v>
      </c>
      <c r="D8" s="28" t="s">
        <v>38</v>
      </c>
      <c r="E8" s="28" t="s">
        <v>39</v>
      </c>
      <c r="F8" s="27">
        <v>1</v>
      </c>
      <c r="G8" s="29">
        <v>7088521231</v>
      </c>
      <c r="H8" s="30" t="s">
        <v>127</v>
      </c>
      <c r="I8" s="33">
        <v>20</v>
      </c>
      <c r="J8" s="33">
        <v>20</v>
      </c>
      <c r="K8" s="33">
        <v>20</v>
      </c>
      <c r="L8" s="33">
        <v>19</v>
      </c>
      <c r="M8" s="33">
        <v>19</v>
      </c>
      <c r="N8" s="33">
        <v>78</v>
      </c>
      <c r="O8" s="33">
        <v>77</v>
      </c>
      <c r="P8" s="33">
        <v>69</v>
      </c>
      <c r="Q8" s="33">
        <v>67</v>
      </c>
      <c r="R8" s="29">
        <v>72</v>
      </c>
      <c r="S8" s="28">
        <v>19</v>
      </c>
      <c r="T8" s="28">
        <v>18</v>
      </c>
      <c r="U8" s="28">
        <v>19</v>
      </c>
      <c r="V8" s="28">
        <v>20</v>
      </c>
      <c r="W8" s="28">
        <v>19</v>
      </c>
      <c r="X8" s="28">
        <v>80</v>
      </c>
      <c r="Y8" s="28">
        <v>80</v>
      </c>
      <c r="Z8" s="28">
        <v>80</v>
      </c>
      <c r="AA8" s="28">
        <v>78</v>
      </c>
      <c r="AB8" s="28">
        <v>76</v>
      </c>
      <c r="AC8" s="34">
        <f t="shared" si="6"/>
        <v>950</v>
      </c>
      <c r="AD8" s="32">
        <f t="shared" si="17"/>
        <v>95</v>
      </c>
      <c r="AE8" s="12">
        <f t="shared" si="0"/>
        <v>197</v>
      </c>
      <c r="AF8" s="12">
        <f t="shared" si="1"/>
        <v>195</v>
      </c>
      <c r="AG8" s="12">
        <f t="shared" si="2"/>
        <v>188</v>
      </c>
      <c r="AH8" s="12">
        <f t="shared" si="3"/>
        <v>184</v>
      </c>
      <c r="AI8" s="12">
        <f t="shared" si="4"/>
        <v>186</v>
      </c>
      <c r="AJ8" s="12">
        <f t="shared" si="7"/>
        <v>98.5</v>
      </c>
      <c r="AK8" s="12">
        <f t="shared" si="8"/>
        <v>97.5</v>
      </c>
      <c r="AL8" s="12">
        <f t="shared" si="9"/>
        <v>94</v>
      </c>
      <c r="AM8" s="12">
        <f t="shared" si="10"/>
        <v>92</v>
      </c>
      <c r="AN8" s="12">
        <f t="shared" si="11"/>
        <v>93</v>
      </c>
      <c r="AO8" s="13" t="str">
        <f t="shared" si="12"/>
        <v>A1</v>
      </c>
      <c r="AP8" s="13" t="str">
        <f t="shared" si="13"/>
        <v>A1</v>
      </c>
      <c r="AQ8" s="13" t="str">
        <f t="shared" si="14"/>
        <v>A1</v>
      </c>
      <c r="AR8" s="13" t="str">
        <f t="shared" si="15"/>
        <v>A1</v>
      </c>
      <c r="AS8" s="13" t="str">
        <f t="shared" si="16"/>
        <v>A1</v>
      </c>
      <c r="AT8" s="28">
        <v>1000</v>
      </c>
    </row>
    <row r="9" spans="1:46" ht="12.75" customHeight="1" x14ac:dyDescent="0.2">
      <c r="A9" s="27">
        <v>6</v>
      </c>
      <c r="B9" s="12">
        <v>2692</v>
      </c>
      <c r="C9" s="28" t="s">
        <v>40</v>
      </c>
      <c r="D9" s="28" t="s">
        <v>41</v>
      </c>
      <c r="E9" s="28" t="s">
        <v>42</v>
      </c>
      <c r="F9" s="27">
        <v>1</v>
      </c>
      <c r="G9" s="29">
        <v>7895242062</v>
      </c>
      <c r="H9" s="30" t="s">
        <v>128</v>
      </c>
      <c r="I9" s="33">
        <v>20</v>
      </c>
      <c r="J9" s="33">
        <v>20</v>
      </c>
      <c r="K9" s="33">
        <v>20</v>
      </c>
      <c r="L9" s="33">
        <v>20</v>
      </c>
      <c r="M9" s="33">
        <v>19</v>
      </c>
      <c r="N9" s="33">
        <v>75</v>
      </c>
      <c r="O9" s="33">
        <v>62</v>
      </c>
      <c r="P9" s="33">
        <v>64</v>
      </c>
      <c r="Q9" s="33">
        <v>72</v>
      </c>
      <c r="R9" s="29">
        <v>64</v>
      </c>
      <c r="S9" s="28">
        <v>15</v>
      </c>
      <c r="T9" s="28">
        <v>19</v>
      </c>
      <c r="U9" s="28">
        <v>12</v>
      </c>
      <c r="V9" s="28">
        <v>16</v>
      </c>
      <c r="W9" s="28">
        <v>12</v>
      </c>
      <c r="X9" s="28">
        <v>64</v>
      </c>
      <c r="Y9" s="28">
        <v>80</v>
      </c>
      <c r="Z9" s="28">
        <v>78</v>
      </c>
      <c r="AA9" s="28">
        <v>78</v>
      </c>
      <c r="AB9" s="28">
        <v>74</v>
      </c>
      <c r="AC9" s="34">
        <f t="shared" si="6"/>
        <v>884</v>
      </c>
      <c r="AD9" s="32">
        <f t="shared" si="17"/>
        <v>88.4</v>
      </c>
      <c r="AE9" s="12">
        <f t="shared" si="0"/>
        <v>174</v>
      </c>
      <c r="AF9" s="12">
        <f t="shared" si="1"/>
        <v>181</v>
      </c>
      <c r="AG9" s="12">
        <f t="shared" si="2"/>
        <v>174</v>
      </c>
      <c r="AH9" s="12">
        <f t="shared" si="3"/>
        <v>186</v>
      </c>
      <c r="AI9" s="12">
        <f t="shared" si="4"/>
        <v>169</v>
      </c>
      <c r="AJ9" s="12">
        <f t="shared" si="7"/>
        <v>87</v>
      </c>
      <c r="AK9" s="12">
        <f t="shared" si="8"/>
        <v>90.5</v>
      </c>
      <c r="AL9" s="12">
        <f t="shared" si="9"/>
        <v>87</v>
      </c>
      <c r="AM9" s="12">
        <f t="shared" si="10"/>
        <v>93</v>
      </c>
      <c r="AN9" s="12">
        <f t="shared" si="11"/>
        <v>84.5</v>
      </c>
      <c r="AO9" s="13" t="str">
        <f t="shared" si="12"/>
        <v>A2</v>
      </c>
      <c r="AP9" s="13" t="str">
        <f t="shared" si="13"/>
        <v>A1</v>
      </c>
      <c r="AQ9" s="13" t="str">
        <f t="shared" si="14"/>
        <v>A2</v>
      </c>
      <c r="AR9" s="13" t="str">
        <f t="shared" si="15"/>
        <v>A1</v>
      </c>
      <c r="AS9" s="13" t="str">
        <f t="shared" si="16"/>
        <v>A2</v>
      </c>
      <c r="AT9" s="28">
        <v>1000</v>
      </c>
    </row>
    <row r="10" spans="1:46" ht="12.75" customHeight="1" x14ac:dyDescent="0.2">
      <c r="A10" s="27">
        <v>7</v>
      </c>
      <c r="B10" s="12">
        <v>2663</v>
      </c>
      <c r="C10" s="28" t="s">
        <v>43</v>
      </c>
      <c r="D10" s="28" t="s">
        <v>44</v>
      </c>
      <c r="E10" s="28" t="s">
        <v>45</v>
      </c>
      <c r="F10" s="27">
        <v>1</v>
      </c>
      <c r="G10" s="29">
        <v>9634017327</v>
      </c>
      <c r="H10" s="30" t="s">
        <v>46</v>
      </c>
      <c r="I10" s="33">
        <v>17</v>
      </c>
      <c r="J10" s="33">
        <v>18</v>
      </c>
      <c r="K10" s="33">
        <v>18</v>
      </c>
      <c r="L10" s="33">
        <v>19</v>
      </c>
      <c r="M10" s="33">
        <v>15</v>
      </c>
      <c r="N10" s="33">
        <v>78</v>
      </c>
      <c r="O10" s="33">
        <v>78</v>
      </c>
      <c r="P10" s="33">
        <v>69</v>
      </c>
      <c r="Q10" s="33">
        <v>67</v>
      </c>
      <c r="R10" s="29">
        <v>72</v>
      </c>
      <c r="S10" s="28">
        <v>20</v>
      </c>
      <c r="T10" s="28">
        <v>18</v>
      </c>
      <c r="U10" s="28">
        <v>20</v>
      </c>
      <c r="V10" s="28">
        <v>19</v>
      </c>
      <c r="W10" s="28">
        <v>19</v>
      </c>
      <c r="X10" s="28">
        <v>80</v>
      </c>
      <c r="Y10" s="28">
        <v>78</v>
      </c>
      <c r="Z10" s="28">
        <v>80</v>
      </c>
      <c r="AA10" s="28">
        <v>78</v>
      </c>
      <c r="AB10" s="28">
        <v>70</v>
      </c>
      <c r="AC10" s="34">
        <f t="shared" si="6"/>
        <v>933</v>
      </c>
      <c r="AD10" s="32">
        <f t="shared" si="17"/>
        <v>93.3</v>
      </c>
      <c r="AE10" s="12">
        <f t="shared" si="0"/>
        <v>195</v>
      </c>
      <c r="AF10" s="12">
        <f t="shared" si="1"/>
        <v>192</v>
      </c>
      <c r="AG10" s="12">
        <f t="shared" si="2"/>
        <v>187</v>
      </c>
      <c r="AH10" s="12">
        <f t="shared" si="3"/>
        <v>183</v>
      </c>
      <c r="AI10" s="12">
        <f t="shared" si="4"/>
        <v>176</v>
      </c>
      <c r="AJ10" s="12">
        <f t="shared" si="7"/>
        <v>97.5</v>
      </c>
      <c r="AK10" s="12">
        <f t="shared" si="8"/>
        <v>96</v>
      </c>
      <c r="AL10" s="12">
        <f t="shared" si="9"/>
        <v>93.5</v>
      </c>
      <c r="AM10" s="12">
        <f t="shared" si="10"/>
        <v>91.5</v>
      </c>
      <c r="AN10" s="12">
        <f t="shared" si="11"/>
        <v>88</v>
      </c>
      <c r="AO10" s="13" t="str">
        <f t="shared" si="12"/>
        <v>A1</v>
      </c>
      <c r="AP10" s="13" t="str">
        <f t="shared" si="13"/>
        <v>A1</v>
      </c>
      <c r="AQ10" s="13" t="str">
        <f t="shared" si="14"/>
        <v>A1</v>
      </c>
      <c r="AR10" s="13" t="str">
        <f t="shared" si="15"/>
        <v>A1</v>
      </c>
      <c r="AS10" s="13" t="str">
        <f t="shared" si="16"/>
        <v>A2</v>
      </c>
      <c r="AT10" s="28">
        <v>1000</v>
      </c>
    </row>
    <row r="11" spans="1:46" ht="12.75" customHeight="1" x14ac:dyDescent="0.2">
      <c r="A11" s="27">
        <v>8</v>
      </c>
      <c r="B11" s="12">
        <v>2687</v>
      </c>
      <c r="C11" s="28" t="s">
        <v>47</v>
      </c>
      <c r="D11" s="28" t="s">
        <v>48</v>
      </c>
      <c r="E11" s="28" t="s">
        <v>49</v>
      </c>
      <c r="F11" s="27">
        <v>1</v>
      </c>
      <c r="G11" s="29">
        <v>8958603248</v>
      </c>
      <c r="H11" s="30" t="s">
        <v>129</v>
      </c>
      <c r="I11" s="33">
        <v>20</v>
      </c>
      <c r="J11" s="33">
        <v>19</v>
      </c>
      <c r="K11" s="33">
        <v>15</v>
      </c>
      <c r="L11" s="33">
        <v>19</v>
      </c>
      <c r="M11" s="33">
        <v>15</v>
      </c>
      <c r="N11" s="33">
        <v>64</v>
      </c>
      <c r="O11" s="33">
        <v>72</v>
      </c>
      <c r="P11" s="33">
        <v>67</v>
      </c>
      <c r="Q11" s="33">
        <v>72</v>
      </c>
      <c r="R11" s="29">
        <v>64</v>
      </c>
      <c r="S11" s="28">
        <v>19</v>
      </c>
      <c r="T11" s="28">
        <v>18</v>
      </c>
      <c r="U11" s="28">
        <v>18</v>
      </c>
      <c r="V11" s="28">
        <v>17</v>
      </c>
      <c r="W11" s="28">
        <v>17</v>
      </c>
      <c r="X11" s="28">
        <v>73</v>
      </c>
      <c r="Y11" s="28">
        <v>80</v>
      </c>
      <c r="Z11" s="28">
        <v>76</v>
      </c>
      <c r="AA11" s="28">
        <v>78</v>
      </c>
      <c r="AB11" s="28">
        <v>72</v>
      </c>
      <c r="AC11" s="34">
        <f t="shared" si="6"/>
        <v>895</v>
      </c>
      <c r="AD11" s="32">
        <f t="shared" si="17"/>
        <v>89.5</v>
      </c>
      <c r="AE11" s="12">
        <f t="shared" si="0"/>
        <v>176</v>
      </c>
      <c r="AF11" s="12">
        <f t="shared" si="1"/>
        <v>189</v>
      </c>
      <c r="AG11" s="12">
        <f t="shared" si="2"/>
        <v>176</v>
      </c>
      <c r="AH11" s="12">
        <f t="shared" si="3"/>
        <v>186</v>
      </c>
      <c r="AI11" s="12">
        <f t="shared" si="4"/>
        <v>168</v>
      </c>
      <c r="AJ11" s="12">
        <f t="shared" si="7"/>
        <v>88</v>
      </c>
      <c r="AK11" s="12">
        <f t="shared" si="8"/>
        <v>94.5</v>
      </c>
      <c r="AL11" s="12">
        <f t="shared" si="9"/>
        <v>88</v>
      </c>
      <c r="AM11" s="12">
        <f t="shared" si="10"/>
        <v>93</v>
      </c>
      <c r="AN11" s="12">
        <f t="shared" si="11"/>
        <v>84</v>
      </c>
      <c r="AO11" s="13" t="str">
        <f t="shared" si="12"/>
        <v>A2</v>
      </c>
      <c r="AP11" s="13" t="str">
        <f t="shared" si="13"/>
        <v>A1</v>
      </c>
      <c r="AQ11" s="13" t="str">
        <f t="shared" si="14"/>
        <v>A2</v>
      </c>
      <c r="AR11" s="13" t="str">
        <f t="shared" si="15"/>
        <v>A1</v>
      </c>
      <c r="AS11" s="13" t="str">
        <f t="shared" si="16"/>
        <v>A2</v>
      </c>
      <c r="AT11" s="28">
        <v>1000</v>
      </c>
    </row>
    <row r="12" spans="1:46" ht="12.75" customHeight="1" x14ac:dyDescent="0.2">
      <c r="A12" s="27">
        <v>9</v>
      </c>
      <c r="B12" s="12">
        <v>2715</v>
      </c>
      <c r="C12" s="28" t="s">
        <v>50</v>
      </c>
      <c r="D12" s="28" t="s">
        <v>51</v>
      </c>
      <c r="E12" s="28" t="s">
        <v>52</v>
      </c>
      <c r="F12" s="27">
        <v>1</v>
      </c>
      <c r="G12" s="29">
        <v>8958039038</v>
      </c>
      <c r="H12" s="30" t="s">
        <v>130</v>
      </c>
      <c r="I12" s="33">
        <v>18</v>
      </c>
      <c r="J12" s="31" t="s">
        <v>32</v>
      </c>
      <c r="K12" s="31" t="s">
        <v>32</v>
      </c>
      <c r="L12" s="29">
        <v>18</v>
      </c>
      <c r="M12" s="33">
        <v>15</v>
      </c>
      <c r="N12" s="33">
        <v>37</v>
      </c>
      <c r="O12" s="33">
        <v>46</v>
      </c>
      <c r="P12" s="33">
        <v>37</v>
      </c>
      <c r="Q12" s="33">
        <v>32</v>
      </c>
      <c r="R12" s="29">
        <v>40</v>
      </c>
      <c r="S12" s="28">
        <v>16</v>
      </c>
      <c r="T12" s="28">
        <v>16</v>
      </c>
      <c r="U12" s="28">
        <v>14</v>
      </c>
      <c r="V12" s="28">
        <v>15</v>
      </c>
      <c r="W12" s="28">
        <v>15</v>
      </c>
      <c r="X12" s="28">
        <v>80</v>
      </c>
      <c r="Y12" s="28">
        <v>77</v>
      </c>
      <c r="Z12" s="28">
        <v>75</v>
      </c>
      <c r="AA12" s="28">
        <v>78</v>
      </c>
      <c r="AB12" s="28">
        <v>58</v>
      </c>
      <c r="AC12" s="34">
        <f t="shared" si="6"/>
        <v>687</v>
      </c>
      <c r="AD12" s="32">
        <f t="shared" si="17"/>
        <v>68.7</v>
      </c>
      <c r="AE12" s="12">
        <f t="shared" si="0"/>
        <v>151</v>
      </c>
      <c r="AF12" s="12">
        <f t="shared" si="1"/>
        <v>139</v>
      </c>
      <c r="AG12" s="12">
        <f t="shared" si="2"/>
        <v>126</v>
      </c>
      <c r="AH12" s="12">
        <f t="shared" si="3"/>
        <v>143</v>
      </c>
      <c r="AI12" s="12">
        <f t="shared" si="4"/>
        <v>128</v>
      </c>
      <c r="AJ12" s="12">
        <f t="shared" si="7"/>
        <v>75.5</v>
      </c>
      <c r="AK12" s="12">
        <f t="shared" si="8"/>
        <v>69.5</v>
      </c>
      <c r="AL12" s="12">
        <f t="shared" si="9"/>
        <v>63</v>
      </c>
      <c r="AM12" s="12">
        <f t="shared" si="10"/>
        <v>71.5</v>
      </c>
      <c r="AN12" s="12">
        <f t="shared" si="11"/>
        <v>64</v>
      </c>
      <c r="AO12" s="13" t="str">
        <f t="shared" si="12"/>
        <v>B1</v>
      </c>
      <c r="AP12" s="13" t="str">
        <f t="shared" si="13"/>
        <v>B2</v>
      </c>
      <c r="AQ12" s="13" t="str">
        <f t="shared" si="14"/>
        <v>B2</v>
      </c>
      <c r="AR12" s="13" t="str">
        <f t="shared" si="15"/>
        <v>B1</v>
      </c>
      <c r="AS12" s="13" t="str">
        <f t="shared" si="16"/>
        <v>B2</v>
      </c>
      <c r="AT12" s="28">
        <v>1000</v>
      </c>
    </row>
    <row r="13" spans="1:46" ht="12.75" customHeight="1" x14ac:dyDescent="0.2">
      <c r="A13" s="27">
        <v>10</v>
      </c>
      <c r="B13" s="12"/>
      <c r="C13" s="28" t="s">
        <v>53</v>
      </c>
      <c r="D13" s="28" t="s">
        <v>54</v>
      </c>
      <c r="E13" s="28" t="s">
        <v>55</v>
      </c>
      <c r="F13" s="27">
        <v>1</v>
      </c>
      <c r="G13" s="28">
        <v>7017832225</v>
      </c>
      <c r="H13" s="30" t="s">
        <v>131</v>
      </c>
      <c r="I13" s="31" t="s">
        <v>23</v>
      </c>
      <c r="J13" s="31" t="s">
        <v>23</v>
      </c>
      <c r="K13" s="31" t="s">
        <v>23</v>
      </c>
      <c r="L13" s="31" t="s">
        <v>23</v>
      </c>
      <c r="M13" s="31" t="s">
        <v>23</v>
      </c>
      <c r="N13" s="31" t="s">
        <v>23</v>
      </c>
      <c r="O13" s="31" t="s">
        <v>23</v>
      </c>
      <c r="P13" s="31" t="s">
        <v>23</v>
      </c>
      <c r="Q13" s="31" t="s">
        <v>23</v>
      </c>
      <c r="R13" s="31" t="s">
        <v>23</v>
      </c>
      <c r="S13" s="31" t="s">
        <v>23</v>
      </c>
      <c r="T13" s="31" t="s">
        <v>23</v>
      </c>
      <c r="U13" s="31" t="s">
        <v>23</v>
      </c>
      <c r="V13" s="31" t="s">
        <v>23</v>
      </c>
      <c r="W13" s="31" t="s">
        <v>23</v>
      </c>
      <c r="X13" s="28">
        <v>66</v>
      </c>
      <c r="Y13" s="28">
        <v>77</v>
      </c>
      <c r="Z13" s="28">
        <v>75</v>
      </c>
      <c r="AA13" s="28">
        <v>73</v>
      </c>
      <c r="AB13" s="28">
        <v>72</v>
      </c>
      <c r="AC13" s="28">
        <f t="shared" ref="AC13:AC14" si="18">SUM(X13:AB13)</f>
        <v>363</v>
      </c>
      <c r="AD13" s="32">
        <f>ROUND(AC13/500*100,1)</f>
        <v>72.599999999999994</v>
      </c>
      <c r="AE13" s="12">
        <f t="shared" si="0"/>
        <v>66</v>
      </c>
      <c r="AF13" s="12">
        <f t="shared" si="1"/>
        <v>77</v>
      </c>
      <c r="AG13" s="12">
        <f t="shared" si="2"/>
        <v>75</v>
      </c>
      <c r="AH13" s="12">
        <f t="shared" si="3"/>
        <v>73</v>
      </c>
      <c r="AI13" s="12">
        <f t="shared" si="4"/>
        <v>72</v>
      </c>
      <c r="AJ13" s="12">
        <v>66</v>
      </c>
      <c r="AK13" s="12">
        <v>77</v>
      </c>
      <c r="AL13" s="12">
        <v>75</v>
      </c>
      <c r="AM13" s="12">
        <v>73</v>
      </c>
      <c r="AN13" s="12">
        <v>72</v>
      </c>
      <c r="AO13" s="13" t="str">
        <f t="shared" si="12"/>
        <v>B2</v>
      </c>
      <c r="AP13" s="13" t="str">
        <f t="shared" si="13"/>
        <v>B1</v>
      </c>
      <c r="AQ13" s="13" t="str">
        <f t="shared" si="14"/>
        <v>B1</v>
      </c>
      <c r="AR13" s="13" t="str">
        <f t="shared" si="15"/>
        <v>B1</v>
      </c>
      <c r="AS13" s="13" t="str">
        <f t="shared" si="16"/>
        <v>B1</v>
      </c>
      <c r="AT13" s="28">
        <v>500</v>
      </c>
    </row>
    <row r="14" spans="1:46" ht="12.75" customHeight="1" x14ac:dyDescent="0.2">
      <c r="A14" s="27">
        <v>11</v>
      </c>
      <c r="B14" s="12"/>
      <c r="C14" s="28" t="s">
        <v>56</v>
      </c>
      <c r="D14" s="28" t="s">
        <v>57</v>
      </c>
      <c r="E14" s="28" t="s">
        <v>58</v>
      </c>
      <c r="F14" s="27">
        <v>1</v>
      </c>
      <c r="G14" s="28">
        <v>9897221406</v>
      </c>
      <c r="H14" s="30" t="s">
        <v>59</v>
      </c>
      <c r="I14" s="31" t="s">
        <v>23</v>
      </c>
      <c r="J14" s="31" t="s">
        <v>23</v>
      </c>
      <c r="K14" s="31" t="s">
        <v>23</v>
      </c>
      <c r="L14" s="31" t="s">
        <v>23</v>
      </c>
      <c r="M14" s="31" t="s">
        <v>23</v>
      </c>
      <c r="N14" s="31" t="s">
        <v>23</v>
      </c>
      <c r="O14" s="31" t="s">
        <v>23</v>
      </c>
      <c r="P14" s="31" t="s">
        <v>23</v>
      </c>
      <c r="Q14" s="31" t="s">
        <v>23</v>
      </c>
      <c r="R14" s="31" t="s">
        <v>23</v>
      </c>
      <c r="S14" s="31" t="s">
        <v>23</v>
      </c>
      <c r="T14" s="31" t="s">
        <v>23</v>
      </c>
      <c r="U14" s="31" t="s">
        <v>23</v>
      </c>
      <c r="V14" s="31" t="s">
        <v>23</v>
      </c>
      <c r="W14" s="31" t="s">
        <v>23</v>
      </c>
      <c r="X14" s="28">
        <v>66</v>
      </c>
      <c r="Y14" s="28">
        <v>77</v>
      </c>
      <c r="Z14" s="28">
        <v>71</v>
      </c>
      <c r="AA14" s="28">
        <v>78</v>
      </c>
      <c r="AB14" s="28">
        <v>70</v>
      </c>
      <c r="AC14" s="28">
        <f t="shared" si="18"/>
        <v>362</v>
      </c>
      <c r="AD14" s="32">
        <f>ROUND(AC14/500*100,1)</f>
        <v>72.400000000000006</v>
      </c>
      <c r="AE14" s="12">
        <f t="shared" si="0"/>
        <v>66</v>
      </c>
      <c r="AF14" s="12">
        <f t="shared" si="1"/>
        <v>77</v>
      </c>
      <c r="AG14" s="12">
        <f t="shared" si="2"/>
        <v>71</v>
      </c>
      <c r="AH14" s="12">
        <f t="shared" si="3"/>
        <v>78</v>
      </c>
      <c r="AI14" s="12">
        <f t="shared" si="4"/>
        <v>70</v>
      </c>
      <c r="AJ14" s="12">
        <v>66</v>
      </c>
      <c r="AK14" s="12">
        <v>77</v>
      </c>
      <c r="AL14" s="12">
        <v>71</v>
      </c>
      <c r="AM14" s="12">
        <v>78</v>
      </c>
      <c r="AN14" s="12">
        <v>70</v>
      </c>
      <c r="AO14" s="13" t="str">
        <f t="shared" si="12"/>
        <v>B2</v>
      </c>
      <c r="AP14" s="13" t="str">
        <f t="shared" si="13"/>
        <v>B1</v>
      </c>
      <c r="AQ14" s="13" t="str">
        <f t="shared" si="14"/>
        <v>B1</v>
      </c>
      <c r="AR14" s="13" t="str">
        <f t="shared" si="15"/>
        <v>B1</v>
      </c>
      <c r="AS14" s="13" t="str">
        <f t="shared" si="16"/>
        <v>B2</v>
      </c>
      <c r="AT14" s="28">
        <v>500</v>
      </c>
    </row>
    <row r="15" spans="1:46" ht="12.75" customHeight="1" x14ac:dyDescent="0.2">
      <c r="A15" s="27">
        <v>12</v>
      </c>
      <c r="B15" s="12">
        <v>2595</v>
      </c>
      <c r="C15" s="28" t="s">
        <v>60</v>
      </c>
      <c r="D15" s="28" t="s">
        <v>61</v>
      </c>
      <c r="E15" s="28" t="s">
        <v>62</v>
      </c>
      <c r="F15" s="27">
        <v>1</v>
      </c>
      <c r="G15" s="29">
        <v>9557814640</v>
      </c>
      <c r="H15" s="30" t="s">
        <v>63</v>
      </c>
      <c r="I15" s="31" t="s">
        <v>32</v>
      </c>
      <c r="J15" s="31" t="s">
        <v>32</v>
      </c>
      <c r="K15" s="31" t="s">
        <v>32</v>
      </c>
      <c r="L15" s="31" t="s">
        <v>32</v>
      </c>
      <c r="M15" s="31" t="s">
        <v>32</v>
      </c>
      <c r="N15" s="31" t="s">
        <v>32</v>
      </c>
      <c r="O15" s="31" t="s">
        <v>32</v>
      </c>
      <c r="P15" s="31" t="s">
        <v>32</v>
      </c>
      <c r="Q15" s="31" t="s">
        <v>32</v>
      </c>
      <c r="R15" s="31" t="s">
        <v>32</v>
      </c>
      <c r="S15" s="31" t="s">
        <v>32</v>
      </c>
      <c r="T15" s="31" t="s">
        <v>32</v>
      </c>
      <c r="U15" s="31" t="s">
        <v>32</v>
      </c>
      <c r="V15" s="31" t="s">
        <v>32</v>
      </c>
      <c r="W15" s="31" t="s">
        <v>32</v>
      </c>
      <c r="X15" s="31" t="s">
        <v>32</v>
      </c>
      <c r="Y15" s="31" t="s">
        <v>32</v>
      </c>
      <c r="Z15" s="31" t="s">
        <v>32</v>
      </c>
      <c r="AA15" s="31" t="s">
        <v>32</v>
      </c>
      <c r="AB15" s="31" t="s">
        <v>32</v>
      </c>
      <c r="AC15" s="34">
        <f t="shared" ref="AC15:AC21" si="19">SUM(I15:AB15)</f>
        <v>0</v>
      </c>
      <c r="AD15" s="32">
        <f t="shared" si="17"/>
        <v>0</v>
      </c>
      <c r="AE15" s="12">
        <f t="shared" si="0"/>
        <v>0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7"/>
        <v>0</v>
      </c>
      <c r="AK15" s="12">
        <f t="shared" si="8"/>
        <v>0</v>
      </c>
      <c r="AL15" s="12">
        <f t="shared" si="9"/>
        <v>0</v>
      </c>
      <c r="AM15" s="12">
        <f t="shared" si="10"/>
        <v>0</v>
      </c>
      <c r="AN15" s="12">
        <f t="shared" si="11"/>
        <v>0</v>
      </c>
      <c r="AO15" s="13" t="str">
        <f t="shared" si="12"/>
        <v>E</v>
      </c>
      <c r="AP15" s="13" t="str">
        <f t="shared" si="13"/>
        <v>E</v>
      </c>
      <c r="AQ15" s="13" t="str">
        <f t="shared" si="14"/>
        <v>E</v>
      </c>
      <c r="AR15" s="13" t="str">
        <f t="shared" si="15"/>
        <v>E</v>
      </c>
      <c r="AS15" s="13" t="str">
        <f t="shared" si="16"/>
        <v>E</v>
      </c>
      <c r="AT15" s="28">
        <v>1000</v>
      </c>
    </row>
    <row r="16" spans="1:46" ht="12.75" customHeight="1" x14ac:dyDescent="0.2">
      <c r="A16" s="27">
        <v>13</v>
      </c>
      <c r="B16" s="12">
        <v>2694</v>
      </c>
      <c r="C16" s="28" t="s">
        <v>64</v>
      </c>
      <c r="D16" s="28" t="s">
        <v>65</v>
      </c>
      <c r="E16" s="28" t="s">
        <v>66</v>
      </c>
      <c r="F16" s="27">
        <v>1</v>
      </c>
      <c r="G16" s="29">
        <v>9719615902</v>
      </c>
      <c r="H16" s="30" t="s">
        <v>132</v>
      </c>
      <c r="I16" s="33">
        <v>20</v>
      </c>
      <c r="J16" s="33">
        <v>20</v>
      </c>
      <c r="K16" s="33">
        <v>18</v>
      </c>
      <c r="L16" s="29">
        <v>20</v>
      </c>
      <c r="M16" s="33">
        <v>20</v>
      </c>
      <c r="N16" s="33">
        <v>70</v>
      </c>
      <c r="O16" s="33">
        <v>74</v>
      </c>
      <c r="P16" s="33">
        <v>75</v>
      </c>
      <c r="Q16" s="33">
        <v>72</v>
      </c>
      <c r="R16" s="29">
        <v>80</v>
      </c>
      <c r="S16" s="28">
        <v>20</v>
      </c>
      <c r="T16" s="28">
        <v>18</v>
      </c>
      <c r="U16" s="28">
        <v>19</v>
      </c>
      <c r="V16" s="28">
        <v>20</v>
      </c>
      <c r="W16" s="28">
        <v>20</v>
      </c>
      <c r="X16" s="28">
        <v>78</v>
      </c>
      <c r="Y16" s="28">
        <v>80</v>
      </c>
      <c r="Z16" s="28">
        <v>80</v>
      </c>
      <c r="AA16" s="28">
        <v>78</v>
      </c>
      <c r="AB16" s="28">
        <v>78</v>
      </c>
      <c r="AC16" s="34">
        <f t="shared" si="19"/>
        <v>960</v>
      </c>
      <c r="AD16" s="32">
        <f t="shared" si="17"/>
        <v>96</v>
      </c>
      <c r="AE16" s="12">
        <f t="shared" si="0"/>
        <v>188</v>
      </c>
      <c r="AF16" s="12">
        <f t="shared" si="1"/>
        <v>192</v>
      </c>
      <c r="AG16" s="12">
        <f t="shared" si="2"/>
        <v>192</v>
      </c>
      <c r="AH16" s="12">
        <f t="shared" si="3"/>
        <v>190</v>
      </c>
      <c r="AI16" s="12">
        <f t="shared" si="4"/>
        <v>198</v>
      </c>
      <c r="AJ16" s="12">
        <f t="shared" si="7"/>
        <v>94</v>
      </c>
      <c r="AK16" s="12">
        <f t="shared" si="8"/>
        <v>96</v>
      </c>
      <c r="AL16" s="12">
        <f t="shared" si="9"/>
        <v>96</v>
      </c>
      <c r="AM16" s="12">
        <f t="shared" si="10"/>
        <v>95</v>
      </c>
      <c r="AN16" s="12">
        <f t="shared" si="11"/>
        <v>99</v>
      </c>
      <c r="AO16" s="13" t="str">
        <f t="shared" si="12"/>
        <v>A1</v>
      </c>
      <c r="AP16" s="13" t="str">
        <f t="shared" si="13"/>
        <v>A1</v>
      </c>
      <c r="AQ16" s="13" t="str">
        <f t="shared" si="14"/>
        <v>A1</v>
      </c>
      <c r="AR16" s="13" t="str">
        <f t="shared" si="15"/>
        <v>A1</v>
      </c>
      <c r="AS16" s="13" t="str">
        <f t="shared" si="16"/>
        <v>A1</v>
      </c>
      <c r="AT16" s="28">
        <v>1000</v>
      </c>
    </row>
    <row r="17" spans="1:46" ht="12.75" customHeight="1" x14ac:dyDescent="0.2">
      <c r="A17" s="27">
        <v>14</v>
      </c>
      <c r="B17" s="12">
        <v>2695</v>
      </c>
      <c r="C17" s="28" t="s">
        <v>67</v>
      </c>
      <c r="D17" s="28" t="s">
        <v>68</v>
      </c>
      <c r="E17" s="28" t="s">
        <v>69</v>
      </c>
      <c r="F17" s="27">
        <v>1</v>
      </c>
      <c r="G17" s="29">
        <v>8126632532</v>
      </c>
      <c r="H17" s="30" t="s">
        <v>70</v>
      </c>
      <c r="I17" s="31" t="s">
        <v>32</v>
      </c>
      <c r="J17" s="31" t="s">
        <v>32</v>
      </c>
      <c r="K17" s="31" t="s">
        <v>32</v>
      </c>
      <c r="L17" s="31" t="s">
        <v>32</v>
      </c>
      <c r="M17" s="31" t="s">
        <v>32</v>
      </c>
      <c r="N17" s="31" t="s">
        <v>32</v>
      </c>
      <c r="O17" s="31" t="s">
        <v>32</v>
      </c>
      <c r="P17" s="31" t="s">
        <v>32</v>
      </c>
      <c r="Q17" s="31" t="s">
        <v>32</v>
      </c>
      <c r="R17" s="31" t="s">
        <v>32</v>
      </c>
      <c r="S17" s="31" t="s">
        <v>32</v>
      </c>
      <c r="T17" s="31" t="s">
        <v>32</v>
      </c>
      <c r="U17" s="31" t="s">
        <v>32</v>
      </c>
      <c r="V17" s="31" t="s">
        <v>32</v>
      </c>
      <c r="W17" s="31" t="s">
        <v>32</v>
      </c>
      <c r="X17" s="28">
        <v>56</v>
      </c>
      <c r="Y17" s="28">
        <v>73</v>
      </c>
      <c r="Z17" s="28">
        <v>65</v>
      </c>
      <c r="AA17" s="28">
        <v>74</v>
      </c>
      <c r="AB17" s="28">
        <v>68</v>
      </c>
      <c r="AC17" s="34">
        <f t="shared" si="19"/>
        <v>336</v>
      </c>
      <c r="AD17" s="32">
        <f t="shared" si="17"/>
        <v>33.6</v>
      </c>
      <c r="AE17" s="12">
        <f t="shared" si="0"/>
        <v>56</v>
      </c>
      <c r="AF17" s="12">
        <f t="shared" si="1"/>
        <v>73</v>
      </c>
      <c r="AG17" s="12">
        <f t="shared" si="2"/>
        <v>65</v>
      </c>
      <c r="AH17" s="12">
        <f t="shared" si="3"/>
        <v>74</v>
      </c>
      <c r="AI17" s="12">
        <f t="shared" si="4"/>
        <v>68</v>
      </c>
      <c r="AJ17" s="12">
        <f t="shared" si="7"/>
        <v>28</v>
      </c>
      <c r="AK17" s="12">
        <f t="shared" si="8"/>
        <v>36.5</v>
      </c>
      <c r="AL17" s="12">
        <f t="shared" si="9"/>
        <v>32.5</v>
      </c>
      <c r="AM17" s="12">
        <f t="shared" si="10"/>
        <v>37</v>
      </c>
      <c r="AN17" s="12">
        <f t="shared" si="11"/>
        <v>34</v>
      </c>
      <c r="AO17" s="13" t="str">
        <f t="shared" si="12"/>
        <v>E</v>
      </c>
      <c r="AP17" s="13" t="str">
        <f t="shared" si="13"/>
        <v>D</v>
      </c>
      <c r="AQ17" s="13" t="str">
        <f t="shared" si="14"/>
        <v>E</v>
      </c>
      <c r="AR17" s="13" t="str">
        <f t="shared" si="15"/>
        <v>D</v>
      </c>
      <c r="AS17" s="13" t="str">
        <f t="shared" si="16"/>
        <v>D</v>
      </c>
      <c r="AT17" s="28">
        <v>1000</v>
      </c>
    </row>
    <row r="18" spans="1:46" ht="12.75" customHeight="1" x14ac:dyDescent="0.2">
      <c r="A18" s="27">
        <v>15</v>
      </c>
      <c r="B18" s="12">
        <v>2696</v>
      </c>
      <c r="C18" s="28" t="s">
        <v>71</v>
      </c>
      <c r="D18" s="28" t="s">
        <v>72</v>
      </c>
      <c r="E18" s="28" t="s">
        <v>73</v>
      </c>
      <c r="F18" s="27">
        <v>1</v>
      </c>
      <c r="G18" s="29">
        <v>8445674583</v>
      </c>
      <c r="H18" s="30" t="s">
        <v>74</v>
      </c>
      <c r="I18" s="33">
        <v>15</v>
      </c>
      <c r="J18" s="33">
        <v>19</v>
      </c>
      <c r="K18" s="33">
        <v>18</v>
      </c>
      <c r="L18" s="29">
        <v>17</v>
      </c>
      <c r="M18" s="33">
        <v>15</v>
      </c>
      <c r="N18" s="33">
        <v>40</v>
      </c>
      <c r="O18" s="33">
        <v>48</v>
      </c>
      <c r="P18" s="33">
        <v>56</v>
      </c>
      <c r="Q18" s="33">
        <v>48</v>
      </c>
      <c r="R18" s="29">
        <v>61</v>
      </c>
      <c r="S18" s="28">
        <v>18</v>
      </c>
      <c r="T18" s="28">
        <v>17</v>
      </c>
      <c r="U18" s="28">
        <v>16</v>
      </c>
      <c r="V18" s="28">
        <v>15</v>
      </c>
      <c r="W18" s="28">
        <v>17</v>
      </c>
      <c r="X18" s="28">
        <v>65</v>
      </c>
      <c r="Y18" s="28">
        <v>80</v>
      </c>
      <c r="Z18" s="28">
        <v>78</v>
      </c>
      <c r="AA18" s="28">
        <v>65</v>
      </c>
      <c r="AB18" s="28">
        <v>80</v>
      </c>
      <c r="AC18" s="34">
        <f t="shared" si="19"/>
        <v>788</v>
      </c>
      <c r="AD18" s="32">
        <f t="shared" si="17"/>
        <v>78.8</v>
      </c>
      <c r="AE18" s="12">
        <f t="shared" si="0"/>
        <v>138</v>
      </c>
      <c r="AF18" s="12">
        <f t="shared" si="1"/>
        <v>164</v>
      </c>
      <c r="AG18" s="12">
        <f t="shared" si="2"/>
        <v>168</v>
      </c>
      <c r="AH18" s="12">
        <f t="shared" si="3"/>
        <v>145</v>
      </c>
      <c r="AI18" s="12">
        <f t="shared" si="4"/>
        <v>173</v>
      </c>
      <c r="AJ18" s="12">
        <f t="shared" si="7"/>
        <v>69</v>
      </c>
      <c r="AK18" s="12">
        <f t="shared" si="8"/>
        <v>82</v>
      </c>
      <c r="AL18" s="12">
        <f t="shared" si="9"/>
        <v>84</v>
      </c>
      <c r="AM18" s="12">
        <f t="shared" si="10"/>
        <v>72.5</v>
      </c>
      <c r="AN18" s="12">
        <f t="shared" si="11"/>
        <v>86.5</v>
      </c>
      <c r="AO18" s="13" t="str">
        <f t="shared" si="12"/>
        <v>B2</v>
      </c>
      <c r="AP18" s="13" t="str">
        <f t="shared" si="13"/>
        <v>A2</v>
      </c>
      <c r="AQ18" s="13" t="str">
        <f t="shared" si="14"/>
        <v>A2</v>
      </c>
      <c r="AR18" s="13" t="str">
        <f t="shared" si="15"/>
        <v>B1</v>
      </c>
      <c r="AS18" s="13" t="str">
        <f t="shared" si="16"/>
        <v>A2</v>
      </c>
      <c r="AT18" s="28">
        <v>1000</v>
      </c>
    </row>
    <row r="19" spans="1:46" ht="12.75" customHeight="1" x14ac:dyDescent="0.2">
      <c r="A19" s="27">
        <v>16</v>
      </c>
      <c r="B19" s="12">
        <v>2693</v>
      </c>
      <c r="C19" s="28" t="s">
        <v>75</v>
      </c>
      <c r="D19" s="28" t="s">
        <v>76</v>
      </c>
      <c r="E19" s="28" t="s">
        <v>77</v>
      </c>
      <c r="F19" s="27">
        <v>1</v>
      </c>
      <c r="G19" s="29">
        <v>9927710426</v>
      </c>
      <c r="H19" s="30" t="s">
        <v>78</v>
      </c>
      <c r="I19" s="31" t="s">
        <v>32</v>
      </c>
      <c r="J19" s="31" t="s">
        <v>32</v>
      </c>
      <c r="K19" s="31" t="s">
        <v>32</v>
      </c>
      <c r="L19" s="31" t="s">
        <v>32</v>
      </c>
      <c r="M19" s="31" t="s">
        <v>32</v>
      </c>
      <c r="N19" s="31" t="s">
        <v>32</v>
      </c>
      <c r="O19" s="31" t="s">
        <v>32</v>
      </c>
      <c r="P19" s="31" t="s">
        <v>32</v>
      </c>
      <c r="Q19" s="31" t="s">
        <v>32</v>
      </c>
      <c r="R19" s="31" t="s">
        <v>32</v>
      </c>
      <c r="S19" s="31" t="s">
        <v>32</v>
      </c>
      <c r="T19" s="31" t="s">
        <v>32</v>
      </c>
      <c r="U19" s="31" t="s">
        <v>32</v>
      </c>
      <c r="V19" s="31" t="s">
        <v>32</v>
      </c>
      <c r="W19" s="31" t="s">
        <v>32</v>
      </c>
      <c r="X19" s="28">
        <v>64</v>
      </c>
      <c r="Y19" s="28">
        <v>78</v>
      </c>
      <c r="Z19" s="28">
        <v>72</v>
      </c>
      <c r="AA19" s="28">
        <v>72</v>
      </c>
      <c r="AB19" s="28">
        <v>60</v>
      </c>
      <c r="AC19" s="34">
        <f t="shared" si="19"/>
        <v>346</v>
      </c>
      <c r="AD19" s="32">
        <f t="shared" si="17"/>
        <v>34.6</v>
      </c>
      <c r="AE19" s="12">
        <f t="shared" si="0"/>
        <v>64</v>
      </c>
      <c r="AF19" s="12">
        <f t="shared" si="1"/>
        <v>78</v>
      </c>
      <c r="AG19" s="12">
        <f t="shared" si="2"/>
        <v>72</v>
      </c>
      <c r="AH19" s="12">
        <f t="shared" si="3"/>
        <v>72</v>
      </c>
      <c r="AI19" s="12">
        <f t="shared" si="4"/>
        <v>60</v>
      </c>
      <c r="AJ19" s="12">
        <f t="shared" si="7"/>
        <v>32</v>
      </c>
      <c r="AK19" s="12">
        <f t="shared" si="8"/>
        <v>39</v>
      </c>
      <c r="AL19" s="12">
        <f t="shared" si="9"/>
        <v>36</v>
      </c>
      <c r="AM19" s="12">
        <f t="shared" si="10"/>
        <v>36</v>
      </c>
      <c r="AN19" s="12">
        <f t="shared" si="11"/>
        <v>30</v>
      </c>
      <c r="AO19" s="13" t="str">
        <f t="shared" si="12"/>
        <v>E</v>
      </c>
      <c r="AP19" s="13" t="str">
        <f t="shared" si="13"/>
        <v>D</v>
      </c>
      <c r="AQ19" s="13" t="str">
        <f t="shared" si="14"/>
        <v>D</v>
      </c>
      <c r="AR19" s="13" t="str">
        <f t="shared" si="15"/>
        <v>D</v>
      </c>
      <c r="AS19" s="13" t="str">
        <f t="shared" si="16"/>
        <v>E</v>
      </c>
      <c r="AT19" s="28">
        <v>1000</v>
      </c>
    </row>
    <row r="20" spans="1:46" ht="12.75" customHeight="1" x14ac:dyDescent="0.2">
      <c r="A20" s="27">
        <v>17</v>
      </c>
      <c r="B20" s="12">
        <v>2804</v>
      </c>
      <c r="C20" s="28" t="s">
        <v>79</v>
      </c>
      <c r="D20" s="28" t="s">
        <v>80</v>
      </c>
      <c r="E20" s="28" t="s">
        <v>81</v>
      </c>
      <c r="F20" s="27">
        <v>1</v>
      </c>
      <c r="G20" s="28">
        <v>8218601235</v>
      </c>
      <c r="H20" s="30" t="s">
        <v>82</v>
      </c>
      <c r="I20" s="31" t="s">
        <v>32</v>
      </c>
      <c r="J20" s="31" t="s">
        <v>32</v>
      </c>
      <c r="K20" s="31" t="s">
        <v>32</v>
      </c>
      <c r="L20" s="31" t="s">
        <v>32</v>
      </c>
      <c r="M20" s="31" t="s">
        <v>32</v>
      </c>
      <c r="N20" s="31" t="s">
        <v>32</v>
      </c>
      <c r="O20" s="31" t="s">
        <v>32</v>
      </c>
      <c r="P20" s="31" t="s">
        <v>32</v>
      </c>
      <c r="Q20" s="31" t="s">
        <v>32</v>
      </c>
      <c r="R20" s="31" t="s">
        <v>32</v>
      </c>
      <c r="S20" s="33">
        <v>8</v>
      </c>
      <c r="T20" s="33">
        <v>8</v>
      </c>
      <c r="U20" s="33">
        <v>8</v>
      </c>
      <c r="V20" s="33">
        <v>8</v>
      </c>
      <c r="W20" s="33">
        <v>8</v>
      </c>
      <c r="X20" s="28">
        <v>38</v>
      </c>
      <c r="Y20" s="28">
        <v>72</v>
      </c>
      <c r="Z20" s="28">
        <v>70</v>
      </c>
      <c r="AA20" s="28">
        <v>60</v>
      </c>
      <c r="AB20" s="28">
        <v>56</v>
      </c>
      <c r="AC20" s="34">
        <f t="shared" si="19"/>
        <v>336</v>
      </c>
      <c r="AD20" s="32">
        <f t="shared" si="17"/>
        <v>33.6</v>
      </c>
      <c r="AE20" s="12">
        <f t="shared" si="0"/>
        <v>46</v>
      </c>
      <c r="AF20" s="12">
        <f t="shared" si="1"/>
        <v>80</v>
      </c>
      <c r="AG20" s="12">
        <f t="shared" si="2"/>
        <v>78</v>
      </c>
      <c r="AH20" s="12">
        <f t="shared" si="3"/>
        <v>68</v>
      </c>
      <c r="AI20" s="12">
        <f t="shared" si="4"/>
        <v>64</v>
      </c>
      <c r="AJ20" s="12">
        <f t="shared" si="7"/>
        <v>23</v>
      </c>
      <c r="AK20" s="12">
        <f t="shared" si="8"/>
        <v>40</v>
      </c>
      <c r="AL20" s="12">
        <f t="shared" si="9"/>
        <v>39</v>
      </c>
      <c r="AM20" s="12">
        <f t="shared" si="10"/>
        <v>34</v>
      </c>
      <c r="AN20" s="12">
        <f t="shared" si="11"/>
        <v>32</v>
      </c>
      <c r="AO20" s="13" t="str">
        <f t="shared" si="12"/>
        <v>E</v>
      </c>
      <c r="AP20" s="13" t="str">
        <f t="shared" si="13"/>
        <v>D</v>
      </c>
      <c r="AQ20" s="13" t="str">
        <f t="shared" si="14"/>
        <v>D</v>
      </c>
      <c r="AR20" s="13" t="str">
        <f t="shared" si="15"/>
        <v>D</v>
      </c>
      <c r="AS20" s="13" t="str">
        <f t="shared" si="16"/>
        <v>E</v>
      </c>
      <c r="AT20" s="28">
        <v>1000</v>
      </c>
    </row>
    <row r="21" spans="1:46" ht="12.75" customHeight="1" x14ac:dyDescent="0.2">
      <c r="A21" s="27">
        <v>18</v>
      </c>
      <c r="B21" s="12">
        <v>2698</v>
      </c>
      <c r="C21" s="28" t="s">
        <v>83</v>
      </c>
      <c r="D21" s="28" t="s">
        <v>84</v>
      </c>
      <c r="E21" s="28"/>
      <c r="F21" s="27">
        <v>1</v>
      </c>
      <c r="G21" s="29">
        <v>7500330516</v>
      </c>
      <c r="H21" s="30"/>
      <c r="I21" s="33">
        <v>19</v>
      </c>
      <c r="J21" s="33">
        <v>20</v>
      </c>
      <c r="K21" s="33">
        <v>15</v>
      </c>
      <c r="L21" s="29">
        <v>10</v>
      </c>
      <c r="M21" s="33">
        <v>15</v>
      </c>
      <c r="N21" s="31" t="s">
        <v>32</v>
      </c>
      <c r="O21" s="31" t="s">
        <v>32</v>
      </c>
      <c r="P21" s="31" t="s">
        <v>32</v>
      </c>
      <c r="Q21" s="31" t="s">
        <v>32</v>
      </c>
      <c r="R21" s="31" t="s">
        <v>32</v>
      </c>
      <c r="S21" s="31" t="s">
        <v>32</v>
      </c>
      <c r="T21" s="31" t="s">
        <v>32</v>
      </c>
      <c r="U21" s="31" t="s">
        <v>32</v>
      </c>
      <c r="V21" s="31" t="s">
        <v>32</v>
      </c>
      <c r="W21" s="31" t="s">
        <v>32</v>
      </c>
      <c r="X21" s="31" t="s">
        <v>32</v>
      </c>
      <c r="Y21" s="31" t="s">
        <v>32</v>
      </c>
      <c r="Z21" s="31" t="s">
        <v>32</v>
      </c>
      <c r="AA21" s="31" t="s">
        <v>32</v>
      </c>
      <c r="AB21" s="31" t="s">
        <v>32</v>
      </c>
      <c r="AC21" s="34">
        <f t="shared" si="19"/>
        <v>79</v>
      </c>
      <c r="AD21" s="32">
        <f t="shared" si="17"/>
        <v>7.9</v>
      </c>
      <c r="AE21" s="12">
        <f t="shared" si="0"/>
        <v>19</v>
      </c>
      <c r="AF21" s="12">
        <f t="shared" si="1"/>
        <v>20</v>
      </c>
      <c r="AG21" s="12">
        <f t="shared" si="2"/>
        <v>15</v>
      </c>
      <c r="AH21" s="12">
        <f t="shared" si="3"/>
        <v>10</v>
      </c>
      <c r="AI21" s="12">
        <f t="shared" si="4"/>
        <v>15</v>
      </c>
      <c r="AJ21" s="12">
        <f t="shared" si="7"/>
        <v>9.5</v>
      </c>
      <c r="AK21" s="12">
        <f t="shared" si="8"/>
        <v>10</v>
      </c>
      <c r="AL21" s="12">
        <f t="shared" si="9"/>
        <v>7.5</v>
      </c>
      <c r="AM21" s="12">
        <f t="shared" si="10"/>
        <v>5</v>
      </c>
      <c r="AN21" s="12">
        <f t="shared" si="11"/>
        <v>7.5</v>
      </c>
      <c r="AO21" s="13" t="str">
        <f t="shared" si="12"/>
        <v>E</v>
      </c>
      <c r="AP21" s="13" t="str">
        <f t="shared" si="13"/>
        <v>E</v>
      </c>
      <c r="AQ21" s="13" t="str">
        <f t="shared" si="14"/>
        <v>E</v>
      </c>
      <c r="AR21" s="13" t="str">
        <f t="shared" si="15"/>
        <v>E</v>
      </c>
      <c r="AS21" s="13" t="str">
        <f t="shared" si="16"/>
        <v>E</v>
      </c>
      <c r="AT21" s="28">
        <v>1000</v>
      </c>
    </row>
    <row r="22" spans="1:46" ht="12.75" customHeight="1" x14ac:dyDescent="0.2">
      <c r="A22" s="27">
        <v>19</v>
      </c>
      <c r="B22" s="12"/>
      <c r="C22" s="28" t="s">
        <v>85</v>
      </c>
      <c r="D22" s="28" t="s">
        <v>86</v>
      </c>
      <c r="E22" s="28" t="s">
        <v>87</v>
      </c>
      <c r="F22" s="27">
        <v>1</v>
      </c>
      <c r="G22" s="28">
        <v>8449285676</v>
      </c>
      <c r="H22" s="30" t="s">
        <v>133</v>
      </c>
      <c r="I22" s="31" t="s">
        <v>23</v>
      </c>
      <c r="J22" s="31" t="s">
        <v>23</v>
      </c>
      <c r="K22" s="31" t="s">
        <v>23</v>
      </c>
      <c r="L22" s="31" t="s">
        <v>23</v>
      </c>
      <c r="M22" s="31" t="s">
        <v>23</v>
      </c>
      <c r="N22" s="31" t="s">
        <v>23</v>
      </c>
      <c r="O22" s="31" t="s">
        <v>23</v>
      </c>
      <c r="P22" s="31" t="s">
        <v>23</v>
      </c>
      <c r="Q22" s="31" t="s">
        <v>23</v>
      </c>
      <c r="R22" s="31" t="s">
        <v>23</v>
      </c>
      <c r="S22" s="31" t="s">
        <v>23</v>
      </c>
      <c r="T22" s="31" t="s">
        <v>23</v>
      </c>
      <c r="U22" s="31" t="s">
        <v>23</v>
      </c>
      <c r="V22" s="31" t="s">
        <v>23</v>
      </c>
      <c r="W22" s="31" t="s">
        <v>23</v>
      </c>
      <c r="X22" s="28">
        <v>74</v>
      </c>
      <c r="Y22" s="28">
        <v>75</v>
      </c>
      <c r="Z22" s="28">
        <v>65</v>
      </c>
      <c r="AA22" s="28">
        <v>72</v>
      </c>
      <c r="AB22" s="28">
        <v>76</v>
      </c>
      <c r="AC22" s="28">
        <f t="shared" ref="AC22:AC23" si="20">SUM(X22:AB22)</f>
        <v>362</v>
      </c>
      <c r="AD22" s="32">
        <f>ROUND(AC22/500*100,1)</f>
        <v>72.400000000000006</v>
      </c>
      <c r="AE22" s="12">
        <f t="shared" si="0"/>
        <v>74</v>
      </c>
      <c r="AF22" s="12">
        <f t="shared" si="1"/>
        <v>75</v>
      </c>
      <c r="AG22" s="12">
        <f t="shared" si="2"/>
        <v>65</v>
      </c>
      <c r="AH22" s="12">
        <f t="shared" si="3"/>
        <v>72</v>
      </c>
      <c r="AI22" s="12">
        <f t="shared" si="4"/>
        <v>76</v>
      </c>
      <c r="AJ22" s="12">
        <v>74</v>
      </c>
      <c r="AK22" s="12">
        <v>75</v>
      </c>
      <c r="AL22" s="12">
        <v>65</v>
      </c>
      <c r="AM22" s="12">
        <v>72</v>
      </c>
      <c r="AN22" s="12">
        <v>76</v>
      </c>
      <c r="AO22" s="13" t="str">
        <f t="shared" si="12"/>
        <v>B1</v>
      </c>
      <c r="AP22" s="13" t="str">
        <f t="shared" si="13"/>
        <v>B1</v>
      </c>
      <c r="AQ22" s="13" t="str">
        <f t="shared" si="14"/>
        <v>B2</v>
      </c>
      <c r="AR22" s="13" t="str">
        <f t="shared" si="15"/>
        <v>B1</v>
      </c>
      <c r="AS22" s="13" t="str">
        <f t="shared" si="16"/>
        <v>B1</v>
      </c>
      <c r="AT22" s="28">
        <v>500</v>
      </c>
    </row>
    <row r="23" spans="1:46" ht="12.75" customHeight="1" x14ac:dyDescent="0.2">
      <c r="A23" s="27">
        <v>20</v>
      </c>
      <c r="B23" s="12"/>
      <c r="C23" s="28" t="s">
        <v>88</v>
      </c>
      <c r="D23" s="28" t="s">
        <v>89</v>
      </c>
      <c r="E23" s="28" t="s">
        <v>90</v>
      </c>
      <c r="F23" s="27">
        <v>1</v>
      </c>
      <c r="G23" s="29">
        <v>9897931152</v>
      </c>
      <c r="H23" s="30" t="s">
        <v>91</v>
      </c>
      <c r="I23" s="31" t="s">
        <v>23</v>
      </c>
      <c r="J23" s="31" t="s">
        <v>23</v>
      </c>
      <c r="K23" s="31" t="s">
        <v>23</v>
      </c>
      <c r="L23" s="31" t="s">
        <v>23</v>
      </c>
      <c r="M23" s="31" t="s">
        <v>23</v>
      </c>
      <c r="N23" s="31" t="s">
        <v>23</v>
      </c>
      <c r="O23" s="31" t="s">
        <v>23</v>
      </c>
      <c r="P23" s="31" t="s">
        <v>23</v>
      </c>
      <c r="Q23" s="31" t="s">
        <v>23</v>
      </c>
      <c r="R23" s="31" t="s">
        <v>23</v>
      </c>
      <c r="S23" s="31" t="s">
        <v>23</v>
      </c>
      <c r="T23" s="31" t="s">
        <v>23</v>
      </c>
      <c r="U23" s="31" t="s">
        <v>23</v>
      </c>
      <c r="V23" s="31" t="s">
        <v>23</v>
      </c>
      <c r="W23" s="31" t="s">
        <v>23</v>
      </c>
      <c r="X23" s="28">
        <v>71</v>
      </c>
      <c r="Y23" s="28">
        <v>77</v>
      </c>
      <c r="Z23" s="28">
        <v>71</v>
      </c>
      <c r="AA23" s="28">
        <v>72</v>
      </c>
      <c r="AB23" s="28">
        <v>70</v>
      </c>
      <c r="AC23" s="28">
        <f t="shared" si="20"/>
        <v>361</v>
      </c>
      <c r="AD23" s="32">
        <f>ROUND(AC23/500*100,1)</f>
        <v>72.2</v>
      </c>
      <c r="AE23" s="12">
        <f t="shared" si="0"/>
        <v>71</v>
      </c>
      <c r="AF23" s="12">
        <f t="shared" si="1"/>
        <v>77</v>
      </c>
      <c r="AG23" s="12">
        <f t="shared" si="2"/>
        <v>71</v>
      </c>
      <c r="AH23" s="12">
        <f t="shared" si="3"/>
        <v>72</v>
      </c>
      <c r="AI23" s="12">
        <f t="shared" si="4"/>
        <v>70</v>
      </c>
      <c r="AJ23" s="12">
        <v>71</v>
      </c>
      <c r="AK23" s="12">
        <v>77</v>
      </c>
      <c r="AL23" s="12">
        <v>71</v>
      </c>
      <c r="AM23" s="12">
        <v>72</v>
      </c>
      <c r="AN23" s="12">
        <v>70</v>
      </c>
      <c r="AO23" s="13" t="str">
        <f t="shared" si="12"/>
        <v>B1</v>
      </c>
      <c r="AP23" s="13" t="str">
        <f t="shared" si="13"/>
        <v>B1</v>
      </c>
      <c r="AQ23" s="13" t="str">
        <f t="shared" si="14"/>
        <v>B1</v>
      </c>
      <c r="AR23" s="13" t="str">
        <f t="shared" si="15"/>
        <v>B1</v>
      </c>
      <c r="AS23" s="13" t="str">
        <f t="shared" si="16"/>
        <v>B2</v>
      </c>
      <c r="AT23" s="28">
        <v>500</v>
      </c>
    </row>
    <row r="24" spans="1:46" ht="12.75" customHeight="1" x14ac:dyDescent="0.2">
      <c r="A24" s="27">
        <v>21</v>
      </c>
      <c r="B24" s="12">
        <v>2698</v>
      </c>
      <c r="C24" s="28" t="s">
        <v>92</v>
      </c>
      <c r="D24" s="28" t="s">
        <v>93</v>
      </c>
      <c r="E24" s="28" t="s">
        <v>94</v>
      </c>
      <c r="F24" s="27">
        <v>1</v>
      </c>
      <c r="G24" s="29">
        <v>8410636717</v>
      </c>
      <c r="H24" s="30" t="s">
        <v>134</v>
      </c>
      <c r="I24" s="33">
        <v>18</v>
      </c>
      <c r="J24" s="33">
        <v>20</v>
      </c>
      <c r="K24" s="33">
        <v>18</v>
      </c>
      <c r="L24" s="29">
        <v>20</v>
      </c>
      <c r="M24" s="33">
        <v>18</v>
      </c>
      <c r="N24" s="33">
        <v>69</v>
      </c>
      <c r="O24" s="33">
        <v>77</v>
      </c>
      <c r="P24" s="33">
        <v>72</v>
      </c>
      <c r="Q24" s="33">
        <v>67</v>
      </c>
      <c r="R24" s="29">
        <v>67</v>
      </c>
      <c r="S24" s="28">
        <v>18</v>
      </c>
      <c r="T24" s="28">
        <v>18</v>
      </c>
      <c r="U24" s="28">
        <v>18</v>
      </c>
      <c r="V24" s="28">
        <v>17</v>
      </c>
      <c r="W24" s="28">
        <v>18</v>
      </c>
      <c r="X24" s="28">
        <v>64</v>
      </c>
      <c r="Y24" s="28">
        <v>80</v>
      </c>
      <c r="Z24" s="28">
        <v>70</v>
      </c>
      <c r="AA24" s="28">
        <v>72</v>
      </c>
      <c r="AB24" s="28">
        <v>60</v>
      </c>
      <c r="AC24" s="34">
        <f t="shared" ref="AC24:AC33" si="21">SUM(I24:AB24)</f>
        <v>881</v>
      </c>
      <c r="AD24" s="32">
        <f t="shared" si="17"/>
        <v>88.1</v>
      </c>
      <c r="AE24" s="12">
        <f t="shared" si="0"/>
        <v>169</v>
      </c>
      <c r="AF24" s="12">
        <f t="shared" si="1"/>
        <v>195</v>
      </c>
      <c r="AG24" s="12">
        <f t="shared" si="2"/>
        <v>178</v>
      </c>
      <c r="AH24" s="12">
        <f t="shared" si="3"/>
        <v>176</v>
      </c>
      <c r="AI24" s="12">
        <f t="shared" si="4"/>
        <v>163</v>
      </c>
      <c r="AJ24" s="12">
        <f t="shared" si="7"/>
        <v>84.5</v>
      </c>
      <c r="AK24" s="12">
        <f t="shared" si="8"/>
        <v>97.5</v>
      </c>
      <c r="AL24" s="12">
        <f t="shared" si="9"/>
        <v>89</v>
      </c>
      <c r="AM24" s="12">
        <f t="shared" si="10"/>
        <v>88</v>
      </c>
      <c r="AN24" s="12">
        <f t="shared" si="11"/>
        <v>81.5</v>
      </c>
      <c r="AO24" s="13" t="str">
        <f t="shared" si="12"/>
        <v>A2</v>
      </c>
      <c r="AP24" s="13" t="str">
        <f t="shared" si="13"/>
        <v>A1</v>
      </c>
      <c r="AQ24" s="13" t="str">
        <f t="shared" si="14"/>
        <v>A2</v>
      </c>
      <c r="AR24" s="13" t="str">
        <f t="shared" si="15"/>
        <v>A2</v>
      </c>
      <c r="AS24" s="13" t="str">
        <f t="shared" si="16"/>
        <v>A2</v>
      </c>
      <c r="AT24" s="28">
        <v>1000</v>
      </c>
    </row>
    <row r="25" spans="1:46" ht="12.75" customHeight="1" x14ac:dyDescent="0.2">
      <c r="A25" s="27">
        <v>22</v>
      </c>
      <c r="B25" s="12">
        <v>2699</v>
      </c>
      <c r="C25" s="28" t="s">
        <v>95</v>
      </c>
      <c r="D25" s="28" t="s">
        <v>96</v>
      </c>
      <c r="E25" s="28" t="s">
        <v>97</v>
      </c>
      <c r="F25" s="27">
        <v>1</v>
      </c>
      <c r="G25" s="29">
        <v>7830863931</v>
      </c>
      <c r="H25" s="30" t="s">
        <v>98</v>
      </c>
      <c r="I25" s="33">
        <v>15</v>
      </c>
      <c r="J25" s="33">
        <v>17</v>
      </c>
      <c r="K25" s="33">
        <v>16</v>
      </c>
      <c r="L25" s="29">
        <v>14</v>
      </c>
      <c r="M25" s="33">
        <v>13</v>
      </c>
      <c r="N25" s="33">
        <v>53</v>
      </c>
      <c r="O25" s="33">
        <v>59</v>
      </c>
      <c r="P25" s="33">
        <v>56</v>
      </c>
      <c r="Q25" s="33">
        <v>64</v>
      </c>
      <c r="R25" s="29">
        <v>64</v>
      </c>
      <c r="S25" s="28">
        <v>16</v>
      </c>
      <c r="T25" s="28">
        <v>16</v>
      </c>
      <c r="U25" s="28">
        <v>15</v>
      </c>
      <c r="V25" s="28">
        <v>16</v>
      </c>
      <c r="W25" s="28">
        <v>15</v>
      </c>
      <c r="X25" s="28">
        <v>60</v>
      </c>
      <c r="Y25" s="28">
        <v>80</v>
      </c>
      <c r="Z25" s="28">
        <v>76</v>
      </c>
      <c r="AA25" s="28">
        <v>78</v>
      </c>
      <c r="AB25" s="28">
        <v>72</v>
      </c>
      <c r="AC25" s="34">
        <f t="shared" si="21"/>
        <v>815</v>
      </c>
      <c r="AD25" s="32">
        <f t="shared" si="17"/>
        <v>81.5</v>
      </c>
      <c r="AE25" s="12">
        <f t="shared" si="0"/>
        <v>144</v>
      </c>
      <c r="AF25" s="12">
        <f t="shared" si="1"/>
        <v>172</v>
      </c>
      <c r="AG25" s="12">
        <f t="shared" si="2"/>
        <v>163</v>
      </c>
      <c r="AH25" s="12">
        <f t="shared" si="3"/>
        <v>172</v>
      </c>
      <c r="AI25" s="12">
        <f t="shared" si="4"/>
        <v>164</v>
      </c>
      <c r="AJ25" s="12">
        <f t="shared" si="7"/>
        <v>72</v>
      </c>
      <c r="AK25" s="12">
        <f t="shared" si="8"/>
        <v>86</v>
      </c>
      <c r="AL25" s="12">
        <f t="shared" si="9"/>
        <v>81.5</v>
      </c>
      <c r="AM25" s="12">
        <f t="shared" si="10"/>
        <v>86</v>
      </c>
      <c r="AN25" s="12">
        <f t="shared" si="11"/>
        <v>82</v>
      </c>
      <c r="AO25" s="13" t="str">
        <f t="shared" si="12"/>
        <v>B1</v>
      </c>
      <c r="AP25" s="13" t="str">
        <f t="shared" si="13"/>
        <v>A2</v>
      </c>
      <c r="AQ25" s="13" t="str">
        <f t="shared" si="14"/>
        <v>A2</v>
      </c>
      <c r="AR25" s="13" t="str">
        <f t="shared" si="15"/>
        <v>A2</v>
      </c>
      <c r="AS25" s="13" t="str">
        <f t="shared" si="16"/>
        <v>A2</v>
      </c>
      <c r="AT25" s="28">
        <v>1000</v>
      </c>
    </row>
    <row r="26" spans="1:46" ht="12.75" customHeight="1" x14ac:dyDescent="0.2">
      <c r="A26" s="27">
        <v>23</v>
      </c>
      <c r="B26" s="12">
        <v>2700</v>
      </c>
      <c r="C26" s="28" t="s">
        <v>99</v>
      </c>
      <c r="D26" s="28" t="s">
        <v>100</v>
      </c>
      <c r="E26" s="28" t="s">
        <v>101</v>
      </c>
      <c r="F26" s="27">
        <v>1</v>
      </c>
      <c r="G26" s="29">
        <v>7983255737</v>
      </c>
      <c r="H26" s="30" t="s">
        <v>135</v>
      </c>
      <c r="I26" s="33">
        <v>17</v>
      </c>
      <c r="J26" s="33">
        <v>20</v>
      </c>
      <c r="K26" s="33">
        <v>15</v>
      </c>
      <c r="L26" s="29">
        <v>14</v>
      </c>
      <c r="M26" s="33">
        <v>15</v>
      </c>
      <c r="N26" s="33">
        <v>74</v>
      </c>
      <c r="O26" s="33">
        <v>69</v>
      </c>
      <c r="P26" s="33">
        <v>64</v>
      </c>
      <c r="Q26" s="33">
        <v>67</v>
      </c>
      <c r="R26" s="29">
        <v>64</v>
      </c>
      <c r="S26" s="28">
        <v>19</v>
      </c>
      <c r="T26" s="28">
        <v>18</v>
      </c>
      <c r="U26" s="28">
        <v>18</v>
      </c>
      <c r="V26" s="28">
        <v>18</v>
      </c>
      <c r="W26" s="28">
        <v>17</v>
      </c>
      <c r="X26" s="28">
        <v>76</v>
      </c>
      <c r="Y26" s="28">
        <v>80</v>
      </c>
      <c r="Z26" s="28">
        <v>74</v>
      </c>
      <c r="AA26" s="28">
        <v>78</v>
      </c>
      <c r="AB26" s="28">
        <v>70</v>
      </c>
      <c r="AC26" s="34">
        <f t="shared" si="21"/>
        <v>887</v>
      </c>
      <c r="AD26" s="32">
        <f t="shared" si="17"/>
        <v>88.7</v>
      </c>
      <c r="AE26" s="12">
        <f t="shared" si="0"/>
        <v>186</v>
      </c>
      <c r="AF26" s="12">
        <f t="shared" si="1"/>
        <v>187</v>
      </c>
      <c r="AG26" s="12">
        <f t="shared" si="2"/>
        <v>171</v>
      </c>
      <c r="AH26" s="12">
        <f t="shared" si="3"/>
        <v>177</v>
      </c>
      <c r="AI26" s="12">
        <f t="shared" si="4"/>
        <v>166</v>
      </c>
      <c r="AJ26" s="12">
        <f t="shared" si="7"/>
        <v>93</v>
      </c>
      <c r="AK26" s="12">
        <f t="shared" si="8"/>
        <v>93.5</v>
      </c>
      <c r="AL26" s="12">
        <f t="shared" si="9"/>
        <v>85.5</v>
      </c>
      <c r="AM26" s="12">
        <f t="shared" si="10"/>
        <v>88.5</v>
      </c>
      <c r="AN26" s="12">
        <f t="shared" si="11"/>
        <v>83</v>
      </c>
      <c r="AO26" s="13" t="str">
        <f t="shared" si="12"/>
        <v>A1</v>
      </c>
      <c r="AP26" s="13" t="str">
        <f t="shared" si="13"/>
        <v>A1</v>
      </c>
      <c r="AQ26" s="13" t="str">
        <f t="shared" si="14"/>
        <v>A2</v>
      </c>
      <c r="AR26" s="13" t="str">
        <f t="shared" si="15"/>
        <v>A2</v>
      </c>
      <c r="AS26" s="13" t="str">
        <f t="shared" si="16"/>
        <v>A2</v>
      </c>
      <c r="AT26" s="28">
        <v>1000</v>
      </c>
    </row>
    <row r="27" spans="1:46" ht="12.75" customHeight="1" x14ac:dyDescent="0.2">
      <c r="A27" s="27">
        <v>24</v>
      </c>
      <c r="B27" s="12">
        <v>2824</v>
      </c>
      <c r="C27" s="28" t="s">
        <v>102</v>
      </c>
      <c r="D27" s="28" t="s">
        <v>103</v>
      </c>
      <c r="E27" s="28" t="s">
        <v>104</v>
      </c>
      <c r="F27" s="27">
        <v>1</v>
      </c>
      <c r="G27" s="28">
        <v>6397562534</v>
      </c>
      <c r="H27" s="30" t="s">
        <v>105</v>
      </c>
      <c r="I27" s="31" t="s">
        <v>32</v>
      </c>
      <c r="J27" s="31" t="s">
        <v>32</v>
      </c>
      <c r="K27" s="31" t="s">
        <v>32</v>
      </c>
      <c r="L27" s="31" t="s">
        <v>32</v>
      </c>
      <c r="M27" s="31" t="s">
        <v>32</v>
      </c>
      <c r="N27" s="31" t="s">
        <v>32</v>
      </c>
      <c r="O27" s="31" t="s">
        <v>32</v>
      </c>
      <c r="P27" s="31" t="s">
        <v>32</v>
      </c>
      <c r="Q27" s="31" t="s">
        <v>32</v>
      </c>
      <c r="R27" s="31" t="s">
        <v>32</v>
      </c>
      <c r="S27" s="33">
        <v>20</v>
      </c>
      <c r="T27" s="33">
        <v>17</v>
      </c>
      <c r="U27" s="33">
        <v>19</v>
      </c>
      <c r="V27" s="28">
        <v>20</v>
      </c>
      <c r="W27" s="28">
        <v>19</v>
      </c>
      <c r="X27" s="28">
        <v>80</v>
      </c>
      <c r="Y27" s="28">
        <v>78</v>
      </c>
      <c r="Z27" s="28">
        <v>80</v>
      </c>
      <c r="AA27" s="28">
        <v>78</v>
      </c>
      <c r="AB27" s="28">
        <v>76</v>
      </c>
      <c r="AC27" s="34">
        <f t="shared" si="21"/>
        <v>487</v>
      </c>
      <c r="AD27" s="32">
        <f t="shared" si="17"/>
        <v>48.7</v>
      </c>
      <c r="AE27" s="12">
        <f t="shared" si="0"/>
        <v>100</v>
      </c>
      <c r="AF27" s="12">
        <f t="shared" si="1"/>
        <v>95</v>
      </c>
      <c r="AG27" s="12">
        <f t="shared" si="2"/>
        <v>99</v>
      </c>
      <c r="AH27" s="12">
        <f t="shared" si="3"/>
        <v>98</v>
      </c>
      <c r="AI27" s="12">
        <f t="shared" si="4"/>
        <v>95</v>
      </c>
      <c r="AJ27" s="12">
        <f t="shared" si="7"/>
        <v>50</v>
      </c>
      <c r="AK27" s="12">
        <f t="shared" si="8"/>
        <v>47.5</v>
      </c>
      <c r="AL27" s="12">
        <f t="shared" si="9"/>
        <v>49.5</v>
      </c>
      <c r="AM27" s="12">
        <f t="shared" si="10"/>
        <v>49</v>
      </c>
      <c r="AN27" s="12">
        <f t="shared" si="11"/>
        <v>47.5</v>
      </c>
      <c r="AO27" s="13" t="str">
        <f t="shared" si="12"/>
        <v>C2</v>
      </c>
      <c r="AP27" s="13" t="str">
        <f t="shared" si="13"/>
        <v>C2</v>
      </c>
      <c r="AQ27" s="13" t="str">
        <f t="shared" si="14"/>
        <v>C2</v>
      </c>
      <c r="AR27" s="13" t="str">
        <f t="shared" si="15"/>
        <v>C2</v>
      </c>
      <c r="AS27" s="13" t="str">
        <f t="shared" si="16"/>
        <v>C2</v>
      </c>
      <c r="AT27" s="28">
        <v>1000</v>
      </c>
    </row>
    <row r="28" spans="1:46" ht="12.75" customHeight="1" x14ac:dyDescent="0.2">
      <c r="A28" s="27">
        <v>25</v>
      </c>
      <c r="B28" s="12">
        <v>2705</v>
      </c>
      <c r="C28" s="28" t="s">
        <v>106</v>
      </c>
      <c r="D28" s="28" t="s">
        <v>107</v>
      </c>
      <c r="E28" s="28" t="s">
        <v>108</v>
      </c>
      <c r="F28" s="27">
        <v>1</v>
      </c>
      <c r="G28" s="29">
        <v>9110936651</v>
      </c>
      <c r="H28" s="30" t="s">
        <v>109</v>
      </c>
      <c r="I28" s="31" t="s">
        <v>32</v>
      </c>
      <c r="J28" s="31" t="s">
        <v>32</v>
      </c>
      <c r="K28" s="31" t="s">
        <v>32</v>
      </c>
      <c r="L28" s="31" t="s">
        <v>32</v>
      </c>
      <c r="M28" s="31" t="s">
        <v>32</v>
      </c>
      <c r="N28" s="31" t="s">
        <v>32</v>
      </c>
      <c r="O28" s="31" t="s">
        <v>32</v>
      </c>
      <c r="P28" s="31" t="s">
        <v>32</v>
      </c>
      <c r="Q28" s="31" t="s">
        <v>32</v>
      </c>
      <c r="R28" s="31" t="s">
        <v>32</v>
      </c>
      <c r="S28" s="31" t="s">
        <v>32</v>
      </c>
      <c r="T28" s="31" t="s">
        <v>32</v>
      </c>
      <c r="U28" s="31" t="s">
        <v>32</v>
      </c>
      <c r="V28" s="31" t="s">
        <v>32</v>
      </c>
      <c r="W28" s="31" t="s">
        <v>32</v>
      </c>
      <c r="X28" s="31" t="s">
        <v>32</v>
      </c>
      <c r="Y28" s="31" t="s">
        <v>32</v>
      </c>
      <c r="Z28" s="28">
        <v>73</v>
      </c>
      <c r="AA28" s="31" t="s">
        <v>32</v>
      </c>
      <c r="AB28" s="31" t="s">
        <v>32</v>
      </c>
      <c r="AC28" s="34">
        <f t="shared" si="21"/>
        <v>73</v>
      </c>
      <c r="AD28" s="32">
        <f t="shared" si="17"/>
        <v>7.3</v>
      </c>
      <c r="AE28" s="12">
        <f t="shared" si="0"/>
        <v>0</v>
      </c>
      <c r="AF28" s="12">
        <f t="shared" si="1"/>
        <v>0</v>
      </c>
      <c r="AG28" s="12">
        <f t="shared" si="2"/>
        <v>73</v>
      </c>
      <c r="AH28" s="12">
        <f t="shared" si="3"/>
        <v>0</v>
      </c>
      <c r="AI28" s="12">
        <f t="shared" si="4"/>
        <v>0</v>
      </c>
      <c r="AJ28" s="12">
        <f t="shared" si="7"/>
        <v>0</v>
      </c>
      <c r="AK28" s="12">
        <f t="shared" si="8"/>
        <v>0</v>
      </c>
      <c r="AL28" s="12">
        <f t="shared" si="9"/>
        <v>36.5</v>
      </c>
      <c r="AM28" s="12">
        <f t="shared" si="10"/>
        <v>0</v>
      </c>
      <c r="AN28" s="12">
        <f t="shared" si="11"/>
        <v>0</v>
      </c>
      <c r="AO28" s="13" t="str">
        <f t="shared" si="12"/>
        <v>E</v>
      </c>
      <c r="AP28" s="13" t="str">
        <f t="shared" si="13"/>
        <v>E</v>
      </c>
      <c r="AQ28" s="13" t="str">
        <f t="shared" si="14"/>
        <v>D</v>
      </c>
      <c r="AR28" s="13" t="str">
        <f t="shared" si="15"/>
        <v>E</v>
      </c>
      <c r="AS28" s="13" t="str">
        <f t="shared" si="16"/>
        <v>E</v>
      </c>
      <c r="AT28" s="28">
        <v>1000</v>
      </c>
    </row>
    <row r="29" spans="1:46" ht="12.75" customHeight="1" x14ac:dyDescent="0.2">
      <c r="A29" s="27">
        <v>26</v>
      </c>
      <c r="B29" s="12">
        <v>2783</v>
      </c>
      <c r="C29" s="28" t="s">
        <v>110</v>
      </c>
      <c r="D29" s="28" t="s">
        <v>111</v>
      </c>
      <c r="E29" s="28" t="s">
        <v>112</v>
      </c>
      <c r="F29" s="27">
        <v>1</v>
      </c>
      <c r="G29" s="29">
        <v>7895365909</v>
      </c>
      <c r="H29" s="30" t="s">
        <v>113</v>
      </c>
      <c r="I29" s="31" t="s">
        <v>32</v>
      </c>
      <c r="J29" s="31" t="s">
        <v>32</v>
      </c>
      <c r="K29" s="33">
        <v>10</v>
      </c>
      <c r="L29" s="33">
        <v>15</v>
      </c>
      <c r="M29" s="33">
        <v>10</v>
      </c>
      <c r="N29" s="31" t="s">
        <v>32</v>
      </c>
      <c r="O29" s="31" t="s">
        <v>32</v>
      </c>
      <c r="P29" s="33">
        <v>40</v>
      </c>
      <c r="Q29" s="33">
        <v>32</v>
      </c>
      <c r="R29" s="29">
        <v>48</v>
      </c>
      <c r="S29" s="28">
        <v>14</v>
      </c>
      <c r="T29" s="28">
        <v>18</v>
      </c>
      <c r="U29" s="28">
        <v>15</v>
      </c>
      <c r="V29" s="28">
        <v>16</v>
      </c>
      <c r="W29" s="28">
        <v>16</v>
      </c>
      <c r="X29" s="28">
        <v>54</v>
      </c>
      <c r="Y29" s="28">
        <v>75</v>
      </c>
      <c r="Z29" s="28">
        <v>71</v>
      </c>
      <c r="AA29" s="28">
        <v>72</v>
      </c>
      <c r="AB29" s="28">
        <v>72</v>
      </c>
      <c r="AC29" s="34">
        <f t="shared" si="21"/>
        <v>578</v>
      </c>
      <c r="AD29" s="32">
        <f t="shared" si="17"/>
        <v>57.8</v>
      </c>
      <c r="AE29" s="12">
        <f t="shared" si="0"/>
        <v>68</v>
      </c>
      <c r="AF29" s="12">
        <f t="shared" si="1"/>
        <v>93</v>
      </c>
      <c r="AG29" s="12">
        <f t="shared" si="2"/>
        <v>136</v>
      </c>
      <c r="AH29" s="12">
        <f t="shared" si="3"/>
        <v>135</v>
      </c>
      <c r="AI29" s="12">
        <f t="shared" si="4"/>
        <v>146</v>
      </c>
      <c r="AJ29" s="12">
        <f t="shared" si="7"/>
        <v>34</v>
      </c>
      <c r="AK29" s="12">
        <f t="shared" si="8"/>
        <v>46.5</v>
      </c>
      <c r="AL29" s="12">
        <f t="shared" si="9"/>
        <v>68</v>
      </c>
      <c r="AM29" s="12">
        <f t="shared" si="10"/>
        <v>67.5</v>
      </c>
      <c r="AN29" s="12">
        <f t="shared" si="11"/>
        <v>73</v>
      </c>
      <c r="AO29" s="13" t="str">
        <f t="shared" si="12"/>
        <v>D</v>
      </c>
      <c r="AP29" s="13" t="str">
        <f t="shared" si="13"/>
        <v>C2</v>
      </c>
      <c r="AQ29" s="13" t="str">
        <f t="shared" si="14"/>
        <v>B2</v>
      </c>
      <c r="AR29" s="13" t="str">
        <f t="shared" si="15"/>
        <v>B2</v>
      </c>
      <c r="AS29" s="13" t="str">
        <f t="shared" si="16"/>
        <v>B1</v>
      </c>
      <c r="AT29" s="28">
        <v>1000</v>
      </c>
    </row>
    <row r="30" spans="1:46" ht="12.75" customHeight="1" x14ac:dyDescent="0.2">
      <c r="A30" s="27">
        <v>27</v>
      </c>
      <c r="B30" s="12">
        <v>2703</v>
      </c>
      <c r="C30" s="28" t="s">
        <v>114</v>
      </c>
      <c r="D30" s="28" t="s">
        <v>115</v>
      </c>
      <c r="E30" s="28" t="s">
        <v>116</v>
      </c>
      <c r="F30" s="27">
        <v>1</v>
      </c>
      <c r="G30" s="29">
        <v>8393029814</v>
      </c>
      <c r="H30" s="30" t="s">
        <v>136</v>
      </c>
      <c r="I30" s="33">
        <v>20</v>
      </c>
      <c r="J30" s="33">
        <v>20</v>
      </c>
      <c r="K30" s="33">
        <v>20</v>
      </c>
      <c r="L30" s="29">
        <v>20</v>
      </c>
      <c r="M30" s="33">
        <v>18</v>
      </c>
      <c r="N30" s="33">
        <v>75</v>
      </c>
      <c r="O30" s="33">
        <v>75</v>
      </c>
      <c r="P30" s="33">
        <v>80</v>
      </c>
      <c r="Q30" s="33">
        <v>77</v>
      </c>
      <c r="R30" s="29">
        <v>77</v>
      </c>
      <c r="S30" s="28">
        <v>20</v>
      </c>
      <c r="T30" s="28">
        <v>19</v>
      </c>
      <c r="U30" s="28">
        <v>19</v>
      </c>
      <c r="V30" s="28">
        <v>20</v>
      </c>
      <c r="W30" s="28">
        <v>19</v>
      </c>
      <c r="X30" s="28">
        <v>80</v>
      </c>
      <c r="Y30" s="28">
        <v>80</v>
      </c>
      <c r="Z30" s="28">
        <v>80</v>
      </c>
      <c r="AA30" s="28">
        <v>78</v>
      </c>
      <c r="AB30" s="28">
        <v>80</v>
      </c>
      <c r="AC30" s="34">
        <f t="shared" si="21"/>
        <v>977</v>
      </c>
      <c r="AD30" s="32">
        <f t="shared" si="17"/>
        <v>97.7</v>
      </c>
      <c r="AE30" s="12">
        <f t="shared" si="0"/>
        <v>195</v>
      </c>
      <c r="AF30" s="12">
        <f t="shared" si="1"/>
        <v>194</v>
      </c>
      <c r="AG30" s="12">
        <f t="shared" si="2"/>
        <v>199</v>
      </c>
      <c r="AH30" s="12">
        <f t="shared" si="3"/>
        <v>195</v>
      </c>
      <c r="AI30" s="12">
        <f t="shared" si="4"/>
        <v>194</v>
      </c>
      <c r="AJ30" s="12">
        <f t="shared" si="7"/>
        <v>97.5</v>
      </c>
      <c r="AK30" s="12">
        <f t="shared" si="8"/>
        <v>97</v>
      </c>
      <c r="AL30" s="12">
        <f t="shared" si="9"/>
        <v>99.5</v>
      </c>
      <c r="AM30" s="12">
        <f t="shared" si="10"/>
        <v>97.5</v>
      </c>
      <c r="AN30" s="12">
        <f t="shared" si="11"/>
        <v>97</v>
      </c>
      <c r="AO30" s="13" t="str">
        <f t="shared" si="12"/>
        <v>A1</v>
      </c>
      <c r="AP30" s="13" t="str">
        <f t="shared" si="13"/>
        <v>A1</v>
      </c>
      <c r="AQ30" s="13" t="str">
        <f t="shared" si="14"/>
        <v>A1</v>
      </c>
      <c r="AR30" s="13" t="str">
        <f t="shared" si="15"/>
        <v>A1</v>
      </c>
      <c r="AS30" s="13" t="str">
        <f t="shared" si="16"/>
        <v>A1</v>
      </c>
      <c r="AT30" s="28">
        <v>1000</v>
      </c>
    </row>
    <row r="31" spans="1:46" ht="12.75" customHeight="1" x14ac:dyDescent="0.2">
      <c r="A31" s="27">
        <v>28</v>
      </c>
      <c r="B31" s="12">
        <v>2782</v>
      </c>
      <c r="C31" s="28" t="s">
        <v>117</v>
      </c>
      <c r="D31" s="28" t="s">
        <v>118</v>
      </c>
      <c r="E31" s="28" t="s">
        <v>119</v>
      </c>
      <c r="F31" s="27">
        <v>1</v>
      </c>
      <c r="G31" s="29">
        <v>7088348711</v>
      </c>
      <c r="H31" s="30" t="s">
        <v>120</v>
      </c>
      <c r="I31" s="33">
        <v>19</v>
      </c>
      <c r="J31" s="33">
        <v>15</v>
      </c>
      <c r="K31" s="33">
        <v>13</v>
      </c>
      <c r="L31" s="29">
        <v>18</v>
      </c>
      <c r="M31" s="33">
        <v>12</v>
      </c>
      <c r="N31" s="31" t="s">
        <v>32</v>
      </c>
      <c r="O31" s="31" t="s">
        <v>32</v>
      </c>
      <c r="P31" s="31" t="s">
        <v>32</v>
      </c>
      <c r="Q31" s="31" t="s">
        <v>32</v>
      </c>
      <c r="R31" s="31" t="s">
        <v>32</v>
      </c>
      <c r="S31" s="31" t="s">
        <v>32</v>
      </c>
      <c r="T31" s="31" t="s">
        <v>32</v>
      </c>
      <c r="U31" s="31" t="s">
        <v>32</v>
      </c>
      <c r="V31" s="31" t="s">
        <v>32</v>
      </c>
      <c r="W31" s="31" t="s">
        <v>32</v>
      </c>
      <c r="X31" s="31" t="s">
        <v>32</v>
      </c>
      <c r="Y31" s="31" t="s">
        <v>32</v>
      </c>
      <c r="Z31" s="31" t="s">
        <v>32</v>
      </c>
      <c r="AA31" s="31" t="s">
        <v>32</v>
      </c>
      <c r="AB31" s="31" t="s">
        <v>32</v>
      </c>
      <c r="AC31" s="34">
        <f t="shared" si="21"/>
        <v>77</v>
      </c>
      <c r="AD31" s="32">
        <f t="shared" si="17"/>
        <v>7.7</v>
      </c>
      <c r="AE31" s="12">
        <f t="shared" si="0"/>
        <v>19</v>
      </c>
      <c r="AF31" s="12">
        <f t="shared" si="1"/>
        <v>15</v>
      </c>
      <c r="AG31" s="12">
        <f t="shared" si="2"/>
        <v>13</v>
      </c>
      <c r="AH31" s="12">
        <f t="shared" si="3"/>
        <v>18</v>
      </c>
      <c r="AI31" s="12">
        <f t="shared" si="4"/>
        <v>12</v>
      </c>
      <c r="AJ31" s="12">
        <f t="shared" si="7"/>
        <v>9.5</v>
      </c>
      <c r="AK31" s="12">
        <f t="shared" si="8"/>
        <v>7.5</v>
      </c>
      <c r="AL31" s="12">
        <f t="shared" si="9"/>
        <v>6.5</v>
      </c>
      <c r="AM31" s="12">
        <f t="shared" si="10"/>
        <v>9</v>
      </c>
      <c r="AN31" s="12">
        <f t="shared" si="11"/>
        <v>6</v>
      </c>
      <c r="AO31" s="13" t="str">
        <f t="shared" si="12"/>
        <v>E</v>
      </c>
      <c r="AP31" s="13" t="str">
        <f t="shared" si="13"/>
        <v>E</v>
      </c>
      <c r="AQ31" s="13" t="str">
        <f t="shared" si="14"/>
        <v>E</v>
      </c>
      <c r="AR31" s="13" t="str">
        <f t="shared" si="15"/>
        <v>E</v>
      </c>
      <c r="AS31" s="13" t="str">
        <f t="shared" si="16"/>
        <v>E</v>
      </c>
      <c r="AT31" s="28">
        <v>1000</v>
      </c>
    </row>
    <row r="32" spans="1:46" ht="12.75" customHeight="1" x14ac:dyDescent="0.2">
      <c r="A32" s="27">
        <v>29</v>
      </c>
      <c r="B32" s="12">
        <v>2758</v>
      </c>
      <c r="C32" s="28" t="s">
        <v>121</v>
      </c>
      <c r="D32" s="28" t="s">
        <v>122</v>
      </c>
      <c r="E32" s="28" t="s">
        <v>123</v>
      </c>
      <c r="F32" s="27">
        <v>1</v>
      </c>
      <c r="G32" s="29">
        <v>9773283995</v>
      </c>
      <c r="H32" s="30" t="s">
        <v>137</v>
      </c>
      <c r="I32" s="33">
        <v>17</v>
      </c>
      <c r="J32" s="33">
        <v>16</v>
      </c>
      <c r="K32" s="33">
        <v>17</v>
      </c>
      <c r="L32" s="29">
        <v>18</v>
      </c>
      <c r="M32" s="33">
        <v>15</v>
      </c>
      <c r="N32" s="33">
        <v>62</v>
      </c>
      <c r="O32" s="33">
        <v>72</v>
      </c>
      <c r="P32" s="33">
        <v>67</v>
      </c>
      <c r="Q32" s="33">
        <v>64</v>
      </c>
      <c r="R32" s="29">
        <v>72</v>
      </c>
      <c r="S32" s="28">
        <v>19</v>
      </c>
      <c r="T32" s="28">
        <v>18</v>
      </c>
      <c r="U32" s="28">
        <v>17</v>
      </c>
      <c r="V32" s="28">
        <v>18</v>
      </c>
      <c r="W32" s="28">
        <v>17</v>
      </c>
      <c r="X32" s="28">
        <v>74</v>
      </c>
      <c r="Y32" s="28">
        <v>80</v>
      </c>
      <c r="Z32" s="28">
        <v>76</v>
      </c>
      <c r="AA32" s="28">
        <v>78</v>
      </c>
      <c r="AB32" s="28">
        <v>76</v>
      </c>
      <c r="AC32" s="34">
        <f t="shared" si="21"/>
        <v>893</v>
      </c>
      <c r="AD32" s="32">
        <f t="shared" si="17"/>
        <v>89.3</v>
      </c>
      <c r="AE32" s="12">
        <f t="shared" si="0"/>
        <v>172</v>
      </c>
      <c r="AF32" s="12">
        <f t="shared" si="1"/>
        <v>186</v>
      </c>
      <c r="AG32" s="12">
        <f t="shared" si="2"/>
        <v>177</v>
      </c>
      <c r="AH32" s="12">
        <f t="shared" si="3"/>
        <v>178</v>
      </c>
      <c r="AI32" s="12">
        <f t="shared" si="4"/>
        <v>180</v>
      </c>
      <c r="AJ32" s="12">
        <f t="shared" si="7"/>
        <v>86</v>
      </c>
      <c r="AK32" s="12">
        <f t="shared" si="8"/>
        <v>93</v>
      </c>
      <c r="AL32" s="12">
        <f t="shared" si="9"/>
        <v>88.5</v>
      </c>
      <c r="AM32" s="12">
        <f t="shared" si="10"/>
        <v>89</v>
      </c>
      <c r="AN32" s="12">
        <f t="shared" si="11"/>
        <v>90</v>
      </c>
      <c r="AO32" s="13" t="str">
        <f t="shared" si="12"/>
        <v>A2</v>
      </c>
      <c r="AP32" s="13" t="str">
        <f t="shared" si="13"/>
        <v>A1</v>
      </c>
      <c r="AQ32" s="13" t="str">
        <f t="shared" si="14"/>
        <v>A2</v>
      </c>
      <c r="AR32" s="13" t="str">
        <f t="shared" si="15"/>
        <v>A2</v>
      </c>
      <c r="AS32" s="13" t="str">
        <f t="shared" si="16"/>
        <v>A2</v>
      </c>
      <c r="AT32" s="28">
        <v>1000</v>
      </c>
    </row>
    <row r="33" spans="1:46" ht="12.75" customHeight="1" x14ac:dyDescent="0.2">
      <c r="A33" s="27">
        <v>30</v>
      </c>
      <c r="B33" s="12">
        <v>2759</v>
      </c>
      <c r="C33" s="28" t="s">
        <v>124</v>
      </c>
      <c r="D33" s="28" t="s">
        <v>125</v>
      </c>
      <c r="E33" s="28" t="s">
        <v>73</v>
      </c>
      <c r="F33" s="27">
        <v>1</v>
      </c>
      <c r="G33" s="29">
        <v>8126438136</v>
      </c>
      <c r="H33" s="30" t="s">
        <v>138</v>
      </c>
      <c r="I33" s="31" t="s">
        <v>32</v>
      </c>
      <c r="J33" s="31" t="s">
        <v>32</v>
      </c>
      <c r="K33" s="31" t="s">
        <v>32</v>
      </c>
      <c r="L33" s="31" t="s">
        <v>32</v>
      </c>
      <c r="M33" s="31" t="s">
        <v>32</v>
      </c>
      <c r="N33" s="31" t="s">
        <v>32</v>
      </c>
      <c r="O33" s="31" t="s">
        <v>32</v>
      </c>
      <c r="P33" s="31" t="s">
        <v>32</v>
      </c>
      <c r="Q33" s="31" t="s">
        <v>32</v>
      </c>
      <c r="R33" s="31" t="s">
        <v>32</v>
      </c>
      <c r="S33" s="31" t="s">
        <v>32</v>
      </c>
      <c r="T33" s="31" t="s">
        <v>32</v>
      </c>
      <c r="U33" s="31" t="s">
        <v>32</v>
      </c>
      <c r="V33" s="31" t="s">
        <v>32</v>
      </c>
      <c r="W33" s="31" t="s">
        <v>32</v>
      </c>
      <c r="X33" s="28">
        <v>70</v>
      </c>
      <c r="Y33" s="28">
        <v>77</v>
      </c>
      <c r="Z33" s="28">
        <v>75</v>
      </c>
      <c r="AA33" s="28">
        <v>65</v>
      </c>
      <c r="AB33" s="28">
        <v>70</v>
      </c>
      <c r="AC33" s="34">
        <f t="shared" si="21"/>
        <v>357</v>
      </c>
      <c r="AD33" s="32">
        <f t="shared" si="17"/>
        <v>35.700000000000003</v>
      </c>
      <c r="AE33" s="12">
        <f t="shared" si="0"/>
        <v>70</v>
      </c>
      <c r="AF33" s="12">
        <f t="shared" si="1"/>
        <v>77</v>
      </c>
      <c r="AG33" s="12">
        <f t="shared" si="2"/>
        <v>75</v>
      </c>
      <c r="AH33" s="12">
        <f t="shared" si="3"/>
        <v>65</v>
      </c>
      <c r="AI33" s="12">
        <f t="shared" si="4"/>
        <v>70</v>
      </c>
      <c r="AJ33" s="12">
        <f t="shared" si="7"/>
        <v>35</v>
      </c>
      <c r="AK33" s="12">
        <f t="shared" si="8"/>
        <v>38.5</v>
      </c>
      <c r="AL33" s="12">
        <f t="shared" si="9"/>
        <v>37.5</v>
      </c>
      <c r="AM33" s="12">
        <f t="shared" si="10"/>
        <v>32.5</v>
      </c>
      <c r="AN33" s="12">
        <f t="shared" si="11"/>
        <v>35</v>
      </c>
      <c r="AO33" s="13" t="str">
        <f t="shared" si="12"/>
        <v>D</v>
      </c>
      <c r="AP33" s="13" t="str">
        <f t="shared" si="13"/>
        <v>D</v>
      </c>
      <c r="AQ33" s="13" t="str">
        <f t="shared" si="14"/>
        <v>D</v>
      </c>
      <c r="AR33" s="13" t="str">
        <f t="shared" si="15"/>
        <v>E</v>
      </c>
      <c r="AS33" s="13" t="str">
        <f t="shared" si="16"/>
        <v>D</v>
      </c>
      <c r="AT33" s="28">
        <v>1000</v>
      </c>
    </row>
    <row r="34" spans="1:46" ht="12.75" customHeight="1" x14ac:dyDescent="0.2">
      <c r="A34" s="1"/>
      <c r="B34" s="1"/>
      <c r="C34" s="2"/>
      <c r="D34" s="2"/>
      <c r="E34" s="2"/>
      <c r="F34" s="1"/>
      <c r="G34" s="2"/>
      <c r="H34" s="3"/>
      <c r="I34" s="4"/>
      <c r="J34" s="4"/>
      <c r="K34" s="4"/>
      <c r="L34" s="4"/>
      <c r="M34" s="4"/>
      <c r="N34" s="7"/>
      <c r="O34" s="5"/>
      <c r="P34" s="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5"/>
      <c r="AT34" s="2"/>
    </row>
    <row r="35" spans="1:46" ht="12.75" customHeight="1" x14ac:dyDescent="0.2">
      <c r="A35" s="1"/>
      <c r="B35" s="1"/>
      <c r="C35" s="2"/>
      <c r="D35" s="2"/>
      <c r="E35" s="2"/>
      <c r="F35" s="1"/>
      <c r="G35" s="2"/>
      <c r="H35" s="3"/>
      <c r="I35" s="4"/>
      <c r="J35" s="4"/>
      <c r="K35" s="4"/>
      <c r="L35" s="4"/>
      <c r="M35" s="4"/>
      <c r="N35" s="7"/>
      <c r="O35" s="5"/>
      <c r="P35" s="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5"/>
      <c r="AT35" s="2"/>
    </row>
    <row r="36" spans="1:46" ht="12.75" customHeight="1" x14ac:dyDescent="0.2">
      <c r="A36" s="1"/>
      <c r="B36" s="1"/>
      <c r="C36" s="2"/>
      <c r="D36" s="2"/>
      <c r="E36" s="2"/>
      <c r="F36" s="1"/>
      <c r="G36" s="2"/>
      <c r="H36" s="3"/>
      <c r="I36" s="4"/>
      <c r="J36" s="4"/>
      <c r="K36" s="4"/>
      <c r="L36" s="4"/>
      <c r="M36" s="4"/>
      <c r="N36" s="7"/>
      <c r="O36" s="5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5"/>
      <c r="AT36" s="2"/>
    </row>
    <row r="37" spans="1:46" ht="12.75" customHeight="1" x14ac:dyDescent="0.2">
      <c r="A37" s="1"/>
      <c r="B37" s="1"/>
      <c r="C37" s="2"/>
      <c r="D37" s="2"/>
      <c r="E37" s="2"/>
      <c r="F37" s="1"/>
      <c r="G37" s="2"/>
      <c r="H37" s="3"/>
      <c r="I37" s="4"/>
      <c r="J37" s="4"/>
      <c r="K37" s="4"/>
      <c r="L37" s="4"/>
      <c r="M37" s="4"/>
      <c r="N37" s="7"/>
      <c r="O37" s="5"/>
      <c r="P37" s="5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5"/>
      <c r="AT37" s="2"/>
    </row>
    <row r="38" spans="1:46" ht="12.75" customHeight="1" x14ac:dyDescent="0.2">
      <c r="A38" s="1"/>
      <c r="B38" s="1"/>
      <c r="C38" s="2"/>
      <c r="D38" s="2"/>
      <c r="E38" s="2"/>
      <c r="F38" s="1"/>
      <c r="G38" s="2"/>
      <c r="H38" s="3"/>
      <c r="I38" s="4"/>
      <c r="J38" s="4"/>
      <c r="K38" s="4"/>
      <c r="L38" s="4"/>
      <c r="M38" s="4"/>
      <c r="N38" s="7"/>
      <c r="O38" s="5"/>
      <c r="P38" s="5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5"/>
      <c r="AT38" s="2"/>
    </row>
    <row r="39" spans="1:46" ht="12.75" customHeight="1" x14ac:dyDescent="0.2">
      <c r="A39" s="1"/>
      <c r="B39" s="1"/>
      <c r="C39" s="2"/>
      <c r="D39" s="2"/>
      <c r="E39" s="2"/>
      <c r="F39" s="1"/>
      <c r="G39" s="2"/>
      <c r="H39" s="3"/>
      <c r="I39" s="4"/>
      <c r="J39" s="4"/>
      <c r="K39" s="4"/>
      <c r="L39" s="4"/>
      <c r="M39" s="4"/>
      <c r="N39" s="7"/>
      <c r="O39" s="5"/>
      <c r="P39" s="5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5"/>
      <c r="AT39" s="2"/>
    </row>
    <row r="40" spans="1:46" ht="12.75" customHeight="1" x14ac:dyDescent="0.2">
      <c r="A40" s="1"/>
      <c r="B40" s="1"/>
      <c r="C40" s="2"/>
      <c r="D40" s="2"/>
      <c r="E40" s="2"/>
      <c r="F40" s="1"/>
      <c r="G40" s="2"/>
      <c r="H40" s="3"/>
      <c r="I40" s="4"/>
      <c r="J40" s="4"/>
      <c r="K40" s="4"/>
      <c r="L40" s="4"/>
      <c r="M40" s="4"/>
      <c r="N40" s="7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5"/>
      <c r="AT40" s="2"/>
    </row>
    <row r="41" spans="1:46" ht="12.75" customHeight="1" x14ac:dyDescent="0.2">
      <c r="A41" s="1"/>
      <c r="B41" s="1"/>
      <c r="C41" s="2"/>
      <c r="D41" s="2"/>
      <c r="E41" s="2"/>
      <c r="F41" s="1"/>
      <c r="G41" s="2"/>
      <c r="H41" s="3"/>
      <c r="I41" s="4"/>
      <c r="J41" s="4"/>
      <c r="K41" s="4"/>
      <c r="L41" s="4"/>
      <c r="M41" s="4"/>
      <c r="N41" s="7"/>
      <c r="O41" s="5"/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5"/>
      <c r="AT41" s="2"/>
    </row>
    <row r="42" spans="1:46" ht="12.75" customHeight="1" x14ac:dyDescent="0.2">
      <c r="A42" s="1"/>
      <c r="B42" s="1"/>
      <c r="C42" s="2"/>
      <c r="D42" s="2"/>
      <c r="E42" s="2"/>
      <c r="F42" s="1"/>
      <c r="G42" s="2"/>
      <c r="H42" s="3"/>
      <c r="I42" s="4"/>
      <c r="J42" s="4"/>
      <c r="K42" s="4"/>
      <c r="L42" s="4"/>
      <c r="M42" s="4"/>
      <c r="N42" s="7"/>
      <c r="O42" s="5"/>
      <c r="P42" s="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5"/>
      <c r="AT42" s="2"/>
    </row>
    <row r="43" spans="1:46" ht="12.75" customHeight="1" x14ac:dyDescent="0.2">
      <c r="A43" s="1"/>
      <c r="B43" s="1"/>
      <c r="C43" s="2"/>
      <c r="D43" s="2"/>
      <c r="E43" s="2"/>
      <c r="F43" s="1"/>
      <c r="G43" s="2"/>
      <c r="H43" s="3"/>
      <c r="I43" s="4"/>
      <c r="J43" s="4"/>
      <c r="K43" s="4"/>
      <c r="L43" s="4"/>
      <c r="M43" s="4"/>
      <c r="N43" s="7"/>
      <c r="O43" s="5"/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5"/>
      <c r="AT43" s="2"/>
    </row>
    <row r="44" spans="1:46" ht="12.75" customHeight="1" x14ac:dyDescent="0.2">
      <c r="A44" s="1"/>
      <c r="B44" s="1"/>
      <c r="C44" s="2"/>
      <c r="D44" s="2"/>
      <c r="E44" s="2"/>
      <c r="F44" s="1"/>
      <c r="G44" s="2"/>
      <c r="H44" s="3"/>
      <c r="I44" s="4"/>
      <c r="J44" s="4"/>
      <c r="K44" s="4"/>
      <c r="L44" s="4"/>
      <c r="M44" s="4"/>
      <c r="N44" s="7"/>
      <c r="O44" s="5"/>
      <c r="P44" s="5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5"/>
      <c r="AT44" s="2"/>
    </row>
    <row r="45" spans="1:46" ht="12.75" customHeight="1" x14ac:dyDescent="0.2">
      <c r="A45" s="1"/>
      <c r="B45" s="1"/>
      <c r="C45" s="2"/>
      <c r="D45" s="2"/>
      <c r="E45" s="2"/>
      <c r="F45" s="1"/>
      <c r="G45" s="2"/>
      <c r="H45" s="3"/>
      <c r="I45" s="4"/>
      <c r="J45" s="4"/>
      <c r="K45" s="4"/>
      <c r="L45" s="4"/>
      <c r="M45" s="4"/>
      <c r="N45" s="7"/>
      <c r="O45" s="5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5"/>
      <c r="AT45" s="2"/>
    </row>
    <row r="46" spans="1:46" ht="12.75" customHeight="1" x14ac:dyDescent="0.2">
      <c r="A46" s="1"/>
      <c r="B46" s="1"/>
      <c r="C46" s="2"/>
      <c r="D46" s="2"/>
      <c r="E46" s="2"/>
      <c r="F46" s="1"/>
      <c r="G46" s="2"/>
      <c r="H46" s="3"/>
      <c r="I46" s="4"/>
      <c r="J46" s="4"/>
      <c r="K46" s="4"/>
      <c r="L46" s="4"/>
      <c r="M46" s="4"/>
      <c r="N46" s="7"/>
      <c r="O46" s="5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5"/>
      <c r="AT46" s="2"/>
    </row>
    <row r="47" spans="1:46" ht="12.75" customHeight="1" x14ac:dyDescent="0.2">
      <c r="A47" s="1"/>
      <c r="B47" s="1"/>
      <c r="C47" s="2"/>
      <c r="D47" s="2"/>
      <c r="E47" s="2"/>
      <c r="F47" s="1"/>
      <c r="G47" s="2"/>
      <c r="H47" s="3"/>
      <c r="I47" s="4"/>
      <c r="J47" s="4"/>
      <c r="K47" s="4"/>
      <c r="L47" s="4"/>
      <c r="M47" s="4"/>
      <c r="N47" s="7"/>
      <c r="O47" s="5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5"/>
      <c r="AT47" s="2"/>
    </row>
    <row r="48" spans="1:46" ht="12.75" customHeight="1" x14ac:dyDescent="0.2">
      <c r="A48" s="1"/>
      <c r="B48" s="1"/>
      <c r="C48" s="2"/>
      <c r="D48" s="2"/>
      <c r="E48" s="2"/>
      <c r="F48" s="1"/>
      <c r="G48" s="2"/>
      <c r="H48" s="3"/>
      <c r="I48" s="1"/>
      <c r="J48" s="1"/>
      <c r="K48" s="1"/>
      <c r="L48" s="1"/>
      <c r="M48" s="1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5"/>
      <c r="AT48" s="2"/>
    </row>
    <row r="49" spans="1:46" ht="12.75" customHeight="1" x14ac:dyDescent="0.2">
      <c r="A49" s="1"/>
      <c r="B49" s="1"/>
      <c r="C49" s="2"/>
      <c r="D49" s="2"/>
      <c r="E49" s="2"/>
      <c r="F49" s="1"/>
      <c r="G49" s="2"/>
      <c r="H49" s="3"/>
      <c r="I49" s="1"/>
      <c r="J49" s="1"/>
      <c r="K49" s="1"/>
      <c r="L49" s="1"/>
      <c r="M49" s="1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15"/>
      <c r="AT49" s="2"/>
    </row>
    <row r="50" spans="1:46" ht="12.75" customHeight="1" x14ac:dyDescent="0.2">
      <c r="A50" s="1"/>
      <c r="B50" s="1"/>
      <c r="C50" s="2"/>
      <c r="D50" s="2"/>
      <c r="E50" s="2"/>
      <c r="F50" s="1"/>
      <c r="G50" s="2"/>
      <c r="H50" s="3"/>
      <c r="I50" s="1"/>
      <c r="J50" s="1"/>
      <c r="K50" s="1"/>
      <c r="L50" s="1"/>
      <c r="M50" s="1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15"/>
      <c r="AT50" s="2"/>
    </row>
    <row r="51" spans="1:46" ht="12.75" customHeight="1" x14ac:dyDescent="0.2">
      <c r="A51" s="1"/>
      <c r="B51" s="1"/>
      <c r="C51" s="2"/>
      <c r="D51" s="2"/>
      <c r="E51" s="2"/>
      <c r="F51" s="1"/>
      <c r="G51" s="2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5"/>
      <c r="AT51" s="2"/>
    </row>
    <row r="52" spans="1:46" ht="12.75" customHeight="1" x14ac:dyDescent="0.2">
      <c r="A52" s="1"/>
      <c r="B52" s="1"/>
      <c r="C52" s="2"/>
      <c r="D52" s="2"/>
      <c r="E52" s="2"/>
      <c r="F52" s="1"/>
      <c r="G52" s="2"/>
      <c r="H52" s="6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5"/>
      <c r="AT52" s="2"/>
    </row>
    <row r="53" spans="1:46" ht="12.75" customHeight="1" x14ac:dyDescent="0.2">
      <c r="A53" s="1"/>
      <c r="B53" s="1"/>
      <c r="C53" s="2"/>
      <c r="D53" s="2"/>
      <c r="E53" s="2"/>
      <c r="F53" s="1"/>
      <c r="G53" s="2"/>
      <c r="H53" s="6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5"/>
      <c r="AT53" s="2"/>
    </row>
    <row r="54" spans="1:46" ht="12.75" customHeight="1" x14ac:dyDescent="0.2">
      <c r="A54" s="1"/>
      <c r="B54" s="1"/>
      <c r="C54" s="2"/>
      <c r="D54" s="2"/>
      <c r="E54" s="2"/>
      <c r="F54" s="1"/>
      <c r="G54" s="2"/>
      <c r="H54" s="6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5"/>
      <c r="AT54" s="2"/>
    </row>
    <row r="55" spans="1:46" ht="12.75" customHeight="1" x14ac:dyDescent="0.2">
      <c r="A55" s="1"/>
      <c r="B55" s="1"/>
      <c r="C55" s="2"/>
      <c r="D55" s="2"/>
      <c r="E55" s="2"/>
      <c r="F55" s="1"/>
      <c r="G55" s="2"/>
      <c r="H55" s="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5"/>
      <c r="AT55" s="2"/>
    </row>
    <row r="56" spans="1:46" ht="12.75" customHeight="1" x14ac:dyDescent="0.2">
      <c r="A56" s="1"/>
      <c r="B56" s="1"/>
      <c r="C56" s="2"/>
      <c r="D56" s="2"/>
      <c r="E56" s="2"/>
      <c r="F56" s="1"/>
      <c r="G56" s="2"/>
      <c r="H56" s="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5"/>
      <c r="AT56" s="2"/>
    </row>
    <row r="57" spans="1:46" ht="12.75" customHeight="1" x14ac:dyDescent="0.2">
      <c r="A57" s="1"/>
      <c r="B57" s="1"/>
      <c r="C57" s="2"/>
      <c r="D57" s="2"/>
      <c r="E57" s="2"/>
      <c r="F57" s="1"/>
      <c r="G57" s="2"/>
      <c r="H57" s="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5"/>
      <c r="AT57" s="2"/>
    </row>
    <row r="58" spans="1:46" ht="12.75" customHeight="1" x14ac:dyDescent="0.2">
      <c r="A58" s="1"/>
      <c r="B58" s="1"/>
      <c r="C58" s="2"/>
      <c r="D58" s="2"/>
      <c r="E58" s="2"/>
      <c r="F58" s="1"/>
      <c r="G58" s="2"/>
      <c r="H58" s="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5"/>
      <c r="AT58" s="2"/>
    </row>
    <row r="59" spans="1:46" ht="12.75" customHeight="1" x14ac:dyDescent="0.2">
      <c r="A59" s="1"/>
      <c r="B59" s="1"/>
      <c r="C59" s="2"/>
      <c r="D59" s="2"/>
      <c r="E59" s="2"/>
      <c r="F59" s="1"/>
      <c r="G59" s="2"/>
      <c r="H59" s="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5"/>
      <c r="AT59" s="2"/>
    </row>
    <row r="60" spans="1:46" ht="12.75" customHeight="1" x14ac:dyDescent="0.2">
      <c r="A60" s="1"/>
      <c r="B60" s="1"/>
      <c r="C60" s="2"/>
      <c r="D60" s="2"/>
      <c r="E60" s="2"/>
      <c r="F60" s="1"/>
      <c r="G60" s="2"/>
      <c r="H60" s="6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5"/>
      <c r="AT60" s="2"/>
    </row>
    <row r="61" spans="1:46" ht="12.75" customHeight="1" x14ac:dyDescent="0.2">
      <c r="A61" s="1"/>
      <c r="B61" s="1"/>
      <c r="C61" s="2"/>
      <c r="D61" s="2"/>
      <c r="E61" s="2"/>
      <c r="F61" s="1"/>
      <c r="G61" s="2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5"/>
      <c r="AT61" s="2"/>
    </row>
    <row r="62" spans="1:46" ht="12.75" customHeight="1" x14ac:dyDescent="0.2">
      <c r="A62" s="1"/>
      <c r="B62" s="1"/>
      <c r="C62" s="2"/>
      <c r="D62" s="2"/>
      <c r="E62" s="2"/>
      <c r="F62" s="1"/>
      <c r="G62" s="2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5"/>
      <c r="AT62" s="2"/>
    </row>
    <row r="63" spans="1:46" ht="12.75" customHeight="1" x14ac:dyDescent="0.2">
      <c r="A63" s="1"/>
      <c r="B63" s="1"/>
      <c r="C63" s="2"/>
      <c r="D63" s="2"/>
      <c r="E63" s="2"/>
      <c r="F63" s="1"/>
      <c r="G63" s="2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5"/>
      <c r="AT63" s="2"/>
    </row>
    <row r="64" spans="1:46" ht="12.75" customHeight="1" x14ac:dyDescent="0.2">
      <c r="A64" s="1"/>
      <c r="B64" s="1"/>
      <c r="C64" s="2"/>
      <c r="D64" s="2"/>
      <c r="E64" s="2"/>
      <c r="F64" s="1"/>
      <c r="G64" s="2"/>
      <c r="H64" s="6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5"/>
      <c r="AT64" s="2"/>
    </row>
    <row r="65" spans="1:46" ht="12.75" customHeight="1" x14ac:dyDescent="0.2">
      <c r="A65" s="1"/>
      <c r="B65" s="1"/>
      <c r="C65" s="2"/>
      <c r="D65" s="2"/>
      <c r="E65" s="2"/>
      <c r="F65" s="1"/>
      <c r="G65" s="2"/>
      <c r="H65" s="6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5"/>
      <c r="AT65" s="2"/>
    </row>
    <row r="66" spans="1:46" ht="12.75" customHeight="1" x14ac:dyDescent="0.2">
      <c r="A66" s="1"/>
      <c r="B66" s="1"/>
      <c r="C66" s="2"/>
      <c r="D66" s="2"/>
      <c r="E66" s="2"/>
      <c r="F66" s="1"/>
      <c r="G66" s="2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5"/>
      <c r="AT66" s="2"/>
    </row>
    <row r="67" spans="1:46" ht="12.75" customHeight="1" x14ac:dyDescent="0.2">
      <c r="A67" s="1"/>
      <c r="B67" s="1"/>
      <c r="C67" s="2"/>
      <c r="D67" s="2"/>
      <c r="E67" s="2"/>
      <c r="F67" s="1"/>
      <c r="G67" s="2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5"/>
      <c r="AT67" s="2"/>
    </row>
    <row r="68" spans="1:46" ht="12.75" customHeight="1" x14ac:dyDescent="0.2">
      <c r="A68" s="1"/>
      <c r="B68" s="1"/>
      <c r="C68" s="2"/>
      <c r="D68" s="2"/>
      <c r="E68" s="2"/>
      <c r="F68" s="1"/>
      <c r="G68" s="2"/>
      <c r="H68" s="6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5"/>
      <c r="AT68" s="2"/>
    </row>
    <row r="69" spans="1:46" ht="12.75" customHeight="1" x14ac:dyDescent="0.2">
      <c r="A69" s="1"/>
      <c r="B69" s="1"/>
      <c r="C69" s="2"/>
      <c r="D69" s="2"/>
      <c r="E69" s="2"/>
      <c r="F69" s="1"/>
      <c r="G69" s="2"/>
      <c r="H69" s="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5"/>
      <c r="AT69" s="2"/>
    </row>
    <row r="70" spans="1:46" ht="12.75" customHeight="1" x14ac:dyDescent="0.2">
      <c r="A70" s="1"/>
      <c r="B70" s="1"/>
      <c r="C70" s="2"/>
      <c r="D70" s="2"/>
      <c r="E70" s="2"/>
      <c r="F70" s="1"/>
      <c r="G70" s="2"/>
      <c r="H70" s="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5"/>
      <c r="AT70" s="2"/>
    </row>
    <row r="71" spans="1:46" ht="12.75" customHeight="1" x14ac:dyDescent="0.2">
      <c r="A71" s="1"/>
      <c r="B71" s="1"/>
      <c r="C71" s="2"/>
      <c r="D71" s="2"/>
      <c r="E71" s="2"/>
      <c r="F71" s="1"/>
      <c r="G71" s="2"/>
      <c r="H71" s="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5"/>
      <c r="AT71" s="2"/>
    </row>
    <row r="72" spans="1:46" ht="12.75" customHeight="1" x14ac:dyDescent="0.2">
      <c r="A72" s="1"/>
      <c r="B72" s="1"/>
      <c r="C72" s="2"/>
      <c r="D72" s="2"/>
      <c r="E72" s="2"/>
      <c r="F72" s="1"/>
      <c r="G72" s="2"/>
      <c r="H72" s="6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5"/>
      <c r="AT72" s="2"/>
    </row>
    <row r="73" spans="1:46" ht="12.75" customHeight="1" x14ac:dyDescent="0.2">
      <c r="A73" s="1"/>
      <c r="B73" s="1"/>
      <c r="C73" s="2"/>
      <c r="D73" s="2"/>
      <c r="E73" s="2"/>
      <c r="F73" s="1"/>
      <c r="G73" s="2"/>
      <c r="H73" s="6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5"/>
      <c r="AT73" s="2"/>
    </row>
    <row r="74" spans="1:46" ht="12.75" customHeight="1" x14ac:dyDescent="0.2">
      <c r="A74" s="1"/>
      <c r="B74" s="1"/>
      <c r="C74" s="2"/>
      <c r="D74" s="2"/>
      <c r="E74" s="2"/>
      <c r="F74" s="1"/>
      <c r="G74" s="2"/>
      <c r="H74" s="6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5"/>
      <c r="AT74" s="2"/>
    </row>
    <row r="75" spans="1:46" ht="12.75" customHeight="1" x14ac:dyDescent="0.2">
      <c r="A75" s="1"/>
      <c r="B75" s="1"/>
      <c r="C75" s="2"/>
      <c r="D75" s="2"/>
      <c r="E75" s="2"/>
      <c r="F75" s="1"/>
      <c r="G75" s="2"/>
      <c r="H75" s="6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5"/>
      <c r="AT75" s="2"/>
    </row>
    <row r="76" spans="1:46" ht="12.75" customHeight="1" x14ac:dyDescent="0.2">
      <c r="A76" s="1"/>
      <c r="B76" s="1"/>
      <c r="C76" s="2"/>
      <c r="D76" s="2"/>
      <c r="E76" s="2"/>
      <c r="F76" s="1"/>
      <c r="G76" s="2"/>
      <c r="H76" s="6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5"/>
      <c r="AT76" s="2"/>
    </row>
    <row r="77" spans="1:46" ht="12.75" customHeight="1" x14ac:dyDescent="0.2">
      <c r="A77" s="1"/>
      <c r="B77" s="1"/>
      <c r="C77" s="2"/>
      <c r="D77" s="2"/>
      <c r="E77" s="2"/>
      <c r="F77" s="1"/>
      <c r="G77" s="2"/>
      <c r="H77" s="6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5"/>
      <c r="AT77" s="2"/>
    </row>
    <row r="78" spans="1:46" ht="12.75" customHeight="1" x14ac:dyDescent="0.2">
      <c r="A78" s="1"/>
      <c r="B78" s="1"/>
      <c r="C78" s="2"/>
      <c r="D78" s="2"/>
      <c r="E78" s="2"/>
      <c r="F78" s="1"/>
      <c r="G78" s="2"/>
      <c r="H78" s="6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5"/>
      <c r="AT78" s="2"/>
    </row>
    <row r="79" spans="1:46" ht="12.75" customHeight="1" x14ac:dyDescent="0.2">
      <c r="A79" s="1"/>
      <c r="B79" s="1"/>
      <c r="C79" s="2"/>
      <c r="D79" s="2"/>
      <c r="E79" s="2"/>
      <c r="F79" s="1"/>
      <c r="G79" s="2"/>
      <c r="H79" s="6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5"/>
      <c r="AT79" s="2"/>
    </row>
    <row r="80" spans="1:46" ht="12.75" customHeight="1" x14ac:dyDescent="0.2">
      <c r="A80" s="1"/>
      <c r="B80" s="1"/>
      <c r="C80" s="2"/>
      <c r="D80" s="2"/>
      <c r="E80" s="2"/>
      <c r="F80" s="1"/>
      <c r="G80" s="2"/>
      <c r="H80" s="6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5"/>
      <c r="AT80" s="2"/>
    </row>
    <row r="81" spans="1:46" ht="12.75" customHeight="1" x14ac:dyDescent="0.2">
      <c r="A81" s="1"/>
      <c r="B81" s="1"/>
      <c r="C81" s="2"/>
      <c r="D81" s="2"/>
      <c r="E81" s="2"/>
      <c r="F81" s="1"/>
      <c r="G81" s="2"/>
      <c r="H81" s="6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5"/>
      <c r="AT81" s="2"/>
    </row>
    <row r="82" spans="1:46" ht="12.75" customHeight="1" x14ac:dyDescent="0.2">
      <c r="A82" s="1"/>
      <c r="B82" s="1"/>
      <c r="C82" s="2"/>
      <c r="D82" s="2"/>
      <c r="E82" s="2"/>
      <c r="F82" s="1"/>
      <c r="G82" s="2"/>
      <c r="H82" s="6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5"/>
      <c r="AT82" s="2"/>
    </row>
    <row r="83" spans="1:46" ht="12.75" customHeight="1" x14ac:dyDescent="0.2">
      <c r="A83" s="1"/>
      <c r="B83" s="1"/>
      <c r="C83" s="2"/>
      <c r="D83" s="2"/>
      <c r="E83" s="2"/>
      <c r="F83" s="1"/>
      <c r="G83" s="2"/>
      <c r="H83" s="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5"/>
      <c r="AT83" s="2"/>
    </row>
    <row r="84" spans="1:46" ht="12.75" customHeight="1" x14ac:dyDescent="0.2">
      <c r="A84" s="1"/>
      <c r="B84" s="1"/>
      <c r="C84" s="2"/>
      <c r="D84" s="2"/>
      <c r="E84" s="2"/>
      <c r="F84" s="1"/>
      <c r="G84" s="2"/>
      <c r="H84" s="6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5"/>
      <c r="AT84" s="2"/>
    </row>
    <row r="85" spans="1:46" ht="12.75" customHeight="1" x14ac:dyDescent="0.2">
      <c r="A85" s="1"/>
      <c r="B85" s="1"/>
      <c r="C85" s="2"/>
      <c r="D85" s="2"/>
      <c r="E85" s="2"/>
      <c r="F85" s="1"/>
      <c r="G85" s="2"/>
      <c r="H85" s="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5"/>
      <c r="AT85" s="2"/>
    </row>
    <row r="86" spans="1:46" ht="12.75" customHeight="1" x14ac:dyDescent="0.2">
      <c r="A86" s="1"/>
      <c r="B86" s="1"/>
      <c r="C86" s="2"/>
      <c r="D86" s="2"/>
      <c r="E86" s="2"/>
      <c r="F86" s="1"/>
      <c r="G86" s="2"/>
      <c r="H86" s="6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5"/>
      <c r="AT86" s="2"/>
    </row>
    <row r="87" spans="1:46" ht="12.75" customHeight="1" x14ac:dyDescent="0.2">
      <c r="A87" s="1"/>
      <c r="B87" s="1"/>
      <c r="C87" s="2"/>
      <c r="D87" s="2"/>
      <c r="E87" s="2"/>
      <c r="F87" s="1"/>
      <c r="G87" s="2"/>
      <c r="H87" s="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5"/>
      <c r="AT87" s="2"/>
    </row>
    <row r="88" spans="1:46" ht="12.75" customHeight="1" x14ac:dyDescent="0.2">
      <c r="A88" s="1"/>
      <c r="B88" s="1"/>
      <c r="C88" s="2"/>
      <c r="D88" s="2"/>
      <c r="E88" s="2"/>
      <c r="F88" s="1"/>
      <c r="G88" s="2"/>
      <c r="H88" s="6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5"/>
      <c r="AT88" s="2"/>
    </row>
    <row r="89" spans="1:46" ht="12.75" customHeight="1" x14ac:dyDescent="0.2">
      <c r="A89" s="1"/>
      <c r="B89" s="1"/>
      <c r="C89" s="2"/>
      <c r="D89" s="2"/>
      <c r="E89" s="2"/>
      <c r="F89" s="1"/>
      <c r="G89" s="2"/>
      <c r="H89" s="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5"/>
      <c r="AT89" s="2"/>
    </row>
    <row r="90" spans="1:46" ht="12.75" customHeight="1" x14ac:dyDescent="0.2">
      <c r="A90" s="1"/>
      <c r="B90" s="1"/>
      <c r="C90" s="2"/>
      <c r="D90" s="2"/>
      <c r="E90" s="2"/>
      <c r="F90" s="1"/>
      <c r="G90" s="2"/>
      <c r="H90" s="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5"/>
      <c r="AT90" s="2"/>
    </row>
    <row r="91" spans="1:46" ht="12.75" customHeight="1" x14ac:dyDescent="0.2">
      <c r="A91" s="1"/>
      <c r="B91" s="1"/>
      <c r="C91" s="2"/>
      <c r="D91" s="2"/>
      <c r="E91" s="2"/>
      <c r="F91" s="1"/>
      <c r="G91" s="2"/>
      <c r="H91" s="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5"/>
      <c r="AT91" s="2"/>
    </row>
    <row r="92" spans="1:46" ht="12.75" customHeight="1" x14ac:dyDescent="0.2">
      <c r="A92" s="1"/>
      <c r="B92" s="1"/>
      <c r="C92" s="2"/>
      <c r="D92" s="2"/>
      <c r="E92" s="2"/>
      <c r="F92" s="1"/>
      <c r="G92" s="2"/>
      <c r="H92" s="6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5"/>
      <c r="AT92" s="2"/>
    </row>
    <row r="93" spans="1:46" ht="12.75" customHeight="1" x14ac:dyDescent="0.2">
      <c r="A93" s="1"/>
      <c r="B93" s="1"/>
      <c r="C93" s="2"/>
      <c r="D93" s="2"/>
      <c r="E93" s="2"/>
      <c r="F93" s="1"/>
      <c r="G93" s="2"/>
      <c r="H93" s="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15"/>
      <c r="AT93" s="2"/>
    </row>
    <row r="94" spans="1:46" ht="12.75" customHeight="1" x14ac:dyDescent="0.2">
      <c r="A94" s="1"/>
      <c r="B94" s="1"/>
      <c r="C94" s="2"/>
      <c r="D94" s="2"/>
      <c r="E94" s="2"/>
      <c r="F94" s="1"/>
      <c r="G94" s="2"/>
      <c r="H94" s="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5"/>
      <c r="AT94" s="2"/>
    </row>
    <row r="95" spans="1:46" ht="12.75" customHeight="1" x14ac:dyDescent="0.2">
      <c r="A95" s="1"/>
      <c r="B95" s="1"/>
      <c r="C95" s="2"/>
      <c r="D95" s="2"/>
      <c r="E95" s="2"/>
      <c r="F95" s="1"/>
      <c r="G95" s="2"/>
      <c r="H95" s="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15"/>
      <c r="AT95" s="2"/>
    </row>
    <row r="96" spans="1:46" ht="12.75" customHeight="1" x14ac:dyDescent="0.2">
      <c r="A96" s="1"/>
      <c r="B96" s="1"/>
      <c r="C96" s="2"/>
      <c r="D96" s="2"/>
      <c r="E96" s="2"/>
      <c r="F96" s="1"/>
      <c r="G96" s="2"/>
      <c r="H96" s="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5"/>
      <c r="AT96" s="2"/>
    </row>
    <row r="97" spans="1:46" ht="12.75" customHeight="1" x14ac:dyDescent="0.2">
      <c r="A97" s="1"/>
      <c r="B97" s="1"/>
      <c r="C97" s="2"/>
      <c r="D97" s="2"/>
      <c r="E97" s="2"/>
      <c r="F97" s="1"/>
      <c r="G97" s="2"/>
      <c r="H97" s="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5"/>
      <c r="AT97" s="2"/>
    </row>
    <row r="98" spans="1:46" ht="12.75" customHeight="1" x14ac:dyDescent="0.2">
      <c r="A98" s="1"/>
      <c r="B98" s="1"/>
      <c r="C98" s="2"/>
      <c r="D98" s="2"/>
      <c r="E98" s="2"/>
      <c r="F98" s="1"/>
      <c r="G98" s="2"/>
      <c r="H98" s="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15"/>
      <c r="AT98" s="2"/>
    </row>
    <row r="99" spans="1:46" ht="12.75" customHeight="1" x14ac:dyDescent="0.2">
      <c r="A99" s="1"/>
      <c r="B99" s="1"/>
      <c r="C99" s="2"/>
      <c r="D99" s="2"/>
      <c r="E99" s="2"/>
      <c r="F99" s="1"/>
      <c r="G99" s="2"/>
      <c r="H99" s="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15"/>
      <c r="AT99" s="2"/>
    </row>
    <row r="100" spans="1:46" ht="12.75" customHeight="1" x14ac:dyDescent="0.2">
      <c r="A100" s="1"/>
      <c r="B100" s="1"/>
      <c r="C100" s="2"/>
      <c r="D100" s="2"/>
      <c r="E100" s="2"/>
      <c r="F100" s="1"/>
      <c r="G100" s="2"/>
      <c r="H100" s="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15"/>
      <c r="AT100" s="2"/>
    </row>
    <row r="101" spans="1:46" ht="15.75" customHeight="1" x14ac:dyDescent="0.25"/>
    <row r="102" spans="1:46" ht="15.75" customHeight="1" x14ac:dyDescent="0.25"/>
    <row r="103" spans="1:46" ht="15.75" customHeight="1" x14ac:dyDescent="0.25"/>
    <row r="104" spans="1:46" ht="15.75" customHeight="1" x14ac:dyDescent="0.25"/>
    <row r="105" spans="1:46" ht="15.75" customHeight="1" x14ac:dyDescent="0.25"/>
    <row r="106" spans="1:46" ht="15.75" customHeight="1" x14ac:dyDescent="0.25"/>
    <row r="107" spans="1:46" ht="15.75" customHeight="1" x14ac:dyDescent="0.25"/>
    <row r="108" spans="1:46" ht="15.75" customHeight="1" x14ac:dyDescent="0.25"/>
    <row r="109" spans="1:46" ht="15.75" customHeight="1" x14ac:dyDescent="0.25"/>
    <row r="110" spans="1:46" ht="15.75" customHeight="1" x14ac:dyDescent="0.25"/>
    <row r="111" spans="1:46" ht="15.75" customHeight="1" x14ac:dyDescent="0.25"/>
    <row r="112" spans="1:46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</sheetData>
  <mergeCells count="10">
    <mergeCell ref="AO2:AS2"/>
    <mergeCell ref="AE2:AI2"/>
    <mergeCell ref="AJ2:AN2"/>
    <mergeCell ref="A1:H2"/>
    <mergeCell ref="I1:R1"/>
    <mergeCell ref="S1:AB1"/>
    <mergeCell ref="I2:M2"/>
    <mergeCell ref="N2:R2"/>
    <mergeCell ref="S2:W2"/>
    <mergeCell ref="X2:AB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2021-03-29T18:38:27Z</dcterms:modified>
</cp:coreProperties>
</file>