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Report-Card\data\"/>
    </mc:Choice>
  </mc:AlternateContent>
  <xr:revisionPtr revIDLastSave="0" documentId="13_ncr:1_{DA978E2C-BFB1-4D67-9772-D85D2265002D}" xr6:coauthVersionLast="47" xr6:coauthVersionMax="47" xr10:uidLastSave="{00000000-0000-0000-0000-000000000000}"/>
  <bookViews>
    <workbookView xWindow="6492" yWindow="3648" windowWidth="34152" windowHeight="13224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5" i="1" l="1"/>
  <c r="AP5" i="1" s="1"/>
  <c r="AV5" i="1" s="1"/>
  <c r="AG8" i="1"/>
  <c r="AM8" i="1" s="1"/>
  <c r="AS8" i="1" s="1"/>
  <c r="AH8" i="1"/>
  <c r="AN8" i="1" s="1"/>
  <c r="AT8" i="1" s="1"/>
  <c r="AI8" i="1"/>
  <c r="AO8" i="1" s="1"/>
  <c r="AU8" i="1" s="1"/>
  <c r="AJ8" i="1"/>
  <c r="AP8" i="1" s="1"/>
  <c r="AV8" i="1" s="1"/>
  <c r="AK8" i="1"/>
  <c r="AQ8" i="1" s="1"/>
  <c r="AW8" i="1" s="1"/>
  <c r="AL8" i="1"/>
  <c r="AR8" i="1" s="1"/>
  <c r="AX8" i="1" s="1"/>
  <c r="AG9" i="1"/>
  <c r="AM9" i="1" s="1"/>
  <c r="AS9" i="1" s="1"/>
  <c r="AH9" i="1"/>
  <c r="AN9" i="1" s="1"/>
  <c r="AT9" i="1" s="1"/>
  <c r="AI9" i="1"/>
  <c r="AO9" i="1" s="1"/>
  <c r="AU9" i="1" s="1"/>
  <c r="AJ9" i="1"/>
  <c r="AP9" i="1" s="1"/>
  <c r="AV9" i="1" s="1"/>
  <c r="AK9" i="1"/>
  <c r="AQ9" i="1" s="1"/>
  <c r="AW9" i="1" s="1"/>
  <c r="AL9" i="1"/>
  <c r="AR9" i="1" s="1"/>
  <c r="AX9" i="1" s="1"/>
  <c r="AG10" i="1"/>
  <c r="AH10" i="1"/>
  <c r="AN10" i="1" s="1"/>
  <c r="AT10" i="1" s="1"/>
  <c r="AI10" i="1"/>
  <c r="AO10" i="1" s="1"/>
  <c r="AU10" i="1" s="1"/>
  <c r="AJ10" i="1"/>
  <c r="AP10" i="1" s="1"/>
  <c r="AV10" i="1" s="1"/>
  <c r="AK10" i="1"/>
  <c r="AQ10" i="1" s="1"/>
  <c r="AW10" i="1" s="1"/>
  <c r="AL10" i="1"/>
  <c r="AR10" i="1" s="1"/>
  <c r="AX10" i="1" s="1"/>
  <c r="AG11" i="1"/>
  <c r="AM11" i="1" s="1"/>
  <c r="AS11" i="1" s="1"/>
  <c r="AH11" i="1"/>
  <c r="AN11" i="1" s="1"/>
  <c r="AT11" i="1" s="1"/>
  <c r="AI11" i="1"/>
  <c r="AO11" i="1" s="1"/>
  <c r="AU11" i="1" s="1"/>
  <c r="AJ11" i="1"/>
  <c r="AK11" i="1"/>
  <c r="AQ11" i="1" s="1"/>
  <c r="AW11" i="1" s="1"/>
  <c r="AL11" i="1"/>
  <c r="AR11" i="1" s="1"/>
  <c r="AX11" i="1" s="1"/>
  <c r="AG12" i="1"/>
  <c r="AM12" i="1" s="1"/>
  <c r="AS12" i="1" s="1"/>
  <c r="AH12" i="1"/>
  <c r="AN12" i="1" s="1"/>
  <c r="AT12" i="1" s="1"/>
  <c r="AI12" i="1"/>
  <c r="AO12" i="1" s="1"/>
  <c r="AU12" i="1" s="1"/>
  <c r="AJ12" i="1"/>
  <c r="AK12" i="1"/>
  <c r="AQ12" i="1" s="1"/>
  <c r="AW12" i="1" s="1"/>
  <c r="AL12" i="1"/>
  <c r="AR12" i="1" s="1"/>
  <c r="AX12" i="1" s="1"/>
  <c r="AG13" i="1"/>
  <c r="AM13" i="1" s="1"/>
  <c r="AS13" i="1" s="1"/>
  <c r="AH13" i="1"/>
  <c r="AN13" i="1" s="1"/>
  <c r="AT13" i="1" s="1"/>
  <c r="AI13" i="1"/>
  <c r="AO13" i="1" s="1"/>
  <c r="AU13" i="1" s="1"/>
  <c r="AJ13" i="1"/>
  <c r="AP13" i="1" s="1"/>
  <c r="AV13" i="1" s="1"/>
  <c r="AK13" i="1"/>
  <c r="AQ13" i="1" s="1"/>
  <c r="AW13" i="1" s="1"/>
  <c r="AL13" i="1"/>
  <c r="AR13" i="1" s="1"/>
  <c r="AX13" i="1" s="1"/>
  <c r="AG14" i="1"/>
  <c r="AM14" i="1" s="1"/>
  <c r="AS14" i="1" s="1"/>
  <c r="AH14" i="1"/>
  <c r="AN14" i="1" s="1"/>
  <c r="AT14" i="1" s="1"/>
  <c r="AI14" i="1"/>
  <c r="AO14" i="1" s="1"/>
  <c r="AU14" i="1" s="1"/>
  <c r="AJ14" i="1"/>
  <c r="AK14" i="1"/>
  <c r="AQ14" i="1" s="1"/>
  <c r="AW14" i="1" s="1"/>
  <c r="AL14" i="1"/>
  <c r="AR14" i="1" s="1"/>
  <c r="AX14" i="1" s="1"/>
  <c r="AG15" i="1"/>
  <c r="AM15" i="1" s="1"/>
  <c r="AS15" i="1" s="1"/>
  <c r="AH15" i="1"/>
  <c r="AN15" i="1" s="1"/>
  <c r="AT15" i="1" s="1"/>
  <c r="AI15" i="1"/>
  <c r="AO15" i="1" s="1"/>
  <c r="AU15" i="1" s="1"/>
  <c r="AJ15" i="1"/>
  <c r="AP15" i="1" s="1"/>
  <c r="AV15" i="1" s="1"/>
  <c r="AK15" i="1"/>
  <c r="AQ15" i="1" s="1"/>
  <c r="AW15" i="1" s="1"/>
  <c r="AL15" i="1"/>
  <c r="AR15" i="1" s="1"/>
  <c r="AX15" i="1" s="1"/>
  <c r="AG4" i="1"/>
  <c r="AM4" i="1" s="1"/>
  <c r="AS4" i="1" s="1"/>
  <c r="AH4" i="1"/>
  <c r="AN4" i="1" s="1"/>
  <c r="AT4" i="1" s="1"/>
  <c r="AI4" i="1"/>
  <c r="AO4" i="1" s="1"/>
  <c r="AU4" i="1" s="1"/>
  <c r="AJ4" i="1"/>
  <c r="AP4" i="1" s="1"/>
  <c r="AV4" i="1" s="1"/>
  <c r="AK4" i="1"/>
  <c r="AQ4" i="1" s="1"/>
  <c r="AW4" i="1" s="1"/>
  <c r="AL4" i="1"/>
  <c r="AR4" i="1" s="1"/>
  <c r="AX4" i="1" s="1"/>
  <c r="AG5" i="1"/>
  <c r="AM5" i="1" s="1"/>
  <c r="AS5" i="1" s="1"/>
  <c r="AH5" i="1"/>
  <c r="AN5" i="1" s="1"/>
  <c r="AT5" i="1" s="1"/>
  <c r="AI5" i="1"/>
  <c r="AO5" i="1" s="1"/>
  <c r="AU5" i="1" s="1"/>
  <c r="AK5" i="1"/>
  <c r="AQ5" i="1" s="1"/>
  <c r="AW5" i="1" s="1"/>
  <c r="AL5" i="1"/>
  <c r="AR5" i="1" s="1"/>
  <c r="AX5" i="1" s="1"/>
  <c r="AG6" i="1"/>
  <c r="AM6" i="1" s="1"/>
  <c r="AS6" i="1" s="1"/>
  <c r="AH6" i="1"/>
  <c r="AN6" i="1" s="1"/>
  <c r="AT6" i="1" s="1"/>
  <c r="AI6" i="1"/>
  <c r="AO6" i="1" s="1"/>
  <c r="AU6" i="1" s="1"/>
  <c r="AJ6" i="1"/>
  <c r="AK6" i="1"/>
  <c r="AQ6" i="1" s="1"/>
  <c r="AW6" i="1" s="1"/>
  <c r="AL6" i="1"/>
  <c r="AR6" i="1" s="1"/>
  <c r="AX6" i="1" s="1"/>
  <c r="AG7" i="1"/>
  <c r="AM7" i="1" s="1"/>
  <c r="AS7" i="1" s="1"/>
  <c r="AH7" i="1"/>
  <c r="AN7" i="1" s="1"/>
  <c r="AT7" i="1" s="1"/>
  <c r="AI7" i="1"/>
  <c r="AO7" i="1" s="1"/>
  <c r="AU7" i="1" s="1"/>
  <c r="AJ7" i="1"/>
  <c r="AP7" i="1" s="1"/>
  <c r="AV7" i="1" s="1"/>
  <c r="AK7" i="1"/>
  <c r="AL7" i="1"/>
  <c r="AR7" i="1" s="1"/>
  <c r="AX7" i="1" s="1"/>
  <c r="AL3" i="1"/>
  <c r="AR3" i="1" s="1"/>
  <c r="AX3" i="1" s="1"/>
  <c r="AK3" i="1"/>
  <c r="AQ3" i="1" s="1"/>
  <c r="AW3" i="1" s="1"/>
  <c r="AJ3" i="1"/>
  <c r="AP3" i="1" s="1"/>
  <c r="AV3" i="1" s="1"/>
  <c r="AI3" i="1"/>
  <c r="AO3" i="1" s="1"/>
  <c r="AU3" i="1" s="1"/>
  <c r="AH3" i="1"/>
  <c r="AN3" i="1" s="1"/>
  <c r="AT3" i="1" s="1"/>
  <c r="AG3" i="1"/>
  <c r="AM3" i="1" s="1"/>
  <c r="AS3" i="1" s="1"/>
  <c r="AZ12" i="1" l="1"/>
  <c r="BA12" i="1" s="1"/>
  <c r="AZ7" i="1"/>
  <c r="BA7" i="1" s="1"/>
  <c r="AZ14" i="1"/>
  <c r="BA14" i="1" s="1"/>
  <c r="AQ7" i="1"/>
  <c r="AW7" i="1" s="1"/>
  <c r="AP14" i="1"/>
  <c r="AV14" i="1" s="1"/>
  <c r="AP12" i="1"/>
  <c r="AV12" i="1" s="1"/>
  <c r="AZ4" i="1"/>
  <c r="BA4" i="1" s="1"/>
  <c r="AZ9" i="1"/>
  <c r="BA9" i="1" s="1"/>
  <c r="AZ8" i="1"/>
  <c r="BA8" i="1" s="1"/>
  <c r="AZ6" i="1"/>
  <c r="BA6" i="1" s="1"/>
  <c r="AZ15" i="1"/>
  <c r="BA15" i="1" s="1"/>
  <c r="AZ13" i="1"/>
  <c r="BA13" i="1" s="1"/>
  <c r="AZ11" i="1"/>
  <c r="BA11" i="1" s="1"/>
  <c r="AP11" i="1"/>
  <c r="AV11" i="1" s="1"/>
  <c r="AZ10" i="1"/>
  <c r="BA10" i="1" s="1"/>
  <c r="AM10" i="1"/>
  <c r="AS10" i="1" s="1"/>
  <c r="AP6" i="1"/>
  <c r="AV6" i="1" s="1"/>
  <c r="AZ5" i="1"/>
  <c r="BA5" i="1" s="1"/>
  <c r="AZ3" i="1"/>
  <c r="BA3" i="1" s="1"/>
</calcChain>
</file>

<file path=xl/sharedStrings.xml><?xml version="1.0" encoding="utf-8"?>
<sst xmlns="http://schemas.openxmlformats.org/spreadsheetml/2006/main" count="139" uniqueCount="92">
  <si>
    <t>STUDENT</t>
  </si>
  <si>
    <t>Term 1 Theory</t>
  </si>
  <si>
    <t>Term 1 - Practical</t>
  </si>
  <si>
    <t>Term 2 Theory</t>
  </si>
  <si>
    <t>Term 2 - Practical</t>
  </si>
  <si>
    <t>SUBJECT TOTAL</t>
  </si>
  <si>
    <t>SUBJECT PERCENTAGE</t>
  </si>
  <si>
    <t>GRADE</t>
  </si>
  <si>
    <t>RESULT</t>
  </si>
  <si>
    <t>Roll No.</t>
  </si>
  <si>
    <t>ADM</t>
  </si>
  <si>
    <t>Student Name</t>
  </si>
  <si>
    <t>MOBILE</t>
  </si>
  <si>
    <t>CLASS</t>
  </si>
  <si>
    <t>DOB</t>
  </si>
  <si>
    <t>FATHER_NAME</t>
  </si>
  <si>
    <t>MOTHER_NAME</t>
  </si>
  <si>
    <t>ENG</t>
  </si>
  <si>
    <t>PHY</t>
  </si>
  <si>
    <t>CHEM</t>
  </si>
  <si>
    <t>PAINT</t>
  </si>
  <si>
    <t>MM</t>
  </si>
  <si>
    <t>Total</t>
  </si>
  <si>
    <t>Perc</t>
  </si>
  <si>
    <t>Subject</t>
  </si>
  <si>
    <t>Babita</t>
  </si>
  <si>
    <t>2517</t>
  </si>
  <si>
    <t>Aditya Yadav</t>
  </si>
  <si>
    <t>25-03-2008</t>
  </si>
  <si>
    <t>Dharmendra Kumar Yadav</t>
  </si>
  <si>
    <t>Urmila Devi</t>
  </si>
  <si>
    <t>2491</t>
  </si>
  <si>
    <t>Ankit kumar</t>
  </si>
  <si>
    <t>Manji Ram</t>
  </si>
  <si>
    <t>Rinki</t>
  </si>
  <si>
    <t>3133</t>
  </si>
  <si>
    <t>Bisukh Doley</t>
  </si>
  <si>
    <t>26-8-2008</t>
  </si>
  <si>
    <t>Bijoy Doley</t>
  </si>
  <si>
    <t>Toko Sukha Doley</t>
  </si>
  <si>
    <t>2197</t>
  </si>
  <si>
    <t>Divya Rana</t>
  </si>
  <si>
    <t>16-07-2008</t>
  </si>
  <si>
    <t xml:space="preserve">Jagbeer Singh </t>
  </si>
  <si>
    <t>Asha Rana</t>
  </si>
  <si>
    <t>2189</t>
  </si>
  <si>
    <t xml:space="preserve">Divyanshu Negi </t>
  </si>
  <si>
    <t>Lakhpat Singh Negi</t>
  </si>
  <si>
    <t>Rajani Negi</t>
  </si>
  <si>
    <t>2051</t>
  </si>
  <si>
    <t xml:space="preserve">Gaurav </t>
  </si>
  <si>
    <t>19-06-2006</t>
  </si>
  <si>
    <t>Ramsevak</t>
  </si>
  <si>
    <t xml:space="preserve">Shakun </t>
  </si>
  <si>
    <t>3118</t>
  </si>
  <si>
    <t xml:space="preserve">Gaurav Rawat </t>
  </si>
  <si>
    <t>14-10-2007</t>
  </si>
  <si>
    <t>Sain Singh Rawat</t>
  </si>
  <si>
    <t>Anita Rawat</t>
  </si>
  <si>
    <t>3131</t>
  </si>
  <si>
    <t>Kartik Rana</t>
  </si>
  <si>
    <t>Dharm Pal</t>
  </si>
  <si>
    <t>2387</t>
  </si>
  <si>
    <t>Raghwan Anwid</t>
  </si>
  <si>
    <t>Charandas</t>
  </si>
  <si>
    <t>Santosh</t>
  </si>
  <si>
    <t>2306</t>
  </si>
  <si>
    <t>Ritik Diwedi</t>
  </si>
  <si>
    <t>Istdeo Dhar Dwivedi</t>
  </si>
  <si>
    <t>Rani Devi</t>
  </si>
  <si>
    <t>3153</t>
  </si>
  <si>
    <t>Sheetal Rawat</t>
  </si>
  <si>
    <t>Jagdamba Prasad</t>
  </si>
  <si>
    <t xml:space="preserve">Rameshwari </t>
  </si>
  <si>
    <t>3014</t>
  </si>
  <si>
    <t>Shashank Purohit</t>
  </si>
  <si>
    <t>24-12-2005</t>
  </si>
  <si>
    <t>Jayandra Singh</t>
  </si>
  <si>
    <t>Parmila</t>
  </si>
  <si>
    <t>Kanak Jain</t>
  </si>
  <si>
    <t>26-12-2005</t>
  </si>
  <si>
    <t>Ashish Jain</t>
  </si>
  <si>
    <t>Sonam Jain</t>
  </si>
  <si>
    <t>NA</t>
  </si>
  <si>
    <t>MAT/BIO</t>
  </si>
  <si>
    <t>PE/CS</t>
  </si>
  <si>
    <t>04-03-2007</t>
  </si>
  <si>
    <t>05-03-2007</t>
  </si>
  <si>
    <t>12-01-2006</t>
  </si>
  <si>
    <t>07-09-2005</t>
  </si>
  <si>
    <t>10-10-2006</t>
  </si>
  <si>
    <t>10-01-2006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</si>
</sst>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\-d\-yyyy"/>
  </numFmts>
  <fonts count="8" x14ac:knownFonts="1">
    <font>
      <sz val="11"/>
      <color rgb="FF000000"/>
      <name val="Calibri"/>
    </font>
    <font>
      <sz val="10"/>
      <color theme="1"/>
      <name val="JetBrains Mono"/>
      <family val="3"/>
    </font>
    <font>
      <sz val="10"/>
      <color rgb="FF000000"/>
      <name val="JetBrains Mono"/>
      <family val="3"/>
    </font>
    <font>
      <b/>
      <sz val="9"/>
      <color rgb="FF000000"/>
      <name val="JetBrains Mono"/>
      <family val="3"/>
    </font>
    <font>
      <sz val="9"/>
      <name val="JetBrains Mono"/>
      <family val="3"/>
    </font>
    <font>
      <sz val="9"/>
      <color rgb="FF000000"/>
      <name val="JetBrains Mono"/>
      <family val="3"/>
    </font>
    <font>
      <sz val="9"/>
      <color rgb="FFFF0000"/>
      <name val="JetBrains Mono"/>
      <family val="3"/>
    </font>
    <font>
      <sz val="10"/>
      <color rgb="FFFF0000"/>
      <name val="JetBrains Mono"/>
      <family val="3"/>
    </font>
  </fonts>
  <fills count="1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6B26B"/>
        <bgColor rgb="FFF6B26B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4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7" xfId="0" applyFont="1" applyBorder="1" applyAlignment="1">
      <alignment horizontal="center"/>
    </xf>
    <xf numFmtId="49" fontId="1" fillId="0" borderId="4" xfId="0" applyNumberFormat="1" applyFont="1" applyBorder="1"/>
    <xf numFmtId="49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/>
    <xf numFmtId="0" fontId="1" fillId="12" borderId="7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4" xfId="0" applyFont="1" applyFill="1" applyBorder="1"/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0" borderId="0" xfId="0" applyFont="1"/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49" fontId="3" fillId="9" borderId="6" xfId="0" applyNumberFormat="1" applyFont="1" applyFill="1" applyBorder="1" applyAlignment="1">
      <alignment horizontal="center"/>
    </xf>
    <xf numFmtId="0" fontId="5" fillId="0" borderId="0" xfId="0" applyFont="1" applyBorder="1"/>
    <xf numFmtId="49" fontId="5" fillId="0" borderId="0" xfId="0" applyNumberFormat="1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/>
    <xf numFmtId="0" fontId="6" fillId="0" borderId="0" xfId="0" applyFont="1" applyAlignment="1">
      <alignment horizontal="center"/>
    </xf>
    <xf numFmtId="0" fontId="3" fillId="9" borderId="8" xfId="0" applyFont="1" applyFill="1" applyBorder="1" applyAlignment="1">
      <alignment horizontal="center"/>
    </xf>
    <xf numFmtId="49" fontId="1" fillId="0" borderId="1" xfId="0" applyNumberFormat="1" applyFont="1" applyBorder="1"/>
    <xf numFmtId="49" fontId="2" fillId="0" borderId="1" xfId="0" applyNumberFormat="1" applyFont="1" applyBorder="1"/>
    <xf numFmtId="0" fontId="1" fillId="13" borderId="1" xfId="0" applyFont="1" applyFill="1" applyBorder="1"/>
    <xf numFmtId="0" fontId="3" fillId="3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13" borderId="9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1" fontId="5" fillId="14" borderId="9" xfId="0" applyNumberFormat="1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12" borderId="7" xfId="0" applyNumberFormat="1" applyFont="1" applyFill="1" applyBorder="1" applyAlignment="1">
      <alignment horizontal="center"/>
    </xf>
    <xf numFmtId="49" fontId="1" fillId="1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10"/>
  <sheetViews>
    <sheetView tabSelected="1" workbookViewId="0">
      <selection activeCell="V19" sqref="V19"/>
    </sheetView>
  </sheetViews>
  <sheetFormatPr defaultColWidth="14.44140625" defaultRowHeight="15" customHeight="1" x14ac:dyDescent="0.25"/>
  <cols>
    <col min="1" max="1" width="9" style="14" bestFit="1" customWidth="1"/>
    <col min="2" max="2" width="5.44140625" style="14" bestFit="1" customWidth="1"/>
    <col min="3" max="3" width="19" style="14" bestFit="1" customWidth="1"/>
    <col min="4" max="4" width="12.109375" style="14" bestFit="1" customWidth="1"/>
    <col min="5" max="5" width="6" style="14" bestFit="1" customWidth="1"/>
    <col min="6" max="6" width="12.109375" style="20" customWidth="1"/>
    <col min="7" max="7" width="25.88671875" style="14" bestFit="1" customWidth="1"/>
    <col min="8" max="8" width="19" style="14" bestFit="1" customWidth="1"/>
    <col min="9" max="10" width="4" style="22" bestFit="1" customWidth="1"/>
    <col min="11" max="11" width="5" style="22" bestFit="1" customWidth="1"/>
    <col min="12" max="12" width="8" style="22" bestFit="1" customWidth="1"/>
    <col min="13" max="13" width="3.21875" style="22" bestFit="1" customWidth="1"/>
    <col min="14" max="14" width="6" style="22" bestFit="1" customWidth="1"/>
    <col min="15" max="16" width="4" style="22" bestFit="1" customWidth="1"/>
    <col min="17" max="17" width="5" style="22" bestFit="1" customWidth="1"/>
    <col min="18" max="18" width="8" style="22" bestFit="1" customWidth="1"/>
    <col min="19" max="19" width="3.21875" style="22" bestFit="1" customWidth="1"/>
    <col min="20" max="20" width="6" style="22" bestFit="1" customWidth="1"/>
    <col min="21" max="22" width="4" style="22" bestFit="1" customWidth="1"/>
    <col min="23" max="23" width="5" style="22" bestFit="1" customWidth="1"/>
    <col min="24" max="24" width="8" style="22" bestFit="1" customWidth="1"/>
    <col min="25" max="26" width="6" style="22" bestFit="1" customWidth="1"/>
    <col min="27" max="28" width="4" style="22" bestFit="1" customWidth="1"/>
    <col min="29" max="29" width="5" style="22" bestFit="1" customWidth="1"/>
    <col min="30" max="30" width="8" style="22" bestFit="1" customWidth="1"/>
    <col min="31" max="32" width="6" style="22" bestFit="1" customWidth="1"/>
    <col min="33" max="34" width="4" style="22" bestFit="1" customWidth="1"/>
    <col min="35" max="35" width="5" style="22" bestFit="1" customWidth="1"/>
    <col min="36" max="36" width="8" style="22" bestFit="1" customWidth="1"/>
    <col min="37" max="38" width="6" style="22" bestFit="1" customWidth="1"/>
    <col min="39" max="40" width="4" style="22" bestFit="1" customWidth="1"/>
    <col min="41" max="41" width="5" style="22" bestFit="1" customWidth="1"/>
    <col min="42" max="42" width="8" style="22" bestFit="1" customWidth="1"/>
    <col min="43" max="44" width="6" style="22" bestFit="1" customWidth="1"/>
    <col min="45" max="46" width="4" style="22" bestFit="1" customWidth="1"/>
    <col min="47" max="47" width="5" style="22" bestFit="1" customWidth="1"/>
    <col min="48" max="48" width="8" style="22" bestFit="1" customWidth="1"/>
    <col min="49" max="50" width="6" style="22" bestFit="1" customWidth="1"/>
    <col min="51" max="51" width="5" style="22" customWidth="1"/>
    <col min="52" max="52" width="6" style="22" bestFit="1" customWidth="1"/>
    <col min="53" max="53" width="5" style="22" bestFit="1" customWidth="1"/>
    <col min="54" max="54" width="8" style="22" bestFit="1" customWidth="1"/>
    <col min="55" max="16384" width="14.44140625" style="14"/>
  </cols>
  <sheetData>
    <row r="1" spans="1:56" ht="12" x14ac:dyDescent="0.25">
      <c r="A1" s="11" t="s">
        <v>0</v>
      </c>
      <c r="B1" s="12"/>
      <c r="C1" s="12"/>
      <c r="D1" s="12"/>
      <c r="E1" s="12"/>
      <c r="F1" s="13"/>
      <c r="G1" s="12"/>
      <c r="H1" s="13"/>
      <c r="I1" s="32" t="s">
        <v>1</v>
      </c>
      <c r="J1" s="33"/>
      <c r="K1" s="33"/>
      <c r="L1" s="33"/>
      <c r="M1" s="33"/>
      <c r="N1" s="33"/>
      <c r="O1" s="34" t="s">
        <v>2</v>
      </c>
      <c r="P1" s="33"/>
      <c r="Q1" s="33"/>
      <c r="R1" s="33"/>
      <c r="S1" s="33"/>
      <c r="T1" s="33"/>
      <c r="U1" s="32" t="s">
        <v>3</v>
      </c>
      <c r="V1" s="33"/>
      <c r="W1" s="33"/>
      <c r="X1" s="33"/>
      <c r="Y1" s="33"/>
      <c r="Z1" s="33"/>
      <c r="AA1" s="34" t="s">
        <v>4</v>
      </c>
      <c r="AB1" s="33"/>
      <c r="AC1" s="33"/>
      <c r="AD1" s="33"/>
      <c r="AE1" s="33"/>
      <c r="AF1" s="33"/>
      <c r="AG1" s="35" t="s">
        <v>5</v>
      </c>
      <c r="AH1" s="33"/>
      <c r="AI1" s="33"/>
      <c r="AJ1" s="33"/>
      <c r="AK1" s="33"/>
      <c r="AL1" s="33"/>
      <c r="AM1" s="36" t="s">
        <v>6</v>
      </c>
      <c r="AN1" s="33"/>
      <c r="AO1" s="33"/>
      <c r="AP1" s="33"/>
      <c r="AQ1" s="33"/>
      <c r="AR1" s="33"/>
      <c r="AS1" s="37" t="s">
        <v>7</v>
      </c>
      <c r="AT1" s="33"/>
      <c r="AU1" s="33"/>
      <c r="AV1" s="33"/>
      <c r="AW1" s="33"/>
      <c r="AX1" s="33"/>
      <c r="AY1" s="32" t="s">
        <v>8</v>
      </c>
      <c r="AZ1" s="33"/>
      <c r="BA1" s="33"/>
      <c r="BB1" s="38"/>
    </row>
    <row r="2" spans="1:56" ht="12" x14ac:dyDescent="0.25">
      <c r="A2" s="15" t="s">
        <v>9</v>
      </c>
      <c r="B2" s="16" t="s">
        <v>10</v>
      </c>
      <c r="C2" s="16" t="s">
        <v>11</v>
      </c>
      <c r="D2" s="17" t="s">
        <v>12</v>
      </c>
      <c r="E2" s="17" t="s">
        <v>13</v>
      </c>
      <c r="F2" s="18" t="s">
        <v>14</v>
      </c>
      <c r="G2" s="17" t="s">
        <v>15</v>
      </c>
      <c r="H2" s="28" t="s">
        <v>16</v>
      </c>
      <c r="I2" s="39" t="s">
        <v>17</v>
      </c>
      <c r="J2" s="39" t="s">
        <v>18</v>
      </c>
      <c r="K2" s="39" t="s">
        <v>19</v>
      </c>
      <c r="L2" s="39" t="s">
        <v>84</v>
      </c>
      <c r="M2" s="39" t="s">
        <v>85</v>
      </c>
      <c r="N2" s="39" t="s">
        <v>20</v>
      </c>
      <c r="O2" s="40" t="s">
        <v>17</v>
      </c>
      <c r="P2" s="40" t="s">
        <v>18</v>
      </c>
      <c r="Q2" s="40" t="s">
        <v>19</v>
      </c>
      <c r="R2" s="40" t="s">
        <v>84</v>
      </c>
      <c r="S2" s="40" t="s">
        <v>85</v>
      </c>
      <c r="T2" s="40" t="s">
        <v>20</v>
      </c>
      <c r="U2" s="39" t="s">
        <v>17</v>
      </c>
      <c r="V2" s="39" t="s">
        <v>18</v>
      </c>
      <c r="W2" s="39" t="s">
        <v>19</v>
      </c>
      <c r="X2" s="39" t="s">
        <v>84</v>
      </c>
      <c r="Y2" s="39" t="s">
        <v>85</v>
      </c>
      <c r="Z2" s="39" t="s">
        <v>20</v>
      </c>
      <c r="AA2" s="40" t="s">
        <v>17</v>
      </c>
      <c r="AB2" s="40" t="s">
        <v>18</v>
      </c>
      <c r="AC2" s="40" t="s">
        <v>19</v>
      </c>
      <c r="AD2" s="40" t="s">
        <v>84</v>
      </c>
      <c r="AE2" s="40" t="s">
        <v>85</v>
      </c>
      <c r="AF2" s="40" t="s">
        <v>20</v>
      </c>
      <c r="AG2" s="40" t="s">
        <v>17</v>
      </c>
      <c r="AH2" s="40" t="s">
        <v>18</v>
      </c>
      <c r="AI2" s="40" t="s">
        <v>19</v>
      </c>
      <c r="AJ2" s="40" t="s">
        <v>84</v>
      </c>
      <c r="AK2" s="40" t="s">
        <v>85</v>
      </c>
      <c r="AL2" s="40" t="s">
        <v>20</v>
      </c>
      <c r="AM2" s="40" t="s">
        <v>17</v>
      </c>
      <c r="AN2" s="40" t="s">
        <v>18</v>
      </c>
      <c r="AO2" s="40" t="s">
        <v>19</v>
      </c>
      <c r="AP2" s="40" t="s">
        <v>84</v>
      </c>
      <c r="AQ2" s="40" t="s">
        <v>85</v>
      </c>
      <c r="AR2" s="40" t="s">
        <v>20</v>
      </c>
      <c r="AS2" s="40" t="s">
        <v>17</v>
      </c>
      <c r="AT2" s="40" t="s">
        <v>18</v>
      </c>
      <c r="AU2" s="40" t="s">
        <v>19</v>
      </c>
      <c r="AV2" s="40" t="s">
        <v>84</v>
      </c>
      <c r="AW2" s="40" t="s">
        <v>85</v>
      </c>
      <c r="AX2" s="40" t="s">
        <v>20</v>
      </c>
      <c r="AY2" s="41" t="s">
        <v>21</v>
      </c>
      <c r="AZ2" s="41" t="s">
        <v>22</v>
      </c>
      <c r="BA2" s="42" t="s">
        <v>23</v>
      </c>
      <c r="BB2" s="42" t="s">
        <v>24</v>
      </c>
    </row>
    <row r="3" spans="1:56" ht="13.8" x14ac:dyDescent="0.3">
      <c r="A3" s="1">
        <v>1</v>
      </c>
      <c r="B3" s="2" t="s">
        <v>26</v>
      </c>
      <c r="C3" s="3" t="s">
        <v>27</v>
      </c>
      <c r="D3" s="1">
        <v>9897844756</v>
      </c>
      <c r="E3" s="1">
        <v>11</v>
      </c>
      <c r="F3" s="52" t="s">
        <v>28</v>
      </c>
      <c r="G3" s="5" t="s">
        <v>29</v>
      </c>
      <c r="H3" s="29" t="s">
        <v>30</v>
      </c>
      <c r="I3" s="43">
        <v>61</v>
      </c>
      <c r="J3" s="43">
        <v>64</v>
      </c>
      <c r="K3" s="44">
        <v>39</v>
      </c>
      <c r="L3" s="43">
        <v>54</v>
      </c>
      <c r="M3" s="43">
        <v>55</v>
      </c>
      <c r="N3" s="43">
        <v>25</v>
      </c>
      <c r="O3" s="43">
        <v>16</v>
      </c>
      <c r="P3" s="43">
        <v>26</v>
      </c>
      <c r="Q3" s="44">
        <v>26</v>
      </c>
      <c r="R3" s="43">
        <v>19</v>
      </c>
      <c r="S3" s="43">
        <v>24</v>
      </c>
      <c r="T3" s="43">
        <v>65</v>
      </c>
      <c r="U3" s="43">
        <v>62</v>
      </c>
      <c r="V3" s="43">
        <v>65</v>
      </c>
      <c r="W3" s="44">
        <v>47</v>
      </c>
      <c r="X3" s="43">
        <v>37</v>
      </c>
      <c r="Y3" s="43">
        <v>55</v>
      </c>
      <c r="Z3" s="43">
        <v>22</v>
      </c>
      <c r="AA3" s="43">
        <v>16</v>
      </c>
      <c r="AB3" s="43">
        <v>30</v>
      </c>
      <c r="AC3" s="44">
        <v>28</v>
      </c>
      <c r="AD3" s="43">
        <v>16</v>
      </c>
      <c r="AE3" s="43">
        <v>29</v>
      </c>
      <c r="AF3" s="43">
        <v>60</v>
      </c>
      <c r="AG3" s="45">
        <f t="shared" ref="AG3:AL3" si="0">(IF(I3="Ab",0,IF(I3="NA",0,I3))+IF(O3="Ab",0,IF(O3="NA",0,O3))+IF(U3="Ab",0,IF(U3="NA",0,U3))+IF(AA3="Ab",0,IF(AA3="NA",0,AA3)))</f>
        <v>155</v>
      </c>
      <c r="AH3" s="45">
        <f t="shared" si="0"/>
        <v>185</v>
      </c>
      <c r="AI3" s="45">
        <f t="shared" si="0"/>
        <v>140</v>
      </c>
      <c r="AJ3" s="45">
        <f t="shared" si="0"/>
        <v>126</v>
      </c>
      <c r="AK3" s="45">
        <f t="shared" si="0"/>
        <v>163</v>
      </c>
      <c r="AL3" s="45">
        <f t="shared" si="0"/>
        <v>172</v>
      </c>
      <c r="AM3" s="46">
        <f t="shared" ref="AM3:AR3" si="1">ROUND(AG3/200*100,0)</f>
        <v>78</v>
      </c>
      <c r="AN3" s="46">
        <f t="shared" si="1"/>
        <v>93</v>
      </c>
      <c r="AO3" s="46">
        <f t="shared" si="1"/>
        <v>70</v>
      </c>
      <c r="AP3" s="46">
        <f t="shared" si="1"/>
        <v>63</v>
      </c>
      <c r="AQ3" s="46">
        <f t="shared" si="1"/>
        <v>82</v>
      </c>
      <c r="AR3" s="46">
        <f t="shared" si="1"/>
        <v>86</v>
      </c>
      <c r="AS3" s="46" t="str">
        <f t="shared" ref="AS3:AX3" si="2">IF(AM3&gt;90,"A1",IF(AM3&gt;80,"A2",IF(AM3&gt;70,"B1",IF(AM3&gt;60,"B2",IF(AM3&gt;50,"C1",IF(AM3&gt;40,"C2",IF(AM3&gt;32,"D","E")))))))</f>
        <v>B1</v>
      </c>
      <c r="AT3" s="46" t="str">
        <f t="shared" si="2"/>
        <v>A1</v>
      </c>
      <c r="AU3" s="46" t="str">
        <f t="shared" si="2"/>
        <v>B2</v>
      </c>
      <c r="AV3" s="46" t="str">
        <f t="shared" si="2"/>
        <v>B2</v>
      </c>
      <c r="AW3" s="46" t="str">
        <f t="shared" si="2"/>
        <v>A2</v>
      </c>
      <c r="AX3" s="46" t="str">
        <f t="shared" si="2"/>
        <v>A2</v>
      </c>
      <c r="AY3" s="46">
        <v>1200</v>
      </c>
      <c r="AZ3" s="45">
        <f t="shared" ref="AZ3:AZ15" si="3">SUM(AG3:AL3)</f>
        <v>941</v>
      </c>
      <c r="BA3" s="46">
        <f t="shared" ref="BA3:BA15" si="4">ROUND(AZ3/AY3*100,0)</f>
        <v>78</v>
      </c>
      <c r="BB3" s="46">
        <v>200</v>
      </c>
    </row>
    <row r="4" spans="1:56" ht="13.8" x14ac:dyDescent="0.3">
      <c r="A4" s="1">
        <v>2</v>
      </c>
      <c r="B4" s="2" t="s">
        <v>31</v>
      </c>
      <c r="C4" s="3" t="s">
        <v>32</v>
      </c>
      <c r="D4" s="1">
        <v>9536555153</v>
      </c>
      <c r="E4" s="1">
        <v>11</v>
      </c>
      <c r="F4" s="52" t="s">
        <v>86</v>
      </c>
      <c r="G4" s="5" t="s">
        <v>33</v>
      </c>
      <c r="H4" s="29" t="s">
        <v>34</v>
      </c>
      <c r="I4" s="47">
        <v>60</v>
      </c>
      <c r="J4" s="47">
        <v>16</v>
      </c>
      <c r="K4" s="47">
        <v>36</v>
      </c>
      <c r="L4" s="47">
        <v>31</v>
      </c>
      <c r="M4" s="47">
        <v>52</v>
      </c>
      <c r="N4" s="47">
        <v>16</v>
      </c>
      <c r="O4" s="47">
        <v>16</v>
      </c>
      <c r="P4" s="47">
        <v>17</v>
      </c>
      <c r="Q4" s="47">
        <v>25</v>
      </c>
      <c r="R4" s="47">
        <v>18</v>
      </c>
      <c r="S4" s="47">
        <v>26</v>
      </c>
      <c r="T4" s="47">
        <v>55</v>
      </c>
      <c r="U4" s="47">
        <v>59</v>
      </c>
      <c r="V4" s="47">
        <v>66</v>
      </c>
      <c r="W4" s="47">
        <v>33</v>
      </c>
      <c r="X4" s="47">
        <v>31</v>
      </c>
      <c r="Y4" s="47">
        <v>47</v>
      </c>
      <c r="Z4" s="47">
        <v>19</v>
      </c>
      <c r="AA4" s="47">
        <v>16</v>
      </c>
      <c r="AB4" s="47">
        <v>29</v>
      </c>
      <c r="AC4" s="47">
        <v>26</v>
      </c>
      <c r="AD4" s="47">
        <v>16</v>
      </c>
      <c r="AE4" s="47">
        <v>28</v>
      </c>
      <c r="AF4" s="47">
        <v>45</v>
      </c>
      <c r="AG4" s="45">
        <f t="shared" ref="AG4:AG8" si="5">(IF(I4="Ab",0,IF(I4="NA",0,I4))+IF(O4="Ab",0,IF(O4="NA",0,O4))+IF(U4="Ab",0,IF(U4="NA",0,U4))+IF(AA4="Ab",0,IF(AA4="NA",0,AA4)))</f>
        <v>151</v>
      </c>
      <c r="AH4" s="45">
        <f t="shared" ref="AH4:AH8" si="6">(IF(J4="Ab",0,IF(J4="NA",0,J4))+IF(P4="Ab",0,IF(P4="NA",0,P4))+IF(V4="Ab",0,IF(V4="NA",0,V4))+IF(AB4="Ab",0,IF(AB4="NA",0,AB4)))</f>
        <v>128</v>
      </c>
      <c r="AI4" s="45">
        <f t="shared" ref="AI4:AI8" si="7">(IF(K4="Ab",0,IF(K4="NA",0,K4))+IF(Q4="Ab",0,IF(Q4="NA",0,Q4))+IF(W4="Ab",0,IF(W4="NA",0,W4))+IF(AC4="Ab",0,IF(AC4="NA",0,AC4)))</f>
        <v>120</v>
      </c>
      <c r="AJ4" s="45">
        <f t="shared" ref="AJ4:AJ8" si="8">(IF(L4="Ab",0,IF(L4="NA",0,L4))+IF(R4="Ab",0,IF(R4="NA",0,R4))+IF(X4="Ab",0,IF(X4="NA",0,X4))+IF(AD4="Ab",0,IF(AD4="NA",0,AD4)))</f>
        <v>96</v>
      </c>
      <c r="AK4" s="45">
        <f t="shared" ref="AK4:AK8" si="9">(IF(M4="Ab",0,IF(M4="NA",0,M4))+IF(S4="Ab",0,IF(S4="NA",0,S4))+IF(Y4="Ab",0,IF(Y4="NA",0,Y4))+IF(AE4="Ab",0,IF(AE4="NA",0,AE4)))</f>
        <v>153</v>
      </c>
      <c r="AL4" s="45">
        <f t="shared" ref="AL4:AL8" si="10">(IF(N4="Ab",0,IF(N4="NA",0,N4))+IF(T4="Ab",0,IF(T4="NA",0,T4))+IF(Z4="Ab",0,IF(Z4="NA",0,Z4))+IF(AF4="Ab",0,IF(AF4="NA",0,AF4)))</f>
        <v>135</v>
      </c>
      <c r="AM4" s="46">
        <f t="shared" ref="AM4:AM8" si="11">ROUND(AG4/200*100,0)</f>
        <v>76</v>
      </c>
      <c r="AN4" s="46">
        <f t="shared" ref="AN4:AN8" si="12">ROUND(AH4/200*100,0)</f>
        <v>64</v>
      </c>
      <c r="AO4" s="46">
        <f t="shared" ref="AO4:AO8" si="13">ROUND(AI4/200*100,0)</f>
        <v>60</v>
      </c>
      <c r="AP4" s="46">
        <f t="shared" ref="AP4:AP8" si="14">ROUND(AJ4/200*100,0)</f>
        <v>48</v>
      </c>
      <c r="AQ4" s="46">
        <f t="shared" ref="AQ4:AQ8" si="15">ROUND(AK4/200*100,0)</f>
        <v>77</v>
      </c>
      <c r="AR4" s="46">
        <f t="shared" ref="AR4:AR8" si="16">ROUND(AL4/200*100,0)</f>
        <v>68</v>
      </c>
      <c r="AS4" s="46" t="str">
        <f t="shared" ref="AS4:AS8" si="17">IF(AM4&gt;90,"A1",IF(AM4&gt;80,"A2",IF(AM4&gt;70,"B1",IF(AM4&gt;60,"B2",IF(AM4&gt;50,"C1",IF(AM4&gt;40,"C2",IF(AM4&gt;32,"D","E")))))))</f>
        <v>B1</v>
      </c>
      <c r="AT4" s="46" t="str">
        <f t="shared" ref="AT4:AT8" si="18">IF(AN4&gt;90,"A1",IF(AN4&gt;80,"A2",IF(AN4&gt;70,"B1",IF(AN4&gt;60,"B2",IF(AN4&gt;50,"C1",IF(AN4&gt;40,"C2",IF(AN4&gt;32,"D","E")))))))</f>
        <v>B2</v>
      </c>
      <c r="AU4" s="46" t="str">
        <f t="shared" ref="AU4:AU8" si="19">IF(AO4&gt;90,"A1",IF(AO4&gt;80,"A2",IF(AO4&gt;70,"B1",IF(AO4&gt;60,"B2",IF(AO4&gt;50,"C1",IF(AO4&gt;40,"C2",IF(AO4&gt;32,"D","E")))))))</f>
        <v>C1</v>
      </c>
      <c r="AV4" s="46" t="str">
        <f t="shared" ref="AV4:AV8" si="20">IF(AP4&gt;90,"A1",IF(AP4&gt;80,"A2",IF(AP4&gt;70,"B1",IF(AP4&gt;60,"B2",IF(AP4&gt;50,"C1",IF(AP4&gt;40,"C2",IF(AP4&gt;32,"D","E")))))))</f>
        <v>C2</v>
      </c>
      <c r="AW4" s="46" t="str">
        <f t="shared" ref="AW4:AW8" si="21">IF(AQ4&gt;90,"A1",IF(AQ4&gt;80,"A2",IF(AQ4&gt;70,"B1",IF(AQ4&gt;60,"B2",IF(AQ4&gt;50,"C1",IF(AQ4&gt;40,"C2",IF(AQ4&gt;32,"D","E")))))))</f>
        <v>B1</v>
      </c>
      <c r="AX4" s="46" t="str">
        <f t="shared" ref="AX4:AX8" si="22">IF(AR4&gt;90,"A1",IF(AR4&gt;80,"A2",IF(AR4&gt;70,"B1",IF(AR4&gt;60,"B2",IF(AR4&gt;50,"C1",IF(AR4&gt;40,"C2",IF(AR4&gt;32,"D","E")))))))</f>
        <v>B2</v>
      </c>
      <c r="AY4" s="46">
        <v>1200</v>
      </c>
      <c r="AZ4" s="45">
        <f t="shared" si="3"/>
        <v>783</v>
      </c>
      <c r="BA4" s="46">
        <f t="shared" si="4"/>
        <v>65</v>
      </c>
      <c r="BB4" s="46">
        <v>200</v>
      </c>
    </row>
    <row r="5" spans="1:56" ht="13.8" x14ac:dyDescent="0.3">
      <c r="A5" s="1">
        <v>3</v>
      </c>
      <c r="B5" s="2" t="s">
        <v>35</v>
      </c>
      <c r="C5" s="3" t="s">
        <v>36</v>
      </c>
      <c r="D5" s="1"/>
      <c r="E5" s="1">
        <v>11</v>
      </c>
      <c r="F5" s="2" t="s">
        <v>37</v>
      </c>
      <c r="G5" s="5" t="s">
        <v>38</v>
      </c>
      <c r="H5" s="29" t="s">
        <v>39</v>
      </c>
      <c r="I5" s="43">
        <v>65</v>
      </c>
      <c r="J5" s="43">
        <v>16</v>
      </c>
      <c r="K5" s="43">
        <v>21</v>
      </c>
      <c r="L5" s="43">
        <v>24</v>
      </c>
      <c r="M5" s="43">
        <v>55</v>
      </c>
      <c r="N5" s="43">
        <v>17</v>
      </c>
      <c r="O5" s="43">
        <v>16</v>
      </c>
      <c r="P5" s="43">
        <v>17</v>
      </c>
      <c r="Q5" s="43">
        <v>25</v>
      </c>
      <c r="R5" s="43">
        <v>23</v>
      </c>
      <c r="S5" s="43">
        <v>24</v>
      </c>
      <c r="T5" s="43">
        <v>55</v>
      </c>
      <c r="U5" s="43">
        <v>60</v>
      </c>
      <c r="V5" s="43">
        <v>15</v>
      </c>
      <c r="W5" s="43">
        <v>35</v>
      </c>
      <c r="X5" s="43">
        <v>28</v>
      </c>
      <c r="Y5" s="43">
        <v>42</v>
      </c>
      <c r="Z5" s="43">
        <v>12</v>
      </c>
      <c r="AA5" s="43">
        <v>16</v>
      </c>
      <c r="AB5" s="43">
        <v>20</v>
      </c>
      <c r="AC5" s="43">
        <v>25</v>
      </c>
      <c r="AD5" s="43">
        <v>24</v>
      </c>
      <c r="AE5" s="43">
        <v>25</v>
      </c>
      <c r="AF5" s="43">
        <v>45</v>
      </c>
      <c r="AG5" s="45">
        <f t="shared" si="5"/>
        <v>157</v>
      </c>
      <c r="AH5" s="45">
        <f t="shared" si="6"/>
        <v>68</v>
      </c>
      <c r="AI5" s="45">
        <f t="shared" si="7"/>
        <v>106</v>
      </c>
      <c r="AJ5" s="45">
        <f t="shared" si="8"/>
        <v>99</v>
      </c>
      <c r="AK5" s="45">
        <f t="shared" si="9"/>
        <v>146</v>
      </c>
      <c r="AL5" s="45">
        <f t="shared" si="10"/>
        <v>129</v>
      </c>
      <c r="AM5" s="46">
        <f t="shared" si="11"/>
        <v>79</v>
      </c>
      <c r="AN5" s="46">
        <f t="shared" si="12"/>
        <v>34</v>
      </c>
      <c r="AO5" s="46">
        <f t="shared" si="13"/>
        <v>53</v>
      </c>
      <c r="AP5" s="46">
        <f t="shared" si="14"/>
        <v>50</v>
      </c>
      <c r="AQ5" s="46">
        <f t="shared" si="15"/>
        <v>73</v>
      </c>
      <c r="AR5" s="46">
        <f t="shared" si="16"/>
        <v>65</v>
      </c>
      <c r="AS5" s="46" t="str">
        <f t="shared" si="17"/>
        <v>B1</v>
      </c>
      <c r="AT5" s="46" t="str">
        <f t="shared" si="18"/>
        <v>D</v>
      </c>
      <c r="AU5" s="46" t="str">
        <f t="shared" si="19"/>
        <v>C1</v>
      </c>
      <c r="AV5" s="46" t="str">
        <f t="shared" si="20"/>
        <v>C2</v>
      </c>
      <c r="AW5" s="46" t="str">
        <f t="shared" si="21"/>
        <v>B1</v>
      </c>
      <c r="AX5" s="46" t="str">
        <f t="shared" si="22"/>
        <v>B2</v>
      </c>
      <c r="AY5" s="46">
        <v>1200</v>
      </c>
      <c r="AZ5" s="45">
        <f t="shared" si="3"/>
        <v>705</v>
      </c>
      <c r="BA5" s="46">
        <f t="shared" si="4"/>
        <v>59</v>
      </c>
      <c r="BB5" s="46">
        <v>200</v>
      </c>
    </row>
    <row r="6" spans="1:56" ht="13.8" x14ac:dyDescent="0.3">
      <c r="A6" s="1">
        <v>4</v>
      </c>
      <c r="B6" s="2" t="s">
        <v>40</v>
      </c>
      <c r="C6" s="3" t="s">
        <v>41</v>
      </c>
      <c r="D6" s="4">
        <v>9411169687</v>
      </c>
      <c r="E6" s="1">
        <v>11</v>
      </c>
      <c r="F6" s="52" t="s">
        <v>42</v>
      </c>
      <c r="G6" s="5" t="s">
        <v>43</v>
      </c>
      <c r="H6" s="29" t="s">
        <v>44</v>
      </c>
      <c r="I6" s="43">
        <v>65</v>
      </c>
      <c r="J6" s="43">
        <v>23</v>
      </c>
      <c r="K6" s="43">
        <v>34</v>
      </c>
      <c r="L6" s="43">
        <v>34</v>
      </c>
      <c r="M6" s="43">
        <v>56</v>
      </c>
      <c r="N6" s="43">
        <v>22</v>
      </c>
      <c r="O6" s="43">
        <v>15</v>
      </c>
      <c r="P6" s="43">
        <v>20</v>
      </c>
      <c r="Q6" s="43">
        <v>27</v>
      </c>
      <c r="R6" s="43">
        <v>17</v>
      </c>
      <c r="S6" s="43">
        <v>25</v>
      </c>
      <c r="T6" s="43">
        <v>55</v>
      </c>
      <c r="U6" s="43">
        <v>71</v>
      </c>
      <c r="V6" s="43">
        <v>24</v>
      </c>
      <c r="W6" s="43">
        <v>45</v>
      </c>
      <c r="X6" s="43">
        <v>0</v>
      </c>
      <c r="Y6" s="43">
        <v>44</v>
      </c>
      <c r="Z6" s="43">
        <v>20</v>
      </c>
      <c r="AA6" s="43">
        <v>17</v>
      </c>
      <c r="AB6" s="43">
        <v>20</v>
      </c>
      <c r="AC6" s="43">
        <v>28</v>
      </c>
      <c r="AD6" s="43">
        <v>0</v>
      </c>
      <c r="AE6" s="43">
        <v>26</v>
      </c>
      <c r="AF6" s="43">
        <v>45</v>
      </c>
      <c r="AG6" s="45">
        <f t="shared" si="5"/>
        <v>168</v>
      </c>
      <c r="AH6" s="45">
        <f t="shared" si="6"/>
        <v>87</v>
      </c>
      <c r="AI6" s="45">
        <f t="shared" si="7"/>
        <v>134</v>
      </c>
      <c r="AJ6" s="45">
        <f t="shared" si="8"/>
        <v>51</v>
      </c>
      <c r="AK6" s="45">
        <f t="shared" si="9"/>
        <v>151</v>
      </c>
      <c r="AL6" s="45">
        <f t="shared" si="10"/>
        <v>142</v>
      </c>
      <c r="AM6" s="46">
        <f t="shared" si="11"/>
        <v>84</v>
      </c>
      <c r="AN6" s="46">
        <f t="shared" si="12"/>
        <v>44</v>
      </c>
      <c r="AO6" s="46">
        <f t="shared" si="13"/>
        <v>67</v>
      </c>
      <c r="AP6" s="46">
        <f t="shared" si="14"/>
        <v>26</v>
      </c>
      <c r="AQ6" s="46">
        <f t="shared" si="15"/>
        <v>76</v>
      </c>
      <c r="AR6" s="46">
        <f t="shared" si="16"/>
        <v>71</v>
      </c>
      <c r="AS6" s="46" t="str">
        <f t="shared" si="17"/>
        <v>A2</v>
      </c>
      <c r="AT6" s="46" t="str">
        <f t="shared" si="18"/>
        <v>C2</v>
      </c>
      <c r="AU6" s="46" t="str">
        <f t="shared" si="19"/>
        <v>B2</v>
      </c>
      <c r="AV6" s="46" t="str">
        <f t="shared" si="20"/>
        <v>E</v>
      </c>
      <c r="AW6" s="46" t="str">
        <f t="shared" si="21"/>
        <v>B1</v>
      </c>
      <c r="AX6" s="46" t="str">
        <f t="shared" si="22"/>
        <v>B1</v>
      </c>
      <c r="AY6" s="46">
        <v>1200</v>
      </c>
      <c r="AZ6" s="45">
        <f t="shared" si="3"/>
        <v>733</v>
      </c>
      <c r="BA6" s="46">
        <f t="shared" si="4"/>
        <v>61</v>
      </c>
      <c r="BB6" s="46">
        <v>200</v>
      </c>
    </row>
    <row r="7" spans="1:56" ht="13.8" x14ac:dyDescent="0.3">
      <c r="A7" s="1">
        <v>5</v>
      </c>
      <c r="B7" s="2" t="s">
        <v>45</v>
      </c>
      <c r="C7" s="3" t="s">
        <v>46</v>
      </c>
      <c r="D7" s="4">
        <v>9759052261</v>
      </c>
      <c r="E7" s="1">
        <v>11</v>
      </c>
      <c r="F7" s="52" t="s">
        <v>87</v>
      </c>
      <c r="G7" s="5" t="s">
        <v>47</v>
      </c>
      <c r="H7" s="29" t="s">
        <v>48</v>
      </c>
      <c r="I7" s="43">
        <v>52</v>
      </c>
      <c r="J7" s="43">
        <v>23</v>
      </c>
      <c r="K7" s="43">
        <v>29</v>
      </c>
      <c r="L7" s="43">
        <v>27</v>
      </c>
      <c r="M7" s="43">
        <v>52</v>
      </c>
      <c r="N7" s="43">
        <v>19</v>
      </c>
      <c r="O7" s="43">
        <v>15</v>
      </c>
      <c r="P7" s="43">
        <v>20</v>
      </c>
      <c r="Q7" s="43">
        <v>27</v>
      </c>
      <c r="R7" s="43">
        <v>18</v>
      </c>
      <c r="S7" s="43">
        <v>26</v>
      </c>
      <c r="T7" s="43">
        <v>65</v>
      </c>
      <c r="U7" s="43">
        <v>52</v>
      </c>
      <c r="V7" s="43">
        <v>29</v>
      </c>
      <c r="W7" s="43">
        <v>29</v>
      </c>
      <c r="X7" s="43">
        <v>39</v>
      </c>
      <c r="Y7" s="43">
        <v>38</v>
      </c>
      <c r="Z7" s="43">
        <v>13</v>
      </c>
      <c r="AA7" s="43">
        <v>15</v>
      </c>
      <c r="AB7" s="43">
        <v>25</v>
      </c>
      <c r="AC7" s="43">
        <v>27</v>
      </c>
      <c r="AD7" s="43">
        <v>17</v>
      </c>
      <c r="AE7" s="43">
        <v>26</v>
      </c>
      <c r="AF7" s="43">
        <v>50</v>
      </c>
      <c r="AG7" s="45">
        <f t="shared" si="5"/>
        <v>134</v>
      </c>
      <c r="AH7" s="45">
        <f t="shared" si="6"/>
        <v>97</v>
      </c>
      <c r="AI7" s="45">
        <f t="shared" si="7"/>
        <v>112</v>
      </c>
      <c r="AJ7" s="45">
        <f t="shared" si="8"/>
        <v>101</v>
      </c>
      <c r="AK7" s="45">
        <f t="shared" si="9"/>
        <v>142</v>
      </c>
      <c r="AL7" s="45">
        <f t="shared" si="10"/>
        <v>147</v>
      </c>
      <c r="AM7" s="46">
        <f t="shared" si="11"/>
        <v>67</v>
      </c>
      <c r="AN7" s="46">
        <f t="shared" si="12"/>
        <v>49</v>
      </c>
      <c r="AO7" s="46">
        <f t="shared" si="13"/>
        <v>56</v>
      </c>
      <c r="AP7" s="46">
        <f t="shared" si="14"/>
        <v>51</v>
      </c>
      <c r="AQ7" s="46">
        <f t="shared" si="15"/>
        <v>71</v>
      </c>
      <c r="AR7" s="46">
        <f t="shared" si="16"/>
        <v>74</v>
      </c>
      <c r="AS7" s="46" t="str">
        <f t="shared" si="17"/>
        <v>B2</v>
      </c>
      <c r="AT7" s="46" t="str">
        <f t="shared" si="18"/>
        <v>C2</v>
      </c>
      <c r="AU7" s="46" t="str">
        <f t="shared" si="19"/>
        <v>C1</v>
      </c>
      <c r="AV7" s="46" t="str">
        <f t="shared" si="20"/>
        <v>C1</v>
      </c>
      <c r="AW7" s="46" t="str">
        <f t="shared" si="21"/>
        <v>B1</v>
      </c>
      <c r="AX7" s="46" t="str">
        <f t="shared" si="22"/>
        <v>B1</v>
      </c>
      <c r="AY7" s="46">
        <v>1200</v>
      </c>
      <c r="AZ7" s="45">
        <f t="shared" si="3"/>
        <v>733</v>
      </c>
      <c r="BA7" s="46">
        <f t="shared" si="4"/>
        <v>61</v>
      </c>
      <c r="BB7" s="46">
        <v>200</v>
      </c>
    </row>
    <row r="8" spans="1:56" ht="13.8" x14ac:dyDescent="0.3">
      <c r="A8" s="1">
        <v>6</v>
      </c>
      <c r="B8" s="2" t="s">
        <v>49</v>
      </c>
      <c r="C8" s="3" t="s">
        <v>50</v>
      </c>
      <c r="D8" s="4">
        <v>9639142009</v>
      </c>
      <c r="E8" s="1">
        <v>11</v>
      </c>
      <c r="F8" s="52" t="s">
        <v>51</v>
      </c>
      <c r="G8" s="5" t="s">
        <v>52</v>
      </c>
      <c r="H8" s="29" t="s">
        <v>53</v>
      </c>
      <c r="I8" s="43">
        <v>50</v>
      </c>
      <c r="J8" s="43">
        <v>11</v>
      </c>
      <c r="K8" s="43">
        <v>27</v>
      </c>
      <c r="L8" s="43">
        <v>27</v>
      </c>
      <c r="M8" s="43">
        <v>49</v>
      </c>
      <c r="N8" s="43">
        <v>18</v>
      </c>
      <c r="O8" s="43">
        <v>15</v>
      </c>
      <c r="P8" s="43">
        <v>15</v>
      </c>
      <c r="Q8" s="43">
        <v>27</v>
      </c>
      <c r="R8" s="43">
        <v>18</v>
      </c>
      <c r="S8" s="43">
        <v>22</v>
      </c>
      <c r="T8" s="43">
        <v>50</v>
      </c>
      <c r="U8" s="43">
        <v>61</v>
      </c>
      <c r="V8" s="43">
        <v>24</v>
      </c>
      <c r="W8" s="43">
        <v>35</v>
      </c>
      <c r="X8" s="43">
        <v>36</v>
      </c>
      <c r="Y8" s="43">
        <v>37</v>
      </c>
      <c r="Z8" s="43">
        <v>15</v>
      </c>
      <c r="AA8" s="43">
        <v>16</v>
      </c>
      <c r="AB8" s="43">
        <v>20</v>
      </c>
      <c r="AC8" s="43">
        <v>27</v>
      </c>
      <c r="AD8" s="43">
        <v>16</v>
      </c>
      <c r="AE8" s="43">
        <v>26</v>
      </c>
      <c r="AF8" s="43">
        <v>50</v>
      </c>
      <c r="AG8" s="45">
        <f t="shared" si="5"/>
        <v>142</v>
      </c>
      <c r="AH8" s="45">
        <f t="shared" si="6"/>
        <v>70</v>
      </c>
      <c r="AI8" s="45">
        <f t="shared" si="7"/>
        <v>116</v>
      </c>
      <c r="AJ8" s="45">
        <f t="shared" si="8"/>
        <v>97</v>
      </c>
      <c r="AK8" s="45">
        <f t="shared" si="9"/>
        <v>134</v>
      </c>
      <c r="AL8" s="45">
        <f t="shared" si="10"/>
        <v>133</v>
      </c>
      <c r="AM8" s="46">
        <f t="shared" si="11"/>
        <v>71</v>
      </c>
      <c r="AN8" s="46">
        <f t="shared" si="12"/>
        <v>35</v>
      </c>
      <c r="AO8" s="46">
        <f t="shared" si="13"/>
        <v>58</v>
      </c>
      <c r="AP8" s="46">
        <f t="shared" si="14"/>
        <v>49</v>
      </c>
      <c r="AQ8" s="46">
        <f t="shared" si="15"/>
        <v>67</v>
      </c>
      <c r="AR8" s="46">
        <f t="shared" si="16"/>
        <v>67</v>
      </c>
      <c r="AS8" s="46" t="str">
        <f t="shared" si="17"/>
        <v>B1</v>
      </c>
      <c r="AT8" s="46" t="str">
        <f t="shared" si="18"/>
        <v>D</v>
      </c>
      <c r="AU8" s="46" t="str">
        <f t="shared" si="19"/>
        <v>C1</v>
      </c>
      <c r="AV8" s="46" t="str">
        <f t="shared" si="20"/>
        <v>C2</v>
      </c>
      <c r="AW8" s="46" t="str">
        <f t="shared" si="21"/>
        <v>B2</v>
      </c>
      <c r="AX8" s="46" t="str">
        <f t="shared" si="22"/>
        <v>B2</v>
      </c>
      <c r="AY8" s="46">
        <v>1200</v>
      </c>
      <c r="AZ8" s="45">
        <f t="shared" si="3"/>
        <v>692</v>
      </c>
      <c r="BA8" s="46">
        <f t="shared" si="4"/>
        <v>58</v>
      </c>
      <c r="BB8" s="46">
        <v>200</v>
      </c>
      <c r="BC8" s="19"/>
      <c r="BD8" s="19"/>
    </row>
    <row r="9" spans="1:56" ht="13.8" x14ac:dyDescent="0.3">
      <c r="A9" s="1">
        <v>7</v>
      </c>
      <c r="B9" s="2" t="s">
        <v>54</v>
      </c>
      <c r="C9" s="3" t="s">
        <v>55</v>
      </c>
      <c r="D9" s="1">
        <v>817809436</v>
      </c>
      <c r="E9" s="1">
        <v>11</v>
      </c>
      <c r="F9" s="6" t="s">
        <v>56</v>
      </c>
      <c r="G9" s="7" t="s">
        <v>57</v>
      </c>
      <c r="H9" s="30" t="s">
        <v>58</v>
      </c>
      <c r="I9" s="43">
        <v>53</v>
      </c>
      <c r="J9" s="43">
        <v>11</v>
      </c>
      <c r="K9" s="43">
        <v>23</v>
      </c>
      <c r="L9" s="43">
        <v>36</v>
      </c>
      <c r="M9" s="43">
        <v>46</v>
      </c>
      <c r="N9" s="43">
        <v>13</v>
      </c>
      <c r="O9" s="43">
        <v>15</v>
      </c>
      <c r="P9" s="43">
        <v>15</v>
      </c>
      <c r="Q9" s="43">
        <v>26</v>
      </c>
      <c r="R9" s="43">
        <v>17</v>
      </c>
      <c r="S9" s="43">
        <v>21</v>
      </c>
      <c r="T9" s="43">
        <v>60</v>
      </c>
      <c r="U9" s="43">
        <v>47</v>
      </c>
      <c r="V9" s="43">
        <v>23</v>
      </c>
      <c r="W9" s="43">
        <v>47</v>
      </c>
      <c r="X9" s="43">
        <v>33</v>
      </c>
      <c r="Y9" s="43">
        <v>30</v>
      </c>
      <c r="Z9" s="43">
        <v>15</v>
      </c>
      <c r="AA9" s="43">
        <v>15</v>
      </c>
      <c r="AB9" s="43">
        <v>20</v>
      </c>
      <c r="AC9" s="43">
        <v>28</v>
      </c>
      <c r="AD9" s="43">
        <v>16</v>
      </c>
      <c r="AE9" s="43">
        <v>23</v>
      </c>
      <c r="AF9" s="43">
        <v>50</v>
      </c>
      <c r="AG9" s="45">
        <f t="shared" ref="AG9:AG15" si="23">(IF(I9="Ab",0,IF(I9="NA",0,I9))+IF(O9="Ab",0,IF(O9="NA",0,O9))+IF(U9="Ab",0,IF(U9="NA",0,U9))+IF(AA9="Ab",0,IF(AA9="NA",0,AA9)))</f>
        <v>130</v>
      </c>
      <c r="AH9" s="45">
        <f t="shared" ref="AH9:AH15" si="24">(IF(J9="Ab",0,IF(J9="NA",0,J9))+IF(P9="Ab",0,IF(P9="NA",0,P9))+IF(V9="Ab",0,IF(V9="NA",0,V9))+IF(AB9="Ab",0,IF(AB9="NA",0,AB9)))</f>
        <v>69</v>
      </c>
      <c r="AI9" s="45">
        <f t="shared" ref="AI9:AI15" si="25">(IF(K9="Ab",0,IF(K9="NA",0,K9))+IF(Q9="Ab",0,IF(Q9="NA",0,Q9))+IF(W9="Ab",0,IF(W9="NA",0,W9))+IF(AC9="Ab",0,IF(AC9="NA",0,AC9)))</f>
        <v>124</v>
      </c>
      <c r="AJ9" s="45">
        <f t="shared" ref="AJ9:AJ15" si="26">(IF(L9="Ab",0,IF(L9="NA",0,L9))+IF(R9="Ab",0,IF(R9="NA",0,R9))+IF(X9="Ab",0,IF(X9="NA",0,X9))+IF(AD9="Ab",0,IF(AD9="NA",0,AD9)))</f>
        <v>102</v>
      </c>
      <c r="AK9" s="45">
        <f t="shared" ref="AK9:AK15" si="27">(IF(M9="Ab",0,IF(M9="NA",0,M9))+IF(S9="Ab",0,IF(S9="NA",0,S9))+IF(Y9="Ab",0,IF(Y9="NA",0,Y9))+IF(AE9="Ab",0,IF(AE9="NA",0,AE9)))</f>
        <v>120</v>
      </c>
      <c r="AL9" s="45">
        <f t="shared" ref="AL9:AL15" si="28">(IF(N9="Ab",0,IF(N9="NA",0,N9))+IF(T9="Ab",0,IF(T9="NA",0,T9))+IF(Z9="Ab",0,IF(Z9="NA",0,Z9))+IF(AF9="Ab",0,IF(AF9="NA",0,AF9)))</f>
        <v>138</v>
      </c>
      <c r="AM9" s="46">
        <f t="shared" ref="AM9:AM15" si="29">ROUND(AG9/200*100,0)</f>
        <v>65</v>
      </c>
      <c r="AN9" s="46">
        <f t="shared" ref="AN9:AN15" si="30">ROUND(AH9/200*100,0)</f>
        <v>35</v>
      </c>
      <c r="AO9" s="46">
        <f t="shared" ref="AO9:AO15" si="31">ROUND(AI9/200*100,0)</f>
        <v>62</v>
      </c>
      <c r="AP9" s="46">
        <f t="shared" ref="AP9:AP15" si="32">ROUND(AJ9/200*100,0)</f>
        <v>51</v>
      </c>
      <c r="AQ9" s="46">
        <f t="shared" ref="AQ9:AQ15" si="33">ROUND(AK9/200*100,0)</f>
        <v>60</v>
      </c>
      <c r="AR9" s="46">
        <f t="shared" ref="AR9:AR15" si="34">ROUND(AL9/200*100,0)</f>
        <v>69</v>
      </c>
      <c r="AS9" s="46" t="str">
        <f t="shared" ref="AS9:AS15" si="35">IF(AM9&gt;90,"A1",IF(AM9&gt;80,"A2",IF(AM9&gt;70,"B1",IF(AM9&gt;60,"B2",IF(AM9&gt;50,"C1",IF(AM9&gt;40,"C2",IF(AM9&gt;32,"D","E")))))))</f>
        <v>B2</v>
      </c>
      <c r="AT9" s="46" t="str">
        <f t="shared" ref="AT9:AT15" si="36">IF(AN9&gt;90,"A1",IF(AN9&gt;80,"A2",IF(AN9&gt;70,"B1",IF(AN9&gt;60,"B2",IF(AN9&gt;50,"C1",IF(AN9&gt;40,"C2",IF(AN9&gt;32,"D","E")))))))</f>
        <v>D</v>
      </c>
      <c r="AU9" s="46" t="str">
        <f t="shared" ref="AU9:AU15" si="37">IF(AO9&gt;90,"A1",IF(AO9&gt;80,"A2",IF(AO9&gt;70,"B1",IF(AO9&gt;60,"B2",IF(AO9&gt;50,"C1",IF(AO9&gt;40,"C2",IF(AO9&gt;32,"D","E")))))))</f>
        <v>B2</v>
      </c>
      <c r="AV9" s="46" t="str">
        <f t="shared" ref="AV9:AV15" si="38">IF(AP9&gt;90,"A1",IF(AP9&gt;80,"A2",IF(AP9&gt;70,"B1",IF(AP9&gt;60,"B2",IF(AP9&gt;50,"C1",IF(AP9&gt;40,"C2",IF(AP9&gt;32,"D","E")))))))</f>
        <v>C1</v>
      </c>
      <c r="AW9" s="46" t="str">
        <f t="shared" ref="AW9:AW15" si="39">IF(AQ9&gt;90,"A1",IF(AQ9&gt;80,"A2",IF(AQ9&gt;70,"B1",IF(AQ9&gt;60,"B2",IF(AQ9&gt;50,"C1",IF(AQ9&gt;40,"C2",IF(AQ9&gt;32,"D","E")))))))</f>
        <v>C1</v>
      </c>
      <c r="AX9" s="46" t="str">
        <f t="shared" ref="AX9:AX15" si="40">IF(AR9&gt;90,"A1",IF(AR9&gt;80,"A2",IF(AR9&gt;70,"B1",IF(AR9&gt;60,"B2",IF(AR9&gt;50,"C1",IF(AR9&gt;40,"C2",IF(AR9&gt;32,"D","E")))))))</f>
        <v>B2</v>
      </c>
      <c r="AY9" s="46">
        <v>1200</v>
      </c>
      <c r="AZ9" s="45">
        <f t="shared" si="3"/>
        <v>683</v>
      </c>
      <c r="BA9" s="46">
        <f t="shared" si="4"/>
        <v>57</v>
      </c>
      <c r="BB9" s="46">
        <v>200</v>
      </c>
      <c r="BC9" s="19"/>
      <c r="BD9" s="19"/>
    </row>
    <row r="10" spans="1:56" ht="15.75" customHeight="1" x14ac:dyDescent="0.3">
      <c r="A10" s="1">
        <v>8</v>
      </c>
      <c r="B10" s="2" t="s">
        <v>59</v>
      </c>
      <c r="C10" s="3" t="s">
        <v>60</v>
      </c>
      <c r="D10" s="1">
        <v>8146370884</v>
      </c>
      <c r="E10" s="1">
        <v>11</v>
      </c>
      <c r="F10" s="2" t="s">
        <v>88</v>
      </c>
      <c r="G10" s="5" t="s">
        <v>61</v>
      </c>
      <c r="H10" s="29" t="s">
        <v>25</v>
      </c>
      <c r="I10" s="43">
        <v>52</v>
      </c>
      <c r="J10" s="43">
        <v>23</v>
      </c>
      <c r="K10" s="43">
        <v>45</v>
      </c>
      <c r="L10" s="43">
        <v>38</v>
      </c>
      <c r="M10" s="43">
        <v>57</v>
      </c>
      <c r="N10" s="43">
        <v>24</v>
      </c>
      <c r="O10" s="43">
        <v>0</v>
      </c>
      <c r="P10" s="43">
        <v>20</v>
      </c>
      <c r="Q10" s="43">
        <v>29</v>
      </c>
      <c r="R10" s="43">
        <v>19</v>
      </c>
      <c r="S10" s="43">
        <v>25</v>
      </c>
      <c r="T10" s="43">
        <v>50</v>
      </c>
      <c r="U10" s="43">
        <v>55</v>
      </c>
      <c r="V10" s="43">
        <v>40</v>
      </c>
      <c r="W10" s="43">
        <v>51</v>
      </c>
      <c r="X10" s="43">
        <v>53</v>
      </c>
      <c r="Y10" s="43">
        <v>57</v>
      </c>
      <c r="Z10" s="43">
        <v>29</v>
      </c>
      <c r="AA10" s="43">
        <v>16</v>
      </c>
      <c r="AB10" s="43">
        <v>25</v>
      </c>
      <c r="AC10" s="43">
        <v>29</v>
      </c>
      <c r="AD10" s="43">
        <v>29</v>
      </c>
      <c r="AE10" s="43">
        <v>26</v>
      </c>
      <c r="AF10" s="43">
        <v>45</v>
      </c>
      <c r="AG10" s="45">
        <f t="shared" si="23"/>
        <v>123</v>
      </c>
      <c r="AH10" s="45">
        <f t="shared" si="24"/>
        <v>108</v>
      </c>
      <c r="AI10" s="45">
        <f t="shared" si="25"/>
        <v>154</v>
      </c>
      <c r="AJ10" s="45">
        <f t="shared" si="26"/>
        <v>139</v>
      </c>
      <c r="AK10" s="45">
        <f t="shared" si="27"/>
        <v>165</v>
      </c>
      <c r="AL10" s="45">
        <f t="shared" si="28"/>
        <v>148</v>
      </c>
      <c r="AM10" s="46">
        <f t="shared" si="29"/>
        <v>62</v>
      </c>
      <c r="AN10" s="46">
        <f t="shared" si="30"/>
        <v>54</v>
      </c>
      <c r="AO10" s="46">
        <f t="shared" si="31"/>
        <v>77</v>
      </c>
      <c r="AP10" s="46">
        <f t="shared" si="32"/>
        <v>70</v>
      </c>
      <c r="AQ10" s="46">
        <f t="shared" si="33"/>
        <v>83</v>
      </c>
      <c r="AR10" s="46">
        <f t="shared" si="34"/>
        <v>74</v>
      </c>
      <c r="AS10" s="46" t="str">
        <f t="shared" si="35"/>
        <v>B2</v>
      </c>
      <c r="AT10" s="46" t="str">
        <f t="shared" si="36"/>
        <v>C1</v>
      </c>
      <c r="AU10" s="46" t="str">
        <f t="shared" si="37"/>
        <v>B1</v>
      </c>
      <c r="AV10" s="46" t="str">
        <f t="shared" si="38"/>
        <v>B2</v>
      </c>
      <c r="AW10" s="46" t="str">
        <f t="shared" si="39"/>
        <v>A2</v>
      </c>
      <c r="AX10" s="46" t="str">
        <f t="shared" si="40"/>
        <v>B1</v>
      </c>
      <c r="AY10" s="46">
        <v>1200</v>
      </c>
      <c r="AZ10" s="45">
        <f t="shared" si="3"/>
        <v>837</v>
      </c>
      <c r="BA10" s="46">
        <f t="shared" si="4"/>
        <v>70</v>
      </c>
      <c r="BB10" s="46">
        <v>200</v>
      </c>
      <c r="BC10" s="19"/>
      <c r="BD10" s="19"/>
    </row>
    <row r="11" spans="1:56" ht="15.75" customHeight="1" x14ac:dyDescent="0.3">
      <c r="A11" s="1">
        <v>9</v>
      </c>
      <c r="B11" s="2" t="s">
        <v>62</v>
      </c>
      <c r="C11" s="3" t="s">
        <v>63</v>
      </c>
      <c r="D11" s="4">
        <v>9675109556</v>
      </c>
      <c r="E11" s="1">
        <v>11</v>
      </c>
      <c r="F11" s="52" t="s">
        <v>89</v>
      </c>
      <c r="G11" s="5" t="s">
        <v>64</v>
      </c>
      <c r="H11" s="29" t="s">
        <v>65</v>
      </c>
      <c r="I11" s="43">
        <v>66</v>
      </c>
      <c r="J11" s="43">
        <v>23</v>
      </c>
      <c r="K11" s="43">
        <v>16</v>
      </c>
      <c r="L11" s="43">
        <v>34</v>
      </c>
      <c r="M11" s="43">
        <v>43</v>
      </c>
      <c r="N11" s="43">
        <v>22</v>
      </c>
      <c r="O11" s="43">
        <v>16</v>
      </c>
      <c r="P11" s="43">
        <v>20</v>
      </c>
      <c r="Q11" s="43">
        <v>28</v>
      </c>
      <c r="R11" s="43">
        <v>22</v>
      </c>
      <c r="S11" s="43">
        <v>21</v>
      </c>
      <c r="T11" s="43">
        <v>70</v>
      </c>
      <c r="U11" s="43">
        <v>61</v>
      </c>
      <c r="V11" s="43">
        <v>65</v>
      </c>
      <c r="W11" s="43">
        <v>46</v>
      </c>
      <c r="X11" s="43">
        <v>33</v>
      </c>
      <c r="Y11" s="43">
        <v>64</v>
      </c>
      <c r="Z11" s="43">
        <v>21</v>
      </c>
      <c r="AA11" s="43">
        <v>15</v>
      </c>
      <c r="AB11" s="43">
        <v>30</v>
      </c>
      <c r="AC11" s="43">
        <v>26</v>
      </c>
      <c r="AD11" s="43">
        <v>25</v>
      </c>
      <c r="AE11" s="43">
        <v>24</v>
      </c>
      <c r="AF11" s="43">
        <v>60</v>
      </c>
      <c r="AG11" s="45">
        <f t="shared" si="23"/>
        <v>158</v>
      </c>
      <c r="AH11" s="45">
        <f t="shared" si="24"/>
        <v>138</v>
      </c>
      <c r="AI11" s="45">
        <f t="shared" si="25"/>
        <v>116</v>
      </c>
      <c r="AJ11" s="45">
        <f t="shared" si="26"/>
        <v>114</v>
      </c>
      <c r="AK11" s="45">
        <f t="shared" si="27"/>
        <v>152</v>
      </c>
      <c r="AL11" s="45">
        <f t="shared" si="28"/>
        <v>173</v>
      </c>
      <c r="AM11" s="46">
        <f t="shared" si="29"/>
        <v>79</v>
      </c>
      <c r="AN11" s="46">
        <f t="shared" si="30"/>
        <v>69</v>
      </c>
      <c r="AO11" s="46">
        <f t="shared" si="31"/>
        <v>58</v>
      </c>
      <c r="AP11" s="46">
        <f t="shared" si="32"/>
        <v>57</v>
      </c>
      <c r="AQ11" s="46">
        <f t="shared" si="33"/>
        <v>76</v>
      </c>
      <c r="AR11" s="46">
        <f t="shared" si="34"/>
        <v>87</v>
      </c>
      <c r="AS11" s="46" t="str">
        <f t="shared" si="35"/>
        <v>B1</v>
      </c>
      <c r="AT11" s="46" t="str">
        <f t="shared" si="36"/>
        <v>B2</v>
      </c>
      <c r="AU11" s="46" t="str">
        <f t="shared" si="37"/>
        <v>C1</v>
      </c>
      <c r="AV11" s="46" t="str">
        <f t="shared" si="38"/>
        <v>C1</v>
      </c>
      <c r="AW11" s="46" t="str">
        <f t="shared" si="39"/>
        <v>B1</v>
      </c>
      <c r="AX11" s="46" t="str">
        <f t="shared" si="40"/>
        <v>A2</v>
      </c>
      <c r="AY11" s="46">
        <v>1200</v>
      </c>
      <c r="AZ11" s="45">
        <f t="shared" si="3"/>
        <v>851</v>
      </c>
      <c r="BA11" s="46">
        <f t="shared" si="4"/>
        <v>71</v>
      </c>
      <c r="BB11" s="46">
        <v>200</v>
      </c>
      <c r="BC11" s="19"/>
      <c r="BD11" s="19"/>
    </row>
    <row r="12" spans="1:56" ht="15.75" customHeight="1" x14ac:dyDescent="0.3">
      <c r="A12" s="1">
        <v>10</v>
      </c>
      <c r="B12" s="2" t="s">
        <v>66</v>
      </c>
      <c r="C12" s="3" t="s">
        <v>67</v>
      </c>
      <c r="D12" s="4">
        <v>7351900023</v>
      </c>
      <c r="E12" s="1">
        <v>11</v>
      </c>
      <c r="F12" s="52" t="s">
        <v>90</v>
      </c>
      <c r="G12" s="5" t="s">
        <v>68</v>
      </c>
      <c r="H12" s="29" t="s">
        <v>69</v>
      </c>
      <c r="I12" s="43">
        <v>40</v>
      </c>
      <c r="J12" s="47">
        <v>16</v>
      </c>
      <c r="K12" s="47">
        <v>42</v>
      </c>
      <c r="L12" s="47">
        <v>46</v>
      </c>
      <c r="M12" s="47">
        <v>34</v>
      </c>
      <c r="N12" s="47">
        <v>14</v>
      </c>
      <c r="O12" s="47">
        <v>14</v>
      </c>
      <c r="P12" s="47">
        <v>17</v>
      </c>
      <c r="Q12" s="47">
        <v>27</v>
      </c>
      <c r="R12" s="47">
        <v>18</v>
      </c>
      <c r="S12" s="47">
        <v>23</v>
      </c>
      <c r="T12" s="47">
        <v>50</v>
      </c>
      <c r="U12" s="47">
        <v>45</v>
      </c>
      <c r="V12" s="47">
        <v>39</v>
      </c>
      <c r="W12" s="47">
        <v>56</v>
      </c>
      <c r="X12" s="47">
        <v>62</v>
      </c>
      <c r="Y12" s="47">
        <v>43</v>
      </c>
      <c r="Z12" s="47">
        <v>17</v>
      </c>
      <c r="AA12" s="47">
        <v>15</v>
      </c>
      <c r="AB12" s="47">
        <v>25</v>
      </c>
      <c r="AC12" s="47">
        <v>29</v>
      </c>
      <c r="AD12" s="47">
        <v>19</v>
      </c>
      <c r="AE12" s="47">
        <v>26</v>
      </c>
      <c r="AF12" s="47">
        <v>40</v>
      </c>
      <c r="AG12" s="45">
        <f t="shared" si="23"/>
        <v>114</v>
      </c>
      <c r="AH12" s="45">
        <f t="shared" si="24"/>
        <v>97</v>
      </c>
      <c r="AI12" s="45">
        <f t="shared" si="25"/>
        <v>154</v>
      </c>
      <c r="AJ12" s="45">
        <f t="shared" si="26"/>
        <v>145</v>
      </c>
      <c r="AK12" s="45">
        <f t="shared" si="27"/>
        <v>126</v>
      </c>
      <c r="AL12" s="45">
        <f t="shared" si="28"/>
        <v>121</v>
      </c>
      <c r="AM12" s="46">
        <f t="shared" si="29"/>
        <v>57</v>
      </c>
      <c r="AN12" s="46">
        <f t="shared" si="30"/>
        <v>49</v>
      </c>
      <c r="AO12" s="46">
        <f t="shared" si="31"/>
        <v>77</v>
      </c>
      <c r="AP12" s="46">
        <f t="shared" si="32"/>
        <v>73</v>
      </c>
      <c r="AQ12" s="46">
        <f t="shared" si="33"/>
        <v>63</v>
      </c>
      <c r="AR12" s="46">
        <f t="shared" si="34"/>
        <v>61</v>
      </c>
      <c r="AS12" s="46" t="str">
        <f t="shared" si="35"/>
        <v>C1</v>
      </c>
      <c r="AT12" s="46" t="str">
        <f t="shared" si="36"/>
        <v>C2</v>
      </c>
      <c r="AU12" s="46" t="str">
        <f t="shared" si="37"/>
        <v>B1</v>
      </c>
      <c r="AV12" s="46" t="str">
        <f t="shared" si="38"/>
        <v>B1</v>
      </c>
      <c r="AW12" s="46" t="str">
        <f t="shared" si="39"/>
        <v>B2</v>
      </c>
      <c r="AX12" s="46" t="str">
        <f t="shared" si="40"/>
        <v>B2</v>
      </c>
      <c r="AY12" s="46">
        <v>1200</v>
      </c>
      <c r="AZ12" s="45">
        <f t="shared" si="3"/>
        <v>757</v>
      </c>
      <c r="BA12" s="46">
        <f t="shared" si="4"/>
        <v>63</v>
      </c>
      <c r="BB12" s="46">
        <v>200</v>
      </c>
      <c r="BC12" s="19"/>
      <c r="BD12" s="19"/>
    </row>
    <row r="13" spans="1:56" ht="15.75" customHeight="1" x14ac:dyDescent="0.3">
      <c r="A13" s="1">
        <v>11</v>
      </c>
      <c r="B13" s="6" t="s">
        <v>70</v>
      </c>
      <c r="C13" s="3" t="s">
        <v>71</v>
      </c>
      <c r="D13" s="8">
        <v>9536291721</v>
      </c>
      <c r="E13" s="1">
        <v>11</v>
      </c>
      <c r="F13" s="53" t="s">
        <v>91</v>
      </c>
      <c r="G13" s="7" t="s">
        <v>72</v>
      </c>
      <c r="H13" s="30" t="s">
        <v>73</v>
      </c>
      <c r="I13" s="43">
        <v>53</v>
      </c>
      <c r="J13" s="43">
        <v>16</v>
      </c>
      <c r="K13" s="43">
        <v>46</v>
      </c>
      <c r="L13" s="43">
        <v>36</v>
      </c>
      <c r="M13" s="43">
        <v>48</v>
      </c>
      <c r="N13" s="43">
        <v>26</v>
      </c>
      <c r="O13" s="43">
        <v>14</v>
      </c>
      <c r="P13" s="43">
        <v>17</v>
      </c>
      <c r="Q13" s="43">
        <v>28</v>
      </c>
      <c r="R13" s="43">
        <v>24</v>
      </c>
      <c r="S13" s="43">
        <v>24</v>
      </c>
      <c r="T13" s="43">
        <v>55</v>
      </c>
      <c r="U13" s="43">
        <v>42</v>
      </c>
      <c r="V13" s="43">
        <v>27</v>
      </c>
      <c r="W13" s="43">
        <v>44</v>
      </c>
      <c r="X13" s="43">
        <v>41</v>
      </c>
      <c r="Y13" s="43">
        <v>52</v>
      </c>
      <c r="Z13" s="43">
        <v>28</v>
      </c>
      <c r="AA13" s="43">
        <v>15</v>
      </c>
      <c r="AB13" s="43">
        <v>21</v>
      </c>
      <c r="AC13" s="43">
        <v>29</v>
      </c>
      <c r="AD13" s="43">
        <v>28</v>
      </c>
      <c r="AE13" s="43">
        <v>24</v>
      </c>
      <c r="AF13" s="43">
        <v>60</v>
      </c>
      <c r="AG13" s="45">
        <f t="shared" si="23"/>
        <v>124</v>
      </c>
      <c r="AH13" s="45">
        <f t="shared" si="24"/>
        <v>81</v>
      </c>
      <c r="AI13" s="45">
        <f t="shared" si="25"/>
        <v>147</v>
      </c>
      <c r="AJ13" s="45">
        <f t="shared" si="26"/>
        <v>129</v>
      </c>
      <c r="AK13" s="45">
        <f t="shared" si="27"/>
        <v>148</v>
      </c>
      <c r="AL13" s="45">
        <f t="shared" si="28"/>
        <v>169</v>
      </c>
      <c r="AM13" s="46">
        <f t="shared" si="29"/>
        <v>62</v>
      </c>
      <c r="AN13" s="46">
        <f t="shared" si="30"/>
        <v>41</v>
      </c>
      <c r="AO13" s="46">
        <f t="shared" si="31"/>
        <v>74</v>
      </c>
      <c r="AP13" s="46">
        <f t="shared" si="32"/>
        <v>65</v>
      </c>
      <c r="AQ13" s="46">
        <f t="shared" si="33"/>
        <v>74</v>
      </c>
      <c r="AR13" s="46">
        <f t="shared" si="34"/>
        <v>85</v>
      </c>
      <c r="AS13" s="46" t="str">
        <f t="shared" si="35"/>
        <v>B2</v>
      </c>
      <c r="AT13" s="46" t="str">
        <f t="shared" si="36"/>
        <v>C2</v>
      </c>
      <c r="AU13" s="46" t="str">
        <f t="shared" si="37"/>
        <v>B1</v>
      </c>
      <c r="AV13" s="46" t="str">
        <f t="shared" si="38"/>
        <v>B2</v>
      </c>
      <c r="AW13" s="46" t="str">
        <f t="shared" si="39"/>
        <v>B1</v>
      </c>
      <c r="AX13" s="46" t="str">
        <f t="shared" si="40"/>
        <v>A2</v>
      </c>
      <c r="AY13" s="46">
        <v>1200</v>
      </c>
      <c r="AZ13" s="45">
        <f t="shared" si="3"/>
        <v>798</v>
      </c>
      <c r="BA13" s="46">
        <f t="shared" si="4"/>
        <v>67</v>
      </c>
      <c r="BB13" s="46">
        <v>200</v>
      </c>
      <c r="BC13" s="19"/>
      <c r="BD13" s="19"/>
    </row>
    <row r="14" spans="1:56" ht="15.75" customHeight="1" x14ac:dyDescent="0.3">
      <c r="A14" s="1">
        <v>12</v>
      </c>
      <c r="B14" s="2" t="s">
        <v>74</v>
      </c>
      <c r="C14" s="3" t="s">
        <v>75</v>
      </c>
      <c r="D14" s="1">
        <v>9718040656</v>
      </c>
      <c r="E14" s="1">
        <v>11</v>
      </c>
      <c r="F14" s="2" t="s">
        <v>76</v>
      </c>
      <c r="G14" s="5" t="s">
        <v>77</v>
      </c>
      <c r="H14" s="29" t="s">
        <v>78</v>
      </c>
      <c r="I14" s="43">
        <v>37</v>
      </c>
      <c r="J14" s="43">
        <v>16</v>
      </c>
      <c r="K14" s="43">
        <v>20</v>
      </c>
      <c r="L14" s="43">
        <v>6</v>
      </c>
      <c r="M14" s="43">
        <v>42</v>
      </c>
      <c r="N14" s="43">
        <v>12</v>
      </c>
      <c r="O14" s="43">
        <v>15</v>
      </c>
      <c r="P14" s="43">
        <v>17</v>
      </c>
      <c r="Q14" s="43">
        <v>27</v>
      </c>
      <c r="R14" s="43">
        <v>17</v>
      </c>
      <c r="S14" s="43">
        <v>25</v>
      </c>
      <c r="T14" s="43">
        <v>50</v>
      </c>
      <c r="U14" s="43">
        <v>36</v>
      </c>
      <c r="V14" s="43">
        <v>23</v>
      </c>
      <c r="W14" s="43">
        <v>32</v>
      </c>
      <c r="X14" s="43">
        <v>14</v>
      </c>
      <c r="Y14" s="43">
        <v>35</v>
      </c>
      <c r="Z14" s="43">
        <v>12</v>
      </c>
      <c r="AA14" s="43">
        <v>15</v>
      </c>
      <c r="AB14" s="43">
        <v>20</v>
      </c>
      <c r="AC14" s="43">
        <v>28</v>
      </c>
      <c r="AD14" s="43">
        <v>12</v>
      </c>
      <c r="AE14" s="43">
        <v>27</v>
      </c>
      <c r="AF14" s="43">
        <v>40</v>
      </c>
      <c r="AG14" s="45">
        <f t="shared" si="23"/>
        <v>103</v>
      </c>
      <c r="AH14" s="45">
        <f t="shared" si="24"/>
        <v>76</v>
      </c>
      <c r="AI14" s="45">
        <f t="shared" si="25"/>
        <v>107</v>
      </c>
      <c r="AJ14" s="45">
        <f t="shared" si="26"/>
        <v>49</v>
      </c>
      <c r="AK14" s="45">
        <f t="shared" si="27"/>
        <v>129</v>
      </c>
      <c r="AL14" s="45">
        <f t="shared" si="28"/>
        <v>114</v>
      </c>
      <c r="AM14" s="46">
        <f t="shared" si="29"/>
        <v>52</v>
      </c>
      <c r="AN14" s="46">
        <f t="shared" si="30"/>
        <v>38</v>
      </c>
      <c r="AO14" s="46">
        <f t="shared" si="31"/>
        <v>54</v>
      </c>
      <c r="AP14" s="46">
        <f t="shared" si="32"/>
        <v>25</v>
      </c>
      <c r="AQ14" s="46">
        <f t="shared" si="33"/>
        <v>65</v>
      </c>
      <c r="AR14" s="46">
        <f t="shared" si="34"/>
        <v>57</v>
      </c>
      <c r="AS14" s="46" t="str">
        <f t="shared" si="35"/>
        <v>C1</v>
      </c>
      <c r="AT14" s="46" t="str">
        <f t="shared" si="36"/>
        <v>D</v>
      </c>
      <c r="AU14" s="46" t="str">
        <f t="shared" si="37"/>
        <v>C1</v>
      </c>
      <c r="AV14" s="46" t="str">
        <f t="shared" si="38"/>
        <v>E</v>
      </c>
      <c r="AW14" s="46" t="str">
        <f t="shared" si="39"/>
        <v>B2</v>
      </c>
      <c r="AX14" s="46" t="str">
        <f t="shared" si="40"/>
        <v>C1</v>
      </c>
      <c r="AY14" s="46">
        <v>1200</v>
      </c>
      <c r="AZ14" s="45">
        <f t="shared" si="3"/>
        <v>578</v>
      </c>
      <c r="BA14" s="46">
        <f t="shared" si="4"/>
        <v>48</v>
      </c>
      <c r="BB14" s="46">
        <v>200</v>
      </c>
    </row>
    <row r="15" spans="1:56" ht="15.75" customHeight="1" x14ac:dyDescent="0.3">
      <c r="A15" s="9">
        <v>14</v>
      </c>
      <c r="B15" s="9">
        <v>3160</v>
      </c>
      <c r="C15" s="10" t="s">
        <v>79</v>
      </c>
      <c r="D15" s="9">
        <v>9997704967</v>
      </c>
      <c r="E15" s="9">
        <v>11</v>
      </c>
      <c r="F15" s="54" t="s">
        <v>80</v>
      </c>
      <c r="G15" s="10" t="s">
        <v>81</v>
      </c>
      <c r="H15" s="31" t="s">
        <v>82</v>
      </c>
      <c r="I15" s="48" t="s">
        <v>83</v>
      </c>
      <c r="J15" s="48" t="s">
        <v>83</v>
      </c>
      <c r="K15" s="48" t="s">
        <v>83</v>
      </c>
      <c r="L15" s="48" t="s">
        <v>83</v>
      </c>
      <c r="M15" s="48" t="s">
        <v>83</v>
      </c>
      <c r="N15" s="48" t="s">
        <v>83</v>
      </c>
      <c r="O15" s="48" t="s">
        <v>83</v>
      </c>
      <c r="P15" s="48" t="s">
        <v>83</v>
      </c>
      <c r="Q15" s="48" t="s">
        <v>83</v>
      </c>
      <c r="R15" s="48" t="s">
        <v>83</v>
      </c>
      <c r="S15" s="48" t="s">
        <v>83</v>
      </c>
      <c r="T15" s="48" t="s">
        <v>83</v>
      </c>
      <c r="U15" s="49">
        <v>29</v>
      </c>
      <c r="V15" s="49">
        <v>40</v>
      </c>
      <c r="W15" s="49">
        <v>53</v>
      </c>
      <c r="X15" s="49">
        <v>59</v>
      </c>
      <c r="Y15" s="49">
        <v>33</v>
      </c>
      <c r="Z15" s="49">
        <v>14</v>
      </c>
      <c r="AA15" s="49">
        <v>15</v>
      </c>
      <c r="AB15" s="49">
        <v>0</v>
      </c>
      <c r="AC15" s="49">
        <v>28</v>
      </c>
      <c r="AD15" s="49">
        <v>18</v>
      </c>
      <c r="AE15" s="49">
        <v>25</v>
      </c>
      <c r="AF15" s="49">
        <v>40</v>
      </c>
      <c r="AG15" s="50">
        <f t="shared" si="23"/>
        <v>44</v>
      </c>
      <c r="AH15" s="50">
        <f t="shared" si="24"/>
        <v>40</v>
      </c>
      <c r="AI15" s="50">
        <f t="shared" si="25"/>
        <v>81</v>
      </c>
      <c r="AJ15" s="50">
        <f t="shared" si="26"/>
        <v>77</v>
      </c>
      <c r="AK15" s="50">
        <f t="shared" si="27"/>
        <v>58</v>
      </c>
      <c r="AL15" s="50">
        <f t="shared" si="28"/>
        <v>54</v>
      </c>
      <c r="AM15" s="51">
        <f t="shared" si="29"/>
        <v>22</v>
      </c>
      <c r="AN15" s="51">
        <f t="shared" si="30"/>
        <v>20</v>
      </c>
      <c r="AO15" s="51">
        <f t="shared" si="31"/>
        <v>41</v>
      </c>
      <c r="AP15" s="51">
        <f t="shared" si="32"/>
        <v>39</v>
      </c>
      <c r="AQ15" s="51">
        <f t="shared" si="33"/>
        <v>29</v>
      </c>
      <c r="AR15" s="51">
        <f t="shared" si="34"/>
        <v>27</v>
      </c>
      <c r="AS15" s="51" t="str">
        <f t="shared" si="35"/>
        <v>E</v>
      </c>
      <c r="AT15" s="51" t="str">
        <f t="shared" si="36"/>
        <v>E</v>
      </c>
      <c r="AU15" s="51" t="str">
        <f t="shared" si="37"/>
        <v>C2</v>
      </c>
      <c r="AV15" s="51" t="str">
        <f t="shared" si="38"/>
        <v>D</v>
      </c>
      <c r="AW15" s="51" t="str">
        <f t="shared" si="39"/>
        <v>E</v>
      </c>
      <c r="AX15" s="51" t="str">
        <f t="shared" si="40"/>
        <v>E</v>
      </c>
      <c r="AY15" s="51">
        <v>1200</v>
      </c>
      <c r="AZ15" s="50">
        <f t="shared" si="3"/>
        <v>354</v>
      </c>
      <c r="BA15" s="51">
        <f t="shared" si="4"/>
        <v>30</v>
      </c>
      <c r="BB15" s="51">
        <v>200</v>
      </c>
    </row>
    <row r="16" spans="1:56" ht="15.75" customHeight="1" x14ac:dyDescent="0.25">
      <c r="A16" s="22"/>
      <c r="B16" s="22"/>
      <c r="F16" s="23"/>
      <c r="G16" s="22"/>
      <c r="H16" s="24"/>
      <c r="J16" s="21"/>
      <c r="N16" s="21"/>
      <c r="R16" s="21"/>
      <c r="V16" s="21"/>
    </row>
    <row r="17" spans="1:34" ht="15.75" customHeight="1" x14ac:dyDescent="0.25">
      <c r="A17" s="22"/>
      <c r="B17" s="22"/>
      <c r="F17" s="23"/>
      <c r="G17" s="22"/>
      <c r="H17" s="24"/>
      <c r="J17" s="21"/>
      <c r="N17" s="21"/>
      <c r="R17" s="21"/>
      <c r="V17" s="21"/>
    </row>
    <row r="18" spans="1:34" ht="15.75" customHeight="1" x14ac:dyDescent="0.25">
      <c r="A18" s="22"/>
      <c r="B18" s="22"/>
      <c r="F18" s="23"/>
      <c r="G18" s="22"/>
      <c r="H18" s="22"/>
      <c r="M18" s="21"/>
      <c r="N18" s="21"/>
      <c r="U18" s="21"/>
      <c r="V18" s="21"/>
    </row>
    <row r="19" spans="1:34" ht="15.75" customHeight="1" x14ac:dyDescent="0.25">
      <c r="A19" s="22"/>
      <c r="B19" s="22"/>
      <c r="F19" s="23"/>
      <c r="G19" s="22"/>
      <c r="H19" s="25"/>
      <c r="M19" s="21"/>
      <c r="N19" s="21"/>
      <c r="V19" s="21"/>
    </row>
    <row r="20" spans="1:34" ht="15.75" customHeight="1" x14ac:dyDescent="0.25">
      <c r="A20" s="22"/>
      <c r="B20" s="22"/>
      <c r="F20" s="23"/>
      <c r="G20" s="22"/>
      <c r="H20" s="24"/>
      <c r="J20" s="21"/>
      <c r="O20" s="21"/>
      <c r="U20" s="21"/>
      <c r="W20" s="21"/>
    </row>
    <row r="21" spans="1:34" ht="15.75" customHeight="1" x14ac:dyDescent="0.25">
      <c r="A21" s="22"/>
      <c r="B21" s="22"/>
      <c r="F21" s="23"/>
      <c r="G21" s="22"/>
      <c r="H21" s="22"/>
      <c r="J21" s="21"/>
      <c r="N21" s="21"/>
      <c r="R21" s="21"/>
      <c r="V21" s="21"/>
    </row>
    <row r="22" spans="1:34" ht="15.75" customHeight="1" x14ac:dyDescent="0.25">
      <c r="A22" s="22"/>
      <c r="B22" s="22"/>
      <c r="F22" s="23"/>
      <c r="G22" s="22"/>
      <c r="H22" s="24"/>
      <c r="M22" s="21"/>
      <c r="N22" s="21"/>
      <c r="U22" s="21"/>
      <c r="V22" s="21"/>
      <c r="AH22" s="27"/>
    </row>
    <row r="23" spans="1:34" ht="15.75" customHeight="1" x14ac:dyDescent="0.25">
      <c r="A23" s="22"/>
      <c r="B23" s="22"/>
      <c r="F23" s="23"/>
      <c r="G23" s="22"/>
      <c r="H23" s="22"/>
      <c r="M23" s="21"/>
      <c r="N23" s="21"/>
      <c r="U23" s="21"/>
      <c r="V23" s="21"/>
    </row>
    <row r="24" spans="1:34" ht="15.75" customHeight="1" x14ac:dyDescent="0.25">
      <c r="A24" s="22"/>
      <c r="B24" s="22"/>
      <c r="F24" s="23"/>
      <c r="G24" s="22"/>
      <c r="H24" s="25"/>
      <c r="M24" s="21"/>
      <c r="N24" s="21"/>
      <c r="U24" s="21"/>
    </row>
    <row r="25" spans="1:34" ht="15.75" customHeight="1" x14ac:dyDescent="0.25">
      <c r="A25" s="22"/>
      <c r="B25" s="22"/>
      <c r="F25" s="23"/>
      <c r="G25" s="22"/>
      <c r="H25" s="22"/>
      <c r="M25" s="21"/>
      <c r="O25" s="21"/>
      <c r="U25" s="21"/>
      <c r="W25" s="21"/>
    </row>
    <row r="26" spans="1:34" ht="15.75" customHeight="1" x14ac:dyDescent="0.25">
      <c r="A26" s="22"/>
      <c r="B26" s="22"/>
      <c r="F26" s="23"/>
      <c r="G26" s="22"/>
      <c r="H26" s="22"/>
      <c r="M26" s="21"/>
      <c r="O26" s="21"/>
      <c r="U26" s="21"/>
      <c r="W26" s="21"/>
    </row>
    <row r="27" spans="1:34" ht="15.75" customHeight="1" x14ac:dyDescent="0.25">
      <c r="H27" s="26"/>
    </row>
    <row r="28" spans="1:34" ht="15.75" customHeight="1" x14ac:dyDescent="0.25">
      <c r="H28" s="26"/>
    </row>
    <row r="29" spans="1:34" ht="15.75" customHeight="1" x14ac:dyDescent="0.25"/>
    <row r="30" spans="1:34" ht="15.75" customHeight="1" x14ac:dyDescent="0.25"/>
    <row r="31" spans="1:34" ht="15.75" customHeight="1" x14ac:dyDescent="0.25"/>
    <row r="32" spans="1:3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</sheetData>
  <mergeCells count="9">
    <mergeCell ref="AS1:AX1"/>
    <mergeCell ref="AY1:BA1"/>
    <mergeCell ref="AM1:AR1"/>
    <mergeCell ref="A1:H1"/>
    <mergeCell ref="I1:N1"/>
    <mergeCell ref="O1:T1"/>
    <mergeCell ref="U1:Z1"/>
    <mergeCell ref="AA1:AF1"/>
    <mergeCell ref="AG1:AL1"/>
  </mergeCells>
  <dataValidations disablePrompts="1" count="1">
    <dataValidation type="custom" allowBlank="1" showInputMessage="1" showErrorMessage="1" prompt="ADMISSION SERIAL NO. - Serial No. of the Candidate in Admission Withdrawal Register" sqref="B3:B14" xr:uid="{E3F41F6F-5386-4A87-8075-CA5FEA1365A9}">
      <formula1>GT(LEN(B3),(2))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2023-03-27T16:47:55Z</dcterms:modified>
</cp:coreProperties>
</file>