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23953CE9-86F3-41D1-A602-7ABB230AAE58}" xr6:coauthVersionLast="47" xr6:coauthVersionMax="47" xr10:uidLastSave="{00000000-0000-0000-0000-000000000000}"/>
  <bookViews>
    <workbookView xWindow="768" yWindow="768" windowWidth="39564" windowHeight="21168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3Iu5bFJKDSnePtBGPOURbgU5k0w=="/>
    </ext>
  </extLst>
</workbook>
</file>

<file path=xl/calcChain.xml><?xml version="1.0" encoding="utf-8"?>
<calcChain xmlns="http://schemas.openxmlformats.org/spreadsheetml/2006/main">
  <c r="BA40" i="1" l="1"/>
  <c r="AW40" i="1"/>
  <c r="BO40" i="1"/>
  <c r="BO41" i="1"/>
  <c r="BO42" i="1"/>
  <c r="BO43" i="1"/>
  <c r="BN40" i="1"/>
  <c r="BN41" i="1"/>
  <c r="BN42" i="1"/>
  <c r="BN43" i="1"/>
  <c r="BL40" i="1"/>
  <c r="BL41" i="1"/>
  <c r="BL42" i="1"/>
  <c r="BL43" i="1"/>
  <c r="BK40" i="1"/>
  <c r="BK41" i="1"/>
  <c r="BK42" i="1"/>
  <c r="BK43" i="1"/>
  <c r="BJ40" i="1"/>
  <c r="BJ41" i="1"/>
  <c r="BJ42" i="1"/>
  <c r="BJ43" i="1"/>
  <c r="BI40" i="1"/>
  <c r="BI41" i="1"/>
  <c r="BI42" i="1"/>
  <c r="BI43" i="1"/>
  <c r="BH40" i="1"/>
  <c r="BH41" i="1"/>
  <c r="BH42" i="1"/>
  <c r="BH43" i="1"/>
  <c r="BG40" i="1"/>
  <c r="BG41" i="1"/>
  <c r="BG42" i="1"/>
  <c r="BG43" i="1"/>
  <c r="BF40" i="1"/>
  <c r="BF41" i="1"/>
  <c r="BF42" i="1"/>
  <c r="BF43" i="1"/>
  <c r="BE40" i="1"/>
  <c r="BE41" i="1"/>
  <c r="BE42" i="1"/>
  <c r="BE43" i="1"/>
  <c r="BD40" i="1"/>
  <c r="BD41" i="1"/>
  <c r="BD42" i="1"/>
  <c r="BD43" i="1"/>
  <c r="BC40" i="1"/>
  <c r="BC41" i="1"/>
  <c r="BC42" i="1"/>
  <c r="BC43" i="1"/>
  <c r="BB40" i="1"/>
  <c r="BB41" i="1"/>
  <c r="BB42" i="1"/>
  <c r="BB43" i="1"/>
  <c r="BA41" i="1"/>
  <c r="BA42" i="1"/>
  <c r="BA43" i="1"/>
  <c r="AZ40" i="1"/>
  <c r="AZ41" i="1"/>
  <c r="AZ42" i="1"/>
  <c r="AZ43" i="1"/>
  <c r="AY40" i="1"/>
  <c r="AY41" i="1"/>
  <c r="AY42" i="1"/>
  <c r="AY43" i="1"/>
  <c r="AX40" i="1"/>
  <c r="AX41" i="1"/>
  <c r="AX42" i="1"/>
  <c r="AX43" i="1"/>
  <c r="AW41" i="1"/>
  <c r="AW42" i="1"/>
  <c r="AW43" i="1"/>
  <c r="AV40" i="1"/>
  <c r="AV41" i="1"/>
  <c r="AV42" i="1"/>
  <c r="AV43" i="1"/>
  <c r="AU40" i="1"/>
  <c r="AU41" i="1"/>
  <c r="AU42" i="1"/>
  <c r="AU43" i="1"/>
  <c r="AT40" i="1"/>
  <c r="AT41" i="1"/>
  <c r="AT42" i="1"/>
  <c r="AT43" i="1"/>
  <c r="AS40" i="1"/>
  <c r="AS41" i="1"/>
  <c r="AS42" i="1"/>
  <c r="AS43" i="1"/>
  <c r="AR40" i="1"/>
  <c r="AR41" i="1"/>
  <c r="AR42" i="1"/>
  <c r="AR43" i="1"/>
  <c r="AQ40" i="1"/>
  <c r="AQ41" i="1"/>
  <c r="AQ42" i="1"/>
  <c r="AQ43" i="1"/>
  <c r="AP40" i="1"/>
  <c r="AP41" i="1"/>
  <c r="AP42" i="1"/>
  <c r="AP43" i="1"/>
  <c r="AO40" i="1"/>
  <c r="AO41" i="1"/>
  <c r="AO42" i="1"/>
  <c r="AO43" i="1"/>
  <c r="AO3" i="1"/>
  <c r="AO4" i="1"/>
  <c r="AP4" i="1"/>
  <c r="AX4" i="1" s="1"/>
  <c r="BF4" i="1" s="1"/>
  <c r="AQ4" i="1"/>
  <c r="AY4" i="1" s="1"/>
  <c r="BG4" i="1" s="1"/>
  <c r="AR4" i="1"/>
  <c r="AZ4" i="1" s="1"/>
  <c r="BH4" i="1" s="1"/>
  <c r="AS4" i="1"/>
  <c r="BA4" i="1" s="1"/>
  <c r="BI4" i="1" s="1"/>
  <c r="AT4" i="1"/>
  <c r="BB4" i="1" s="1"/>
  <c r="BJ4" i="1" s="1"/>
  <c r="AU4" i="1"/>
  <c r="BC4" i="1" s="1"/>
  <c r="BK4" i="1" s="1"/>
  <c r="AV4" i="1"/>
  <c r="BD4" i="1" s="1"/>
  <c r="BL4" i="1" s="1"/>
  <c r="AO5" i="1"/>
  <c r="AW5" i="1" s="1"/>
  <c r="BE5" i="1" s="1"/>
  <c r="AP5" i="1"/>
  <c r="AX5" i="1" s="1"/>
  <c r="BF5" i="1" s="1"/>
  <c r="AQ5" i="1"/>
  <c r="AY5" i="1" s="1"/>
  <c r="BG5" i="1" s="1"/>
  <c r="AR5" i="1"/>
  <c r="AZ5" i="1" s="1"/>
  <c r="BH5" i="1" s="1"/>
  <c r="AS5" i="1"/>
  <c r="BA5" i="1" s="1"/>
  <c r="BI5" i="1" s="1"/>
  <c r="AT5" i="1"/>
  <c r="BB5" i="1" s="1"/>
  <c r="BJ5" i="1" s="1"/>
  <c r="AU5" i="1"/>
  <c r="BC5" i="1" s="1"/>
  <c r="BK5" i="1" s="1"/>
  <c r="AV5" i="1"/>
  <c r="BD5" i="1" s="1"/>
  <c r="BL5" i="1" s="1"/>
  <c r="AO6" i="1"/>
  <c r="AW6" i="1" s="1"/>
  <c r="BE6" i="1" s="1"/>
  <c r="AP6" i="1"/>
  <c r="AX6" i="1" s="1"/>
  <c r="BF6" i="1" s="1"/>
  <c r="AQ6" i="1"/>
  <c r="AY6" i="1" s="1"/>
  <c r="BG6" i="1" s="1"/>
  <c r="AR6" i="1"/>
  <c r="AZ6" i="1" s="1"/>
  <c r="BH6" i="1" s="1"/>
  <c r="AS6" i="1"/>
  <c r="BA6" i="1" s="1"/>
  <c r="BI6" i="1" s="1"/>
  <c r="AT6" i="1"/>
  <c r="BB6" i="1" s="1"/>
  <c r="BJ6" i="1" s="1"/>
  <c r="AU6" i="1"/>
  <c r="BC6" i="1" s="1"/>
  <c r="BK6" i="1" s="1"/>
  <c r="AV6" i="1"/>
  <c r="BD6" i="1" s="1"/>
  <c r="BL6" i="1" s="1"/>
  <c r="AO7" i="1"/>
  <c r="AP7" i="1"/>
  <c r="AX7" i="1" s="1"/>
  <c r="BF7" i="1" s="1"/>
  <c r="AQ7" i="1"/>
  <c r="AY7" i="1" s="1"/>
  <c r="BG7" i="1" s="1"/>
  <c r="AR7" i="1"/>
  <c r="AZ7" i="1" s="1"/>
  <c r="BH7" i="1" s="1"/>
  <c r="AS7" i="1"/>
  <c r="BA7" i="1" s="1"/>
  <c r="BI7" i="1" s="1"/>
  <c r="AT7" i="1"/>
  <c r="BB7" i="1" s="1"/>
  <c r="BJ7" i="1" s="1"/>
  <c r="AU7" i="1"/>
  <c r="BC7" i="1" s="1"/>
  <c r="BK7" i="1" s="1"/>
  <c r="AV7" i="1"/>
  <c r="BD7" i="1" s="1"/>
  <c r="BL7" i="1" s="1"/>
  <c r="AO8" i="1"/>
  <c r="AW8" i="1" s="1"/>
  <c r="BE8" i="1" s="1"/>
  <c r="AP8" i="1"/>
  <c r="AX8" i="1" s="1"/>
  <c r="BF8" i="1" s="1"/>
  <c r="AQ8" i="1"/>
  <c r="AY8" i="1" s="1"/>
  <c r="BG8" i="1" s="1"/>
  <c r="AR8" i="1"/>
  <c r="AZ8" i="1" s="1"/>
  <c r="BH8" i="1" s="1"/>
  <c r="AS8" i="1"/>
  <c r="BA8" i="1" s="1"/>
  <c r="BI8" i="1" s="1"/>
  <c r="AT8" i="1"/>
  <c r="BB8" i="1" s="1"/>
  <c r="BJ8" i="1" s="1"/>
  <c r="AU8" i="1"/>
  <c r="BC8" i="1" s="1"/>
  <c r="BK8" i="1" s="1"/>
  <c r="AV8" i="1"/>
  <c r="BD8" i="1" s="1"/>
  <c r="BL8" i="1" s="1"/>
  <c r="AO9" i="1"/>
  <c r="AP9" i="1"/>
  <c r="AX9" i="1" s="1"/>
  <c r="BF9" i="1" s="1"/>
  <c r="AQ9" i="1"/>
  <c r="AY9" i="1" s="1"/>
  <c r="BG9" i="1" s="1"/>
  <c r="AR9" i="1"/>
  <c r="AZ9" i="1" s="1"/>
  <c r="BH9" i="1" s="1"/>
  <c r="AS9" i="1"/>
  <c r="BA9" i="1" s="1"/>
  <c r="BI9" i="1" s="1"/>
  <c r="AT9" i="1"/>
  <c r="BB9" i="1" s="1"/>
  <c r="BJ9" i="1" s="1"/>
  <c r="AU9" i="1"/>
  <c r="BC9" i="1" s="1"/>
  <c r="BK9" i="1" s="1"/>
  <c r="AV9" i="1"/>
  <c r="BD9" i="1" s="1"/>
  <c r="BL9" i="1" s="1"/>
  <c r="AO10" i="1"/>
  <c r="AP10" i="1"/>
  <c r="AX10" i="1" s="1"/>
  <c r="BF10" i="1" s="1"/>
  <c r="AQ10" i="1"/>
  <c r="AY10" i="1" s="1"/>
  <c r="BG10" i="1" s="1"/>
  <c r="AR10" i="1"/>
  <c r="AZ10" i="1" s="1"/>
  <c r="BH10" i="1" s="1"/>
  <c r="AS10" i="1"/>
  <c r="BA10" i="1" s="1"/>
  <c r="BI10" i="1" s="1"/>
  <c r="AT10" i="1"/>
  <c r="BB10" i="1" s="1"/>
  <c r="BJ10" i="1" s="1"/>
  <c r="AU10" i="1"/>
  <c r="BC10" i="1" s="1"/>
  <c r="BK10" i="1" s="1"/>
  <c r="AV10" i="1"/>
  <c r="BD10" i="1" s="1"/>
  <c r="BL10" i="1" s="1"/>
  <c r="AO11" i="1"/>
  <c r="AW11" i="1" s="1"/>
  <c r="BE11" i="1" s="1"/>
  <c r="AP11" i="1"/>
  <c r="AX11" i="1" s="1"/>
  <c r="BF11" i="1" s="1"/>
  <c r="AQ11" i="1"/>
  <c r="AY11" i="1" s="1"/>
  <c r="BG11" i="1" s="1"/>
  <c r="AR11" i="1"/>
  <c r="AZ11" i="1" s="1"/>
  <c r="BH11" i="1" s="1"/>
  <c r="AS11" i="1"/>
  <c r="BA11" i="1" s="1"/>
  <c r="BI11" i="1" s="1"/>
  <c r="AT11" i="1"/>
  <c r="BB11" i="1" s="1"/>
  <c r="BJ11" i="1" s="1"/>
  <c r="AU11" i="1"/>
  <c r="BC11" i="1" s="1"/>
  <c r="BK11" i="1" s="1"/>
  <c r="AV11" i="1"/>
  <c r="BD11" i="1" s="1"/>
  <c r="BL11" i="1" s="1"/>
  <c r="AO12" i="1"/>
  <c r="AW12" i="1" s="1"/>
  <c r="BE12" i="1" s="1"/>
  <c r="AP12" i="1"/>
  <c r="AX12" i="1" s="1"/>
  <c r="BF12" i="1" s="1"/>
  <c r="AQ12" i="1"/>
  <c r="AY12" i="1" s="1"/>
  <c r="BG12" i="1" s="1"/>
  <c r="AR12" i="1"/>
  <c r="AZ12" i="1" s="1"/>
  <c r="BH12" i="1" s="1"/>
  <c r="AS12" i="1"/>
  <c r="BA12" i="1" s="1"/>
  <c r="BI12" i="1" s="1"/>
  <c r="AT12" i="1"/>
  <c r="BB12" i="1" s="1"/>
  <c r="BJ12" i="1" s="1"/>
  <c r="AU12" i="1"/>
  <c r="BC12" i="1" s="1"/>
  <c r="BK12" i="1" s="1"/>
  <c r="AV12" i="1"/>
  <c r="BD12" i="1" s="1"/>
  <c r="BL12" i="1" s="1"/>
  <c r="AO13" i="1"/>
  <c r="AW13" i="1" s="1"/>
  <c r="BE13" i="1" s="1"/>
  <c r="AP13" i="1"/>
  <c r="AX13" i="1" s="1"/>
  <c r="BF13" i="1" s="1"/>
  <c r="AQ13" i="1"/>
  <c r="AY13" i="1" s="1"/>
  <c r="BG13" i="1" s="1"/>
  <c r="AR13" i="1"/>
  <c r="AZ13" i="1" s="1"/>
  <c r="BH13" i="1" s="1"/>
  <c r="AS13" i="1"/>
  <c r="BA13" i="1" s="1"/>
  <c r="BI13" i="1" s="1"/>
  <c r="AT13" i="1"/>
  <c r="BB13" i="1" s="1"/>
  <c r="BJ13" i="1" s="1"/>
  <c r="AU13" i="1"/>
  <c r="BC13" i="1" s="1"/>
  <c r="BK13" i="1" s="1"/>
  <c r="AV13" i="1"/>
  <c r="BD13" i="1" s="1"/>
  <c r="BL13" i="1" s="1"/>
  <c r="AO14" i="1"/>
  <c r="AW14" i="1" s="1"/>
  <c r="BE14" i="1" s="1"/>
  <c r="AP14" i="1"/>
  <c r="AX14" i="1" s="1"/>
  <c r="BF14" i="1" s="1"/>
  <c r="AQ14" i="1"/>
  <c r="AY14" i="1" s="1"/>
  <c r="BG14" i="1" s="1"/>
  <c r="AR14" i="1"/>
  <c r="AZ14" i="1" s="1"/>
  <c r="BH14" i="1" s="1"/>
  <c r="AS14" i="1"/>
  <c r="BA14" i="1" s="1"/>
  <c r="BI14" i="1" s="1"/>
  <c r="AT14" i="1"/>
  <c r="BB14" i="1" s="1"/>
  <c r="BJ14" i="1" s="1"/>
  <c r="AU14" i="1"/>
  <c r="BC14" i="1" s="1"/>
  <c r="BK14" i="1" s="1"/>
  <c r="AV14" i="1"/>
  <c r="BD14" i="1" s="1"/>
  <c r="BL14" i="1" s="1"/>
  <c r="AO15" i="1"/>
  <c r="AW15" i="1" s="1"/>
  <c r="BE15" i="1" s="1"/>
  <c r="AP15" i="1"/>
  <c r="AX15" i="1" s="1"/>
  <c r="BF15" i="1" s="1"/>
  <c r="AQ15" i="1"/>
  <c r="AY15" i="1" s="1"/>
  <c r="BG15" i="1" s="1"/>
  <c r="AR15" i="1"/>
  <c r="AZ15" i="1" s="1"/>
  <c r="BH15" i="1" s="1"/>
  <c r="AS15" i="1"/>
  <c r="BA15" i="1" s="1"/>
  <c r="BI15" i="1" s="1"/>
  <c r="AT15" i="1"/>
  <c r="BB15" i="1" s="1"/>
  <c r="BJ15" i="1" s="1"/>
  <c r="AU15" i="1"/>
  <c r="BC15" i="1" s="1"/>
  <c r="BK15" i="1" s="1"/>
  <c r="AV15" i="1"/>
  <c r="BD15" i="1" s="1"/>
  <c r="BL15" i="1" s="1"/>
  <c r="AO16" i="1"/>
  <c r="AP16" i="1"/>
  <c r="AX16" i="1" s="1"/>
  <c r="BF16" i="1" s="1"/>
  <c r="AQ16" i="1"/>
  <c r="AY16" i="1" s="1"/>
  <c r="BG16" i="1" s="1"/>
  <c r="AR16" i="1"/>
  <c r="AZ16" i="1" s="1"/>
  <c r="BH16" i="1" s="1"/>
  <c r="AS16" i="1"/>
  <c r="BA16" i="1" s="1"/>
  <c r="BI16" i="1" s="1"/>
  <c r="AT16" i="1"/>
  <c r="BB16" i="1" s="1"/>
  <c r="BJ16" i="1" s="1"/>
  <c r="AU16" i="1"/>
  <c r="BC16" i="1" s="1"/>
  <c r="BK16" i="1" s="1"/>
  <c r="AV16" i="1"/>
  <c r="BD16" i="1" s="1"/>
  <c r="BL16" i="1" s="1"/>
  <c r="AO17" i="1"/>
  <c r="AW17" i="1" s="1"/>
  <c r="BE17" i="1" s="1"/>
  <c r="AP17" i="1"/>
  <c r="AX17" i="1" s="1"/>
  <c r="BF17" i="1" s="1"/>
  <c r="AQ17" i="1"/>
  <c r="AY17" i="1" s="1"/>
  <c r="BG17" i="1" s="1"/>
  <c r="AR17" i="1"/>
  <c r="AZ17" i="1" s="1"/>
  <c r="BH17" i="1" s="1"/>
  <c r="AS17" i="1"/>
  <c r="BA17" i="1" s="1"/>
  <c r="BI17" i="1" s="1"/>
  <c r="AT17" i="1"/>
  <c r="BB17" i="1" s="1"/>
  <c r="BJ17" i="1" s="1"/>
  <c r="AU17" i="1"/>
  <c r="BC17" i="1" s="1"/>
  <c r="BK17" i="1" s="1"/>
  <c r="AV17" i="1"/>
  <c r="BD17" i="1" s="1"/>
  <c r="BL17" i="1" s="1"/>
  <c r="AO18" i="1"/>
  <c r="AW18" i="1" s="1"/>
  <c r="BE18" i="1" s="1"/>
  <c r="AP18" i="1"/>
  <c r="AX18" i="1" s="1"/>
  <c r="BF18" i="1" s="1"/>
  <c r="AQ18" i="1"/>
  <c r="AY18" i="1" s="1"/>
  <c r="BG18" i="1" s="1"/>
  <c r="AR18" i="1"/>
  <c r="AZ18" i="1" s="1"/>
  <c r="BH18" i="1" s="1"/>
  <c r="AS18" i="1"/>
  <c r="BA18" i="1" s="1"/>
  <c r="BI18" i="1" s="1"/>
  <c r="AT18" i="1"/>
  <c r="BB18" i="1" s="1"/>
  <c r="BJ18" i="1" s="1"/>
  <c r="AU18" i="1"/>
  <c r="BC18" i="1" s="1"/>
  <c r="BK18" i="1" s="1"/>
  <c r="AV18" i="1"/>
  <c r="BD18" i="1" s="1"/>
  <c r="BL18" i="1" s="1"/>
  <c r="AO19" i="1"/>
  <c r="AW19" i="1" s="1"/>
  <c r="BE19" i="1" s="1"/>
  <c r="AP19" i="1"/>
  <c r="AX19" i="1" s="1"/>
  <c r="BF19" i="1" s="1"/>
  <c r="AQ19" i="1"/>
  <c r="AY19" i="1" s="1"/>
  <c r="BG19" i="1" s="1"/>
  <c r="AR19" i="1"/>
  <c r="AZ19" i="1" s="1"/>
  <c r="BH19" i="1" s="1"/>
  <c r="AS19" i="1"/>
  <c r="BA19" i="1" s="1"/>
  <c r="BI19" i="1" s="1"/>
  <c r="AT19" i="1"/>
  <c r="BB19" i="1" s="1"/>
  <c r="BJ19" i="1" s="1"/>
  <c r="AU19" i="1"/>
  <c r="BC19" i="1" s="1"/>
  <c r="BK19" i="1" s="1"/>
  <c r="AV19" i="1"/>
  <c r="BD19" i="1" s="1"/>
  <c r="BL19" i="1" s="1"/>
  <c r="AO20" i="1"/>
  <c r="AW20" i="1" s="1"/>
  <c r="BE20" i="1" s="1"/>
  <c r="AP20" i="1"/>
  <c r="AX20" i="1" s="1"/>
  <c r="BF20" i="1" s="1"/>
  <c r="AQ20" i="1"/>
  <c r="AY20" i="1" s="1"/>
  <c r="BG20" i="1" s="1"/>
  <c r="AR20" i="1"/>
  <c r="AZ20" i="1" s="1"/>
  <c r="BH20" i="1" s="1"/>
  <c r="AS20" i="1"/>
  <c r="BA20" i="1" s="1"/>
  <c r="BI20" i="1" s="1"/>
  <c r="AT20" i="1"/>
  <c r="BB20" i="1" s="1"/>
  <c r="BJ20" i="1" s="1"/>
  <c r="AU20" i="1"/>
  <c r="BC20" i="1" s="1"/>
  <c r="BK20" i="1" s="1"/>
  <c r="AV20" i="1"/>
  <c r="BD20" i="1" s="1"/>
  <c r="BL20" i="1" s="1"/>
  <c r="AO21" i="1"/>
  <c r="AW21" i="1" s="1"/>
  <c r="BE21" i="1" s="1"/>
  <c r="AP21" i="1"/>
  <c r="AX21" i="1" s="1"/>
  <c r="BF21" i="1" s="1"/>
  <c r="AQ21" i="1"/>
  <c r="AY21" i="1" s="1"/>
  <c r="BG21" i="1" s="1"/>
  <c r="AR21" i="1"/>
  <c r="AZ21" i="1" s="1"/>
  <c r="BH21" i="1" s="1"/>
  <c r="AS21" i="1"/>
  <c r="BA21" i="1" s="1"/>
  <c r="BI21" i="1" s="1"/>
  <c r="AT21" i="1"/>
  <c r="BB21" i="1" s="1"/>
  <c r="BJ21" i="1" s="1"/>
  <c r="AU21" i="1"/>
  <c r="BC21" i="1" s="1"/>
  <c r="BK21" i="1" s="1"/>
  <c r="AV21" i="1"/>
  <c r="BD21" i="1" s="1"/>
  <c r="BL21" i="1" s="1"/>
  <c r="AO22" i="1"/>
  <c r="AW22" i="1" s="1"/>
  <c r="BE22" i="1" s="1"/>
  <c r="AP22" i="1"/>
  <c r="AX22" i="1" s="1"/>
  <c r="BF22" i="1" s="1"/>
  <c r="AQ22" i="1"/>
  <c r="AY22" i="1" s="1"/>
  <c r="BG22" i="1" s="1"/>
  <c r="AR22" i="1"/>
  <c r="AZ22" i="1" s="1"/>
  <c r="BH22" i="1" s="1"/>
  <c r="AS22" i="1"/>
  <c r="BA22" i="1" s="1"/>
  <c r="BI22" i="1" s="1"/>
  <c r="AT22" i="1"/>
  <c r="BB22" i="1" s="1"/>
  <c r="BJ22" i="1" s="1"/>
  <c r="AU22" i="1"/>
  <c r="BC22" i="1" s="1"/>
  <c r="BK22" i="1" s="1"/>
  <c r="AV22" i="1"/>
  <c r="BD22" i="1" s="1"/>
  <c r="BL22" i="1" s="1"/>
  <c r="AO23" i="1"/>
  <c r="AW23" i="1" s="1"/>
  <c r="BE23" i="1" s="1"/>
  <c r="AP23" i="1"/>
  <c r="AX23" i="1" s="1"/>
  <c r="BF23" i="1" s="1"/>
  <c r="AQ23" i="1"/>
  <c r="AY23" i="1" s="1"/>
  <c r="BG23" i="1" s="1"/>
  <c r="AR23" i="1"/>
  <c r="AZ23" i="1" s="1"/>
  <c r="BH23" i="1" s="1"/>
  <c r="AS23" i="1"/>
  <c r="BA23" i="1" s="1"/>
  <c r="BI23" i="1" s="1"/>
  <c r="AT23" i="1"/>
  <c r="BB23" i="1" s="1"/>
  <c r="BJ23" i="1" s="1"/>
  <c r="AU23" i="1"/>
  <c r="BC23" i="1" s="1"/>
  <c r="BK23" i="1" s="1"/>
  <c r="AV23" i="1"/>
  <c r="BD23" i="1" s="1"/>
  <c r="BL23" i="1" s="1"/>
  <c r="AO24" i="1"/>
  <c r="AW24" i="1" s="1"/>
  <c r="BE24" i="1" s="1"/>
  <c r="AP24" i="1"/>
  <c r="AX24" i="1" s="1"/>
  <c r="BF24" i="1" s="1"/>
  <c r="AQ24" i="1"/>
  <c r="AY24" i="1" s="1"/>
  <c r="BG24" i="1" s="1"/>
  <c r="AR24" i="1"/>
  <c r="AZ24" i="1" s="1"/>
  <c r="BH24" i="1" s="1"/>
  <c r="AS24" i="1"/>
  <c r="BA24" i="1" s="1"/>
  <c r="BI24" i="1" s="1"/>
  <c r="AT24" i="1"/>
  <c r="BB24" i="1" s="1"/>
  <c r="BJ24" i="1" s="1"/>
  <c r="AU24" i="1"/>
  <c r="BC24" i="1" s="1"/>
  <c r="BK24" i="1" s="1"/>
  <c r="AV24" i="1"/>
  <c r="BD24" i="1" s="1"/>
  <c r="BL24" i="1" s="1"/>
  <c r="AO25" i="1"/>
  <c r="AW25" i="1" s="1"/>
  <c r="BE25" i="1" s="1"/>
  <c r="AP25" i="1"/>
  <c r="AX25" i="1" s="1"/>
  <c r="BF25" i="1" s="1"/>
  <c r="AQ25" i="1"/>
  <c r="AY25" i="1" s="1"/>
  <c r="BG25" i="1" s="1"/>
  <c r="AR25" i="1"/>
  <c r="AZ25" i="1" s="1"/>
  <c r="BH25" i="1" s="1"/>
  <c r="AS25" i="1"/>
  <c r="BA25" i="1" s="1"/>
  <c r="BI25" i="1" s="1"/>
  <c r="AT25" i="1"/>
  <c r="BB25" i="1" s="1"/>
  <c r="BJ25" i="1" s="1"/>
  <c r="AU25" i="1"/>
  <c r="BC25" i="1" s="1"/>
  <c r="BK25" i="1" s="1"/>
  <c r="AV25" i="1"/>
  <c r="BD25" i="1" s="1"/>
  <c r="BL25" i="1" s="1"/>
  <c r="AO26" i="1"/>
  <c r="AW26" i="1" s="1"/>
  <c r="BE26" i="1" s="1"/>
  <c r="AP26" i="1"/>
  <c r="AX26" i="1" s="1"/>
  <c r="BF26" i="1" s="1"/>
  <c r="AQ26" i="1"/>
  <c r="AY26" i="1" s="1"/>
  <c r="BG26" i="1" s="1"/>
  <c r="AR26" i="1"/>
  <c r="AZ26" i="1" s="1"/>
  <c r="BH26" i="1" s="1"/>
  <c r="AS26" i="1"/>
  <c r="BA26" i="1" s="1"/>
  <c r="BI26" i="1" s="1"/>
  <c r="AT26" i="1"/>
  <c r="BB26" i="1" s="1"/>
  <c r="BJ26" i="1" s="1"/>
  <c r="AU26" i="1"/>
  <c r="BC26" i="1" s="1"/>
  <c r="BK26" i="1" s="1"/>
  <c r="AV26" i="1"/>
  <c r="BD26" i="1" s="1"/>
  <c r="BL26" i="1" s="1"/>
  <c r="AO27" i="1"/>
  <c r="AW27" i="1" s="1"/>
  <c r="BE27" i="1" s="1"/>
  <c r="AP27" i="1"/>
  <c r="AX27" i="1" s="1"/>
  <c r="BF27" i="1" s="1"/>
  <c r="AQ27" i="1"/>
  <c r="AY27" i="1" s="1"/>
  <c r="BG27" i="1" s="1"/>
  <c r="AR27" i="1"/>
  <c r="AZ27" i="1" s="1"/>
  <c r="BH27" i="1" s="1"/>
  <c r="AS27" i="1"/>
  <c r="BA27" i="1" s="1"/>
  <c r="BI27" i="1" s="1"/>
  <c r="AT27" i="1"/>
  <c r="BB27" i="1" s="1"/>
  <c r="BJ27" i="1" s="1"/>
  <c r="AU27" i="1"/>
  <c r="BC27" i="1" s="1"/>
  <c r="BK27" i="1" s="1"/>
  <c r="AV27" i="1"/>
  <c r="BD27" i="1" s="1"/>
  <c r="BL27" i="1" s="1"/>
  <c r="AO28" i="1"/>
  <c r="AW28" i="1" s="1"/>
  <c r="BE28" i="1" s="1"/>
  <c r="AP28" i="1"/>
  <c r="AX28" i="1" s="1"/>
  <c r="BF28" i="1" s="1"/>
  <c r="AQ28" i="1"/>
  <c r="AY28" i="1" s="1"/>
  <c r="BG28" i="1" s="1"/>
  <c r="AR28" i="1"/>
  <c r="AZ28" i="1" s="1"/>
  <c r="BH28" i="1" s="1"/>
  <c r="AS28" i="1"/>
  <c r="BA28" i="1" s="1"/>
  <c r="BI28" i="1" s="1"/>
  <c r="AT28" i="1"/>
  <c r="BB28" i="1" s="1"/>
  <c r="BJ28" i="1" s="1"/>
  <c r="AU28" i="1"/>
  <c r="BC28" i="1" s="1"/>
  <c r="BK28" i="1" s="1"/>
  <c r="AV28" i="1"/>
  <c r="BD28" i="1" s="1"/>
  <c r="BL28" i="1" s="1"/>
  <c r="AO29" i="1"/>
  <c r="AW29" i="1" s="1"/>
  <c r="BE29" i="1" s="1"/>
  <c r="AP29" i="1"/>
  <c r="AX29" i="1" s="1"/>
  <c r="BF29" i="1" s="1"/>
  <c r="AQ29" i="1"/>
  <c r="AY29" i="1" s="1"/>
  <c r="BG29" i="1" s="1"/>
  <c r="AR29" i="1"/>
  <c r="AZ29" i="1" s="1"/>
  <c r="BH29" i="1" s="1"/>
  <c r="AS29" i="1"/>
  <c r="BA29" i="1" s="1"/>
  <c r="BI29" i="1" s="1"/>
  <c r="AT29" i="1"/>
  <c r="BB29" i="1" s="1"/>
  <c r="BJ29" i="1" s="1"/>
  <c r="AU29" i="1"/>
  <c r="BC29" i="1" s="1"/>
  <c r="BK29" i="1" s="1"/>
  <c r="AV29" i="1"/>
  <c r="BD29" i="1" s="1"/>
  <c r="BL29" i="1" s="1"/>
  <c r="AO30" i="1"/>
  <c r="AW30" i="1" s="1"/>
  <c r="BE30" i="1" s="1"/>
  <c r="AP30" i="1"/>
  <c r="AX30" i="1" s="1"/>
  <c r="BF30" i="1" s="1"/>
  <c r="AQ30" i="1"/>
  <c r="AY30" i="1" s="1"/>
  <c r="BG30" i="1" s="1"/>
  <c r="AR30" i="1"/>
  <c r="AZ30" i="1" s="1"/>
  <c r="BH30" i="1" s="1"/>
  <c r="AS30" i="1"/>
  <c r="BA30" i="1" s="1"/>
  <c r="BI30" i="1" s="1"/>
  <c r="AT30" i="1"/>
  <c r="BB30" i="1" s="1"/>
  <c r="BJ30" i="1" s="1"/>
  <c r="AU30" i="1"/>
  <c r="BC30" i="1" s="1"/>
  <c r="BK30" i="1" s="1"/>
  <c r="AV30" i="1"/>
  <c r="BD30" i="1" s="1"/>
  <c r="BL30" i="1" s="1"/>
  <c r="AO31" i="1"/>
  <c r="AW31" i="1" s="1"/>
  <c r="BE31" i="1" s="1"/>
  <c r="AP31" i="1"/>
  <c r="AX31" i="1" s="1"/>
  <c r="BF31" i="1" s="1"/>
  <c r="AQ31" i="1"/>
  <c r="AY31" i="1" s="1"/>
  <c r="BG31" i="1" s="1"/>
  <c r="AR31" i="1"/>
  <c r="AZ31" i="1" s="1"/>
  <c r="BH31" i="1" s="1"/>
  <c r="AS31" i="1"/>
  <c r="BA31" i="1" s="1"/>
  <c r="BI31" i="1" s="1"/>
  <c r="AT31" i="1"/>
  <c r="BB31" i="1" s="1"/>
  <c r="BJ31" i="1" s="1"/>
  <c r="AU31" i="1"/>
  <c r="BC31" i="1" s="1"/>
  <c r="BK31" i="1" s="1"/>
  <c r="AV31" i="1"/>
  <c r="BD31" i="1" s="1"/>
  <c r="BL31" i="1" s="1"/>
  <c r="AO32" i="1"/>
  <c r="AW32" i="1" s="1"/>
  <c r="BE32" i="1" s="1"/>
  <c r="AP32" i="1"/>
  <c r="AX32" i="1" s="1"/>
  <c r="BF32" i="1" s="1"/>
  <c r="AQ32" i="1"/>
  <c r="AY32" i="1" s="1"/>
  <c r="BG32" i="1" s="1"/>
  <c r="AR32" i="1"/>
  <c r="AZ32" i="1" s="1"/>
  <c r="BH32" i="1" s="1"/>
  <c r="AS32" i="1"/>
  <c r="BA32" i="1" s="1"/>
  <c r="BI32" i="1" s="1"/>
  <c r="AT32" i="1"/>
  <c r="BB32" i="1" s="1"/>
  <c r="BJ32" i="1" s="1"/>
  <c r="AU32" i="1"/>
  <c r="BC32" i="1" s="1"/>
  <c r="BK32" i="1" s="1"/>
  <c r="AV32" i="1"/>
  <c r="BD32" i="1" s="1"/>
  <c r="BL32" i="1" s="1"/>
  <c r="AO33" i="1"/>
  <c r="AW33" i="1" s="1"/>
  <c r="BE33" i="1" s="1"/>
  <c r="AP33" i="1"/>
  <c r="AX33" i="1" s="1"/>
  <c r="BF33" i="1" s="1"/>
  <c r="AQ33" i="1"/>
  <c r="AY33" i="1" s="1"/>
  <c r="BG33" i="1" s="1"/>
  <c r="AR33" i="1"/>
  <c r="AZ33" i="1" s="1"/>
  <c r="BH33" i="1" s="1"/>
  <c r="AS33" i="1"/>
  <c r="BA33" i="1" s="1"/>
  <c r="BI33" i="1" s="1"/>
  <c r="AT33" i="1"/>
  <c r="BB33" i="1" s="1"/>
  <c r="BJ33" i="1" s="1"/>
  <c r="AU33" i="1"/>
  <c r="BC33" i="1" s="1"/>
  <c r="BK33" i="1" s="1"/>
  <c r="AV33" i="1"/>
  <c r="BD33" i="1" s="1"/>
  <c r="BL33" i="1" s="1"/>
  <c r="AO34" i="1"/>
  <c r="AW34" i="1" s="1"/>
  <c r="BE34" i="1" s="1"/>
  <c r="AP34" i="1"/>
  <c r="AX34" i="1" s="1"/>
  <c r="BF34" i="1" s="1"/>
  <c r="AQ34" i="1"/>
  <c r="AY34" i="1" s="1"/>
  <c r="BG34" i="1" s="1"/>
  <c r="AR34" i="1"/>
  <c r="AZ34" i="1" s="1"/>
  <c r="BH34" i="1" s="1"/>
  <c r="AS34" i="1"/>
  <c r="BA34" i="1" s="1"/>
  <c r="BI34" i="1" s="1"/>
  <c r="AT34" i="1"/>
  <c r="BB34" i="1" s="1"/>
  <c r="BJ34" i="1" s="1"/>
  <c r="AU34" i="1"/>
  <c r="BC34" i="1" s="1"/>
  <c r="BK34" i="1" s="1"/>
  <c r="AV34" i="1"/>
  <c r="BD34" i="1" s="1"/>
  <c r="BL34" i="1" s="1"/>
  <c r="AO35" i="1"/>
  <c r="AW35" i="1" s="1"/>
  <c r="BE35" i="1" s="1"/>
  <c r="AP35" i="1"/>
  <c r="AX35" i="1" s="1"/>
  <c r="BF35" i="1" s="1"/>
  <c r="AQ35" i="1"/>
  <c r="AY35" i="1" s="1"/>
  <c r="BG35" i="1" s="1"/>
  <c r="AR35" i="1"/>
  <c r="AZ35" i="1" s="1"/>
  <c r="BH35" i="1" s="1"/>
  <c r="AS35" i="1"/>
  <c r="BA35" i="1" s="1"/>
  <c r="BI35" i="1" s="1"/>
  <c r="AT35" i="1"/>
  <c r="BB35" i="1" s="1"/>
  <c r="BJ35" i="1" s="1"/>
  <c r="AU35" i="1"/>
  <c r="BC35" i="1" s="1"/>
  <c r="BK35" i="1" s="1"/>
  <c r="AV35" i="1"/>
  <c r="BD35" i="1" s="1"/>
  <c r="BL35" i="1" s="1"/>
  <c r="AO36" i="1"/>
  <c r="AW36" i="1" s="1"/>
  <c r="BE36" i="1" s="1"/>
  <c r="AP36" i="1"/>
  <c r="AX36" i="1" s="1"/>
  <c r="BF36" i="1" s="1"/>
  <c r="AQ36" i="1"/>
  <c r="AY36" i="1" s="1"/>
  <c r="BG36" i="1" s="1"/>
  <c r="AR36" i="1"/>
  <c r="AZ36" i="1" s="1"/>
  <c r="BH36" i="1" s="1"/>
  <c r="AS36" i="1"/>
  <c r="BA36" i="1" s="1"/>
  <c r="BI36" i="1" s="1"/>
  <c r="AT36" i="1"/>
  <c r="BB36" i="1" s="1"/>
  <c r="BJ36" i="1" s="1"/>
  <c r="AU36" i="1"/>
  <c r="BC36" i="1" s="1"/>
  <c r="BK36" i="1" s="1"/>
  <c r="AV36" i="1"/>
  <c r="BD36" i="1" s="1"/>
  <c r="BL36" i="1" s="1"/>
  <c r="AO37" i="1"/>
  <c r="AW37" i="1" s="1"/>
  <c r="BE37" i="1" s="1"/>
  <c r="AP37" i="1"/>
  <c r="AX37" i="1" s="1"/>
  <c r="BF37" i="1" s="1"/>
  <c r="AQ37" i="1"/>
  <c r="AY37" i="1" s="1"/>
  <c r="BG37" i="1" s="1"/>
  <c r="AR37" i="1"/>
  <c r="AZ37" i="1" s="1"/>
  <c r="BH37" i="1" s="1"/>
  <c r="AS37" i="1"/>
  <c r="BA37" i="1" s="1"/>
  <c r="BI37" i="1" s="1"/>
  <c r="AT37" i="1"/>
  <c r="BB37" i="1" s="1"/>
  <c r="BJ37" i="1" s="1"/>
  <c r="AU37" i="1"/>
  <c r="BC37" i="1" s="1"/>
  <c r="BK37" i="1" s="1"/>
  <c r="AV37" i="1"/>
  <c r="BD37" i="1" s="1"/>
  <c r="BL37" i="1" s="1"/>
  <c r="AO38" i="1"/>
  <c r="AW38" i="1" s="1"/>
  <c r="BE38" i="1" s="1"/>
  <c r="AP38" i="1"/>
  <c r="AX38" i="1" s="1"/>
  <c r="BF38" i="1" s="1"/>
  <c r="AQ38" i="1"/>
  <c r="AY38" i="1" s="1"/>
  <c r="BG38" i="1" s="1"/>
  <c r="AR38" i="1"/>
  <c r="AZ38" i="1" s="1"/>
  <c r="BH38" i="1" s="1"/>
  <c r="AS38" i="1"/>
  <c r="BA38" i="1" s="1"/>
  <c r="BI38" i="1" s="1"/>
  <c r="AT38" i="1"/>
  <c r="BB38" i="1" s="1"/>
  <c r="BJ38" i="1" s="1"/>
  <c r="AU38" i="1"/>
  <c r="BC38" i="1" s="1"/>
  <c r="BK38" i="1" s="1"/>
  <c r="AV38" i="1"/>
  <c r="BD38" i="1" s="1"/>
  <c r="BL38" i="1" s="1"/>
  <c r="AO39" i="1"/>
  <c r="AW39" i="1" s="1"/>
  <c r="BE39" i="1" s="1"/>
  <c r="AP39" i="1"/>
  <c r="AX39" i="1" s="1"/>
  <c r="BF39" i="1" s="1"/>
  <c r="AQ39" i="1"/>
  <c r="AY39" i="1" s="1"/>
  <c r="BG39" i="1" s="1"/>
  <c r="AR39" i="1"/>
  <c r="AZ39" i="1" s="1"/>
  <c r="BH39" i="1" s="1"/>
  <c r="AS39" i="1"/>
  <c r="BA39" i="1" s="1"/>
  <c r="BI39" i="1" s="1"/>
  <c r="AT39" i="1"/>
  <c r="BB39" i="1" s="1"/>
  <c r="BJ39" i="1" s="1"/>
  <c r="AU39" i="1"/>
  <c r="BC39" i="1" s="1"/>
  <c r="BK39" i="1" s="1"/>
  <c r="AV39" i="1"/>
  <c r="BD39" i="1" s="1"/>
  <c r="BL39" i="1" s="1"/>
  <c r="AP3" i="1"/>
  <c r="AX3" i="1" s="1"/>
  <c r="BF3" i="1" s="1"/>
  <c r="AQ3" i="1"/>
  <c r="AY3" i="1" s="1"/>
  <c r="BG3" i="1" s="1"/>
  <c r="AR3" i="1"/>
  <c r="AZ3" i="1" s="1"/>
  <c r="BH3" i="1" s="1"/>
  <c r="AS3" i="1"/>
  <c r="BA3" i="1" s="1"/>
  <c r="BI3" i="1" s="1"/>
  <c r="AT3" i="1"/>
  <c r="BB3" i="1" s="1"/>
  <c r="BJ3" i="1" s="1"/>
  <c r="AU3" i="1"/>
  <c r="BC3" i="1" s="1"/>
  <c r="BK3" i="1" s="1"/>
  <c r="AV3" i="1"/>
  <c r="BD3" i="1" s="1"/>
  <c r="BL3" i="1" s="1"/>
  <c r="BN10" i="1" l="1"/>
  <c r="BO10" i="1" s="1"/>
  <c r="BN7" i="1"/>
  <c r="BO7" i="1" s="1"/>
  <c r="BN4" i="1"/>
  <c r="BO4" i="1" s="1"/>
  <c r="BN16" i="1"/>
  <c r="BO16" i="1" s="1"/>
  <c r="BN9" i="1"/>
  <c r="BO9" i="1" s="1"/>
  <c r="BN3" i="1"/>
  <c r="BO3" i="1" s="1"/>
  <c r="BN38" i="1"/>
  <c r="BO38" i="1" s="1"/>
  <c r="BN30" i="1"/>
  <c r="BO30" i="1" s="1"/>
  <c r="BN22" i="1"/>
  <c r="BO22" i="1" s="1"/>
  <c r="BN14" i="1"/>
  <c r="BO14" i="1" s="1"/>
  <c r="BN6" i="1"/>
  <c r="BO6" i="1" s="1"/>
  <c r="BN37" i="1"/>
  <c r="BO37" i="1" s="1"/>
  <c r="BN29" i="1"/>
  <c r="BO29" i="1" s="1"/>
  <c r="BN21" i="1"/>
  <c r="BO21" i="1" s="1"/>
  <c r="BN13" i="1"/>
  <c r="BO13" i="1" s="1"/>
  <c r="BN5" i="1"/>
  <c r="BO5" i="1" s="1"/>
  <c r="AW10" i="1"/>
  <c r="BE10" i="1" s="1"/>
  <c r="AW7" i="1"/>
  <c r="BE7" i="1" s="1"/>
  <c r="AW4" i="1"/>
  <c r="BE4" i="1" s="1"/>
  <c r="BN36" i="1"/>
  <c r="BO36" i="1" s="1"/>
  <c r="BN28" i="1"/>
  <c r="BO28" i="1" s="1"/>
  <c r="BN20" i="1"/>
  <c r="BO20" i="1" s="1"/>
  <c r="BN12" i="1"/>
  <c r="BO12" i="1" s="1"/>
  <c r="AW9" i="1"/>
  <c r="BE9" i="1" s="1"/>
  <c r="BN35" i="1"/>
  <c r="BO35" i="1" s="1"/>
  <c r="BN27" i="1"/>
  <c r="BO27" i="1" s="1"/>
  <c r="BN19" i="1"/>
  <c r="BO19" i="1" s="1"/>
  <c r="BN11" i="1"/>
  <c r="BO11" i="1" s="1"/>
  <c r="AW3" i="1"/>
  <c r="BE3" i="1" s="1"/>
  <c r="BN34" i="1"/>
  <c r="BO34" i="1" s="1"/>
  <c r="BN26" i="1"/>
  <c r="BO26" i="1" s="1"/>
  <c r="BN18" i="1"/>
  <c r="BO18" i="1" s="1"/>
  <c r="BN33" i="1"/>
  <c r="BO33" i="1" s="1"/>
  <c r="BN25" i="1"/>
  <c r="BO25" i="1" s="1"/>
  <c r="BN17" i="1"/>
  <c r="BO17" i="1" s="1"/>
  <c r="AW16" i="1"/>
  <c r="BE16" i="1" s="1"/>
  <c r="BN32" i="1"/>
  <c r="BO32" i="1" s="1"/>
  <c r="BN24" i="1"/>
  <c r="BO24" i="1" s="1"/>
  <c r="BN8" i="1"/>
  <c r="BO8" i="1" s="1"/>
  <c r="BN39" i="1"/>
  <c r="BO39" i="1" s="1"/>
  <c r="BN31" i="1"/>
  <c r="BO31" i="1" s="1"/>
  <c r="BN23" i="1"/>
  <c r="BO23" i="1" s="1"/>
  <c r="BN15" i="1"/>
  <c r="BO15" i="1" s="1"/>
</calcChain>
</file>

<file path=xl/sharedStrings.xml><?xml version="1.0" encoding="utf-8"?>
<sst xmlns="http://schemas.openxmlformats.org/spreadsheetml/2006/main" count="278" uniqueCount="197">
  <si>
    <t>STUDENT</t>
  </si>
  <si>
    <t>Periodic Test 1</t>
  </si>
  <si>
    <t>Half Yearly</t>
  </si>
  <si>
    <t>Periodic Test 2</t>
  </si>
  <si>
    <t>Final Examination</t>
  </si>
  <si>
    <t>TOTAL</t>
  </si>
  <si>
    <t>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</si>
  <si>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</si>
  <si>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</si>
  <si>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</si>
  <si>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</si>
  <si>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</si>
  <si>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</si>
  <si>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</si>
  <si>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</si>
  <si>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</si>
  <si>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</si>
  <si>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Elga</t>
  </si>
  <si>
    <t>Hindi</t>
  </si>
  <si>
    <t>MAT</t>
  </si>
  <si>
    <t xml:space="preserve">Science </t>
  </si>
  <si>
    <t>SST</t>
  </si>
  <si>
    <t xml:space="preserve">Sanskrit </t>
  </si>
  <si>
    <t>GK</t>
  </si>
  <si>
    <t>CCS</t>
  </si>
  <si>
    <t>Total</t>
  </si>
  <si>
    <t>MM</t>
  </si>
  <si>
    <t>Perc</t>
  </si>
  <si>
    <t>Attedance</t>
  </si>
  <si>
    <t>Subject Totals</t>
  </si>
  <si>
    <t>Ab</t>
  </si>
  <si>
    <t>100/70</t>
  </si>
  <si>
    <t>Lalita</t>
  </si>
  <si>
    <t>27-10-2010</t>
  </si>
  <si>
    <t>Sunita Devi</t>
  </si>
  <si>
    <t>Sangeeta</t>
  </si>
  <si>
    <t>Poonam Devi</t>
  </si>
  <si>
    <t>Total Days</t>
  </si>
  <si>
    <t>Aashu Kumar</t>
  </si>
  <si>
    <t>07-01-2010</t>
  </si>
  <si>
    <t>Sharad Kumar</t>
  </si>
  <si>
    <t>Sawita Kumari</t>
  </si>
  <si>
    <t>Abhinav Rawat</t>
  </si>
  <si>
    <t>29-01-2011</t>
  </si>
  <si>
    <t>Vipin Chandra Singh</t>
  </si>
  <si>
    <t>Rita Rawat</t>
  </si>
  <si>
    <t>Aditya Anand Yamgar</t>
  </si>
  <si>
    <t>18-11-2009</t>
  </si>
  <si>
    <t>Anand Yamgar</t>
  </si>
  <si>
    <t>Suarna Yamgar</t>
  </si>
  <si>
    <t>Akriti Rawat</t>
  </si>
  <si>
    <t>01-07-2010</t>
  </si>
  <si>
    <t>Balam Singh Rawat</t>
  </si>
  <si>
    <t>Seeta Devi</t>
  </si>
  <si>
    <t>Anshika Kumar</t>
  </si>
  <si>
    <t>11-11-2009</t>
  </si>
  <si>
    <t>Ajay Kumar</t>
  </si>
  <si>
    <t>Anukampa Tuteja</t>
  </si>
  <si>
    <t>25-12-2009</t>
  </si>
  <si>
    <t>Deepak Tuteja</t>
  </si>
  <si>
    <t>Pooja Tuteja</t>
  </si>
  <si>
    <t>Anurag Bisht</t>
  </si>
  <si>
    <t>15-06-2010</t>
  </si>
  <si>
    <t>Jitendra Bisht</t>
  </si>
  <si>
    <t>Deepa Bisht</t>
  </si>
  <si>
    <t>Anurag Yadav</t>
  </si>
  <si>
    <t>26-06-2011</t>
  </si>
  <si>
    <t>Brijesh Kumar Yadav</t>
  </si>
  <si>
    <t>Rinku Yadav</t>
  </si>
  <si>
    <t>Aryan Chaudhary</t>
  </si>
  <si>
    <t>31-01-2010</t>
  </si>
  <si>
    <t>Amar Singh Chaudhary</t>
  </si>
  <si>
    <t>Sumitra</t>
  </si>
  <si>
    <t>Aryan Garvan</t>
  </si>
  <si>
    <t>14-03-2011</t>
  </si>
  <si>
    <t>Arjun Garvan</t>
  </si>
  <si>
    <t>Vijay Laxmi</t>
  </si>
  <si>
    <t>Aryan Raj Singh</t>
  </si>
  <si>
    <t>16-04-2010</t>
  </si>
  <si>
    <t>Harvinder Singh</t>
  </si>
  <si>
    <t>Shivani Singh</t>
  </si>
  <si>
    <t>Harshit Pal</t>
  </si>
  <si>
    <t>15-10-2009</t>
  </si>
  <si>
    <t>Sonee Pal</t>
  </si>
  <si>
    <t>Deepa Pal</t>
  </si>
  <si>
    <t>Ipsita Aishwarya</t>
  </si>
  <si>
    <t>06-03-2010</t>
  </si>
  <si>
    <t>Rajeev Kumar</t>
  </si>
  <si>
    <t>Khushi</t>
  </si>
  <si>
    <t>27-10-2009</t>
  </si>
  <si>
    <t>Sunil</t>
  </si>
  <si>
    <t>Rachna</t>
  </si>
  <si>
    <t>Krishna Rawat</t>
  </si>
  <si>
    <t>27-02-2010</t>
  </si>
  <si>
    <t>Anil Rawat</t>
  </si>
  <si>
    <t>Durga Rawat</t>
  </si>
  <si>
    <t>Muskan Kumari</t>
  </si>
  <si>
    <t>07-11-2009</t>
  </si>
  <si>
    <t>Rajesh Kumar</t>
  </si>
  <si>
    <t>Reenu Rani</t>
  </si>
  <si>
    <t>Nandani</t>
  </si>
  <si>
    <t>04-02-2011</t>
  </si>
  <si>
    <t>Amit</t>
  </si>
  <si>
    <t>Nihal Parihar</t>
  </si>
  <si>
    <t>05-03-2010</t>
  </si>
  <si>
    <t>Sohan Singh Parihar</t>
  </si>
  <si>
    <t>Rena Parihar</t>
  </si>
  <si>
    <t>Nitika Kashyap</t>
  </si>
  <si>
    <t>09-05-2010</t>
  </si>
  <si>
    <t>Vivek Kashyap</t>
  </si>
  <si>
    <t>Baby Kashyap</t>
  </si>
  <si>
    <t>Parikshit Sharma</t>
  </si>
  <si>
    <t>22-03-2011</t>
  </si>
  <si>
    <t>Ashok Kumar</t>
  </si>
  <si>
    <t>Sushma</t>
  </si>
  <si>
    <t>Pavitra Rawat</t>
  </si>
  <si>
    <t>23-08-2009</t>
  </si>
  <si>
    <t>Bijendra Singh Rawat</t>
  </si>
  <si>
    <t>Sati Devi</t>
  </si>
  <si>
    <t>Payal Singh</t>
  </si>
  <si>
    <t>07-10-2011</t>
  </si>
  <si>
    <t>Khoob Chand</t>
  </si>
  <si>
    <t>Usha Devi</t>
  </si>
  <si>
    <t>Poorva Vashisth</t>
  </si>
  <si>
    <t>25-01-2011</t>
  </si>
  <si>
    <t>Gaurav Vashisth</t>
  </si>
  <si>
    <t>Chaya Vashisth</t>
  </si>
  <si>
    <t>Priya Dhyani</t>
  </si>
  <si>
    <t>27-06-2010</t>
  </si>
  <si>
    <t>Dwarika Prasad Dhyani</t>
  </si>
  <si>
    <t>Shobha Devi</t>
  </si>
  <si>
    <t>Priyanshi</t>
  </si>
  <si>
    <t>Keerti Singh</t>
  </si>
  <si>
    <t>Sumita</t>
  </si>
  <si>
    <t>Radhika</t>
  </si>
  <si>
    <t>20-03-2009</t>
  </si>
  <si>
    <t>Sandesh Kumar</t>
  </si>
  <si>
    <t>Ranjita Devi</t>
  </si>
  <si>
    <t>Rishabh Negi</t>
  </si>
  <si>
    <t>07-09-2011</t>
  </si>
  <si>
    <t>Mohan Singh Negi</t>
  </si>
  <si>
    <t>Pooja Negi</t>
  </si>
  <si>
    <t>Rudra Pratap Singh</t>
  </si>
  <si>
    <t>27-01-2010</t>
  </si>
  <si>
    <t>Ravindra Kumar Singh</t>
  </si>
  <si>
    <t>Neetu Singh</t>
  </si>
  <si>
    <t>Shaina</t>
  </si>
  <si>
    <t>30-11-2008</t>
  </si>
  <si>
    <t>Jitendra Kumar</t>
  </si>
  <si>
    <t>Reeta</t>
  </si>
  <si>
    <t>Shaurya Chambel</t>
  </si>
  <si>
    <t>16-06-2010</t>
  </si>
  <si>
    <t>Ashish Kumar Chambel</t>
  </si>
  <si>
    <t>Babita Chambel</t>
  </si>
  <si>
    <t>Shivam Routela</t>
  </si>
  <si>
    <t>05-07-2010</t>
  </si>
  <si>
    <t>Khilap Singh</t>
  </si>
  <si>
    <t>Babita Devi</t>
  </si>
  <si>
    <t>Shivam Sahni</t>
  </si>
  <si>
    <t>22-11-2009</t>
  </si>
  <si>
    <t>Rajendra Singh</t>
  </si>
  <si>
    <t>Shivam Yadav</t>
  </si>
  <si>
    <t>18-02-2011</t>
  </si>
  <si>
    <t>Hari Shankar Yadav</t>
  </si>
  <si>
    <t>Babita Yadav</t>
  </si>
  <si>
    <t>Shorya Barswal</t>
  </si>
  <si>
    <t>18-04-2010</t>
  </si>
  <si>
    <t>Jeet Singh</t>
  </si>
  <si>
    <t>Pinky Singh</t>
  </si>
  <si>
    <t>Siddharth Saini</t>
  </si>
  <si>
    <t>12-07-2009</t>
  </si>
  <si>
    <t>Ravi Saini</t>
  </si>
  <si>
    <t>Archana Saini</t>
  </si>
  <si>
    <t>Subodh Kumar</t>
  </si>
  <si>
    <t>25-08-2012</t>
  </si>
  <si>
    <t>Umesh Kumar</t>
  </si>
  <si>
    <t>Babita</t>
  </si>
  <si>
    <t>Vanshika Dubey</t>
  </si>
  <si>
    <t>31-05-2008</t>
  </si>
  <si>
    <t>Pramendra Kumar</t>
  </si>
  <si>
    <t>Sangeeta Kumari</t>
  </si>
  <si>
    <t>Vanshika Pal</t>
  </si>
  <si>
    <t>31-05-2009</t>
  </si>
  <si>
    <t>Deepak</t>
  </si>
  <si>
    <t>Rakhee</t>
  </si>
  <si>
    <t>Vidushi Gaur</t>
  </si>
  <si>
    <t>31-05-2010</t>
  </si>
  <si>
    <t>Chaitanya Anil Gaur</t>
  </si>
  <si>
    <t>Chaya</t>
  </si>
  <si>
    <t>Virat Chauhan</t>
  </si>
  <si>
    <t>15-04-2010</t>
  </si>
  <si>
    <t>Vinod Chauhan</t>
  </si>
  <si>
    <t>Nisha Chauhan</t>
  </si>
  <si>
    <t>Vishal Ghlot</t>
  </si>
  <si>
    <t>06-05-2010</t>
  </si>
  <si>
    <t>Sunil Ghlot</t>
  </si>
  <si>
    <t>Yogita Ghlot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</si>
</sst>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rgb="FF000000"/>
      <name val="Roboto"/>
    </font>
    <font>
      <b/>
      <sz val="10"/>
      <color theme="1"/>
      <name val="JetBrains Mono"/>
    </font>
    <font>
      <sz val="10"/>
      <name val="JetBrains Mono"/>
    </font>
    <font>
      <sz val="10"/>
      <color theme="1"/>
      <name val="JetBrains Mono"/>
    </font>
    <font>
      <sz val="10"/>
      <color rgb="FF000000"/>
      <name val="JetBrains Mono"/>
    </font>
    <font>
      <sz val="11"/>
      <color rgb="FF000000"/>
      <name val="JetBrains Mono"/>
    </font>
    <font>
      <sz val="11"/>
      <color rgb="FFFF0000"/>
      <name val="JetBrains Mono"/>
    </font>
    <font>
      <sz val="11"/>
      <color theme="1"/>
      <name val="JetBrains Mono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5" fillId="0" borderId="0" xfId="0" applyFont="1"/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" fontId="6" fillId="9" borderId="4" xfId="0" applyNumberFormat="1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4" xfId="0" applyFont="1" applyFill="1" applyBorder="1"/>
    <xf numFmtId="1" fontId="4" fillId="10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" fontId="4" fillId="10" borderId="2" xfId="0" applyNumberFormat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5" fillId="10" borderId="0" xfId="0" applyFont="1" applyFill="1"/>
    <xf numFmtId="1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1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6" fillId="10" borderId="4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4" xfId="0" applyFont="1" applyFill="1" applyBorder="1"/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1" fontId="4" fillId="12" borderId="4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1" fontId="4" fillId="10" borderId="10" xfId="0" applyNumberFormat="1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" fontId="7" fillId="9" borderId="3" xfId="0" applyNumberFormat="1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8" fillId="10" borderId="6" xfId="0" applyNumberFormat="1" applyFont="1" applyFill="1" applyBorder="1" applyAlignment="1">
      <alignment horizontal="center"/>
    </xf>
    <xf numFmtId="1" fontId="8" fillId="10" borderId="2" xfId="0" applyNumberFormat="1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1" fontId="7" fillId="10" borderId="2" xfId="0" applyNumberFormat="1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999"/>
  <sheetViews>
    <sheetView tabSelected="1" workbookViewId="0">
      <selection activeCell="D51" sqref="D51"/>
    </sheetView>
  </sheetViews>
  <sheetFormatPr defaultColWidth="12.6640625" defaultRowHeight="15" customHeight="1" x14ac:dyDescent="0.3"/>
  <cols>
    <col min="1" max="1" width="5.44140625" style="3" bestFit="1" customWidth="1"/>
    <col min="2" max="2" width="5.88671875" style="3" bestFit="1" customWidth="1"/>
    <col min="3" max="3" width="24.5546875" style="3" bestFit="1" customWidth="1"/>
    <col min="4" max="4" width="13.33203125" style="3" bestFit="1" customWidth="1"/>
    <col min="5" max="5" width="6.5546875" style="3" bestFit="1" customWidth="1"/>
    <col min="6" max="6" width="13.33203125" style="3" bestFit="1" customWidth="1"/>
    <col min="7" max="7" width="27.109375" style="3" bestFit="1" customWidth="1"/>
    <col min="8" max="8" width="19.5546875" style="3" bestFit="1" customWidth="1"/>
    <col min="9" max="9" width="5.44140625" style="54" bestFit="1" customWidth="1"/>
    <col min="10" max="10" width="6.5546875" style="54" bestFit="1" customWidth="1"/>
    <col min="11" max="11" width="4.33203125" style="54" bestFit="1" customWidth="1"/>
    <col min="12" max="12" width="9.88671875" style="54" bestFit="1" customWidth="1"/>
    <col min="13" max="13" width="4.33203125" style="54" bestFit="1" customWidth="1"/>
    <col min="14" max="14" width="11" style="54" customWidth="1"/>
    <col min="15" max="15" width="3.44140625" style="54" bestFit="1" customWidth="1"/>
    <col min="16" max="16" width="4.33203125" style="54" bestFit="1" customWidth="1"/>
    <col min="17" max="17" width="5.44140625" style="54" bestFit="1" customWidth="1"/>
    <col min="18" max="18" width="6.5546875" style="54" bestFit="1" customWidth="1"/>
    <col min="19" max="19" width="4.33203125" style="54" bestFit="1" customWidth="1"/>
    <col min="20" max="20" width="9.88671875" style="54" bestFit="1" customWidth="1"/>
    <col min="21" max="21" width="4.33203125" style="54" bestFit="1" customWidth="1"/>
    <col min="22" max="22" width="11" style="54" bestFit="1" customWidth="1"/>
    <col min="23" max="23" width="3.44140625" style="54" bestFit="1" customWidth="1"/>
    <col min="24" max="24" width="4.33203125" style="54" bestFit="1" customWidth="1"/>
    <col min="25" max="25" width="5.44140625" style="54" bestFit="1" customWidth="1"/>
    <col min="26" max="26" width="6.5546875" style="54" bestFit="1" customWidth="1"/>
    <col min="27" max="27" width="4.33203125" style="54" bestFit="1" customWidth="1"/>
    <col min="28" max="28" width="9.88671875" style="54" bestFit="1" customWidth="1"/>
    <col min="29" max="29" width="4.33203125" style="54" bestFit="1" customWidth="1"/>
    <col min="30" max="30" width="11" style="54" bestFit="1" customWidth="1"/>
    <col min="31" max="31" width="3.44140625" style="54" bestFit="1" customWidth="1"/>
    <col min="32" max="32" width="4.33203125" style="54" bestFit="1" customWidth="1"/>
    <col min="33" max="33" width="5.44140625" style="54" bestFit="1" customWidth="1"/>
    <col min="34" max="34" width="6.5546875" style="54" bestFit="1" customWidth="1"/>
    <col min="35" max="35" width="4.33203125" style="54" bestFit="1" customWidth="1"/>
    <col min="36" max="36" width="9.88671875" style="54" bestFit="1" customWidth="1"/>
    <col min="37" max="37" width="4.33203125" style="54" bestFit="1" customWidth="1"/>
    <col min="38" max="38" width="11" style="54" bestFit="1" customWidth="1"/>
    <col min="39" max="39" width="3.44140625" style="54" bestFit="1" customWidth="1"/>
    <col min="40" max="40" width="4.33203125" style="54" bestFit="1" customWidth="1"/>
    <col min="41" max="41" width="5.44140625" style="54" bestFit="1" customWidth="1"/>
    <col min="42" max="42" width="6.5546875" style="54" bestFit="1" customWidth="1"/>
    <col min="43" max="43" width="4.33203125" style="54" bestFit="1" customWidth="1"/>
    <col min="44" max="44" width="9.88671875" style="54" bestFit="1" customWidth="1"/>
    <col min="45" max="45" width="4.33203125" style="54" bestFit="1" customWidth="1"/>
    <col min="46" max="46" width="11" style="54" bestFit="1" customWidth="1"/>
    <col min="47" max="47" width="3.21875" style="54" bestFit="1" customWidth="1"/>
    <col min="48" max="48" width="4.33203125" style="54" bestFit="1" customWidth="1"/>
    <col min="49" max="49" width="5.44140625" style="54" bestFit="1" customWidth="1"/>
    <col min="50" max="50" width="6.5546875" style="54" bestFit="1" customWidth="1"/>
    <col min="51" max="51" width="4.33203125" style="54" bestFit="1" customWidth="1"/>
    <col min="52" max="52" width="9.88671875" style="54" bestFit="1" customWidth="1"/>
    <col min="53" max="53" width="4.33203125" style="54" bestFit="1" customWidth="1"/>
    <col min="54" max="54" width="11" style="54" bestFit="1" customWidth="1"/>
    <col min="55" max="55" width="3.21875" style="54" bestFit="1" customWidth="1"/>
    <col min="56" max="56" width="4.33203125" style="54" bestFit="1" customWidth="1"/>
    <col min="57" max="57" width="5.44140625" style="54" bestFit="1" customWidth="1"/>
    <col min="58" max="58" width="6.5546875" style="54" bestFit="1" customWidth="1"/>
    <col min="59" max="59" width="4.33203125" style="54" bestFit="1" customWidth="1"/>
    <col min="60" max="60" width="9.88671875" style="54" bestFit="1" customWidth="1"/>
    <col min="61" max="61" width="4.33203125" style="54" bestFit="1" customWidth="1"/>
    <col min="62" max="62" width="11" style="54" bestFit="1" customWidth="1"/>
    <col min="63" max="63" width="3.21875" style="54" bestFit="1" customWidth="1"/>
    <col min="64" max="65" width="4.33203125" style="54" bestFit="1" customWidth="1"/>
    <col min="66" max="66" width="6.5546875" style="54" bestFit="1" customWidth="1"/>
    <col min="67" max="67" width="5.44140625" style="54" bestFit="1" customWidth="1"/>
    <col min="68" max="68" width="11" style="54" bestFit="1" customWidth="1"/>
    <col min="69" max="69" width="6.5546875" style="54" bestFit="1" customWidth="1"/>
    <col min="70" max="70" width="8.77734375" style="54" bestFit="1" customWidth="1"/>
    <col min="71" max="16384" width="12.6640625" style="3"/>
  </cols>
  <sheetData>
    <row r="1" spans="1:70" ht="15.75" customHeight="1" x14ac:dyDescent="0.3">
      <c r="A1" s="89" t="s">
        <v>0</v>
      </c>
      <c r="B1" s="90"/>
      <c r="C1" s="90"/>
      <c r="D1" s="90"/>
      <c r="E1" s="90"/>
      <c r="F1" s="90"/>
      <c r="G1" s="90"/>
      <c r="H1" s="91"/>
      <c r="I1" s="92" t="s">
        <v>1</v>
      </c>
      <c r="J1" s="85"/>
      <c r="K1" s="85"/>
      <c r="L1" s="85"/>
      <c r="M1" s="85"/>
      <c r="N1" s="85"/>
      <c r="O1" s="85"/>
      <c r="P1" s="86"/>
      <c r="Q1" s="93" t="s">
        <v>2</v>
      </c>
      <c r="R1" s="85"/>
      <c r="S1" s="85"/>
      <c r="T1" s="85"/>
      <c r="U1" s="85"/>
      <c r="V1" s="85"/>
      <c r="W1" s="85"/>
      <c r="X1" s="86"/>
      <c r="Y1" s="92" t="s">
        <v>3</v>
      </c>
      <c r="Z1" s="85"/>
      <c r="AA1" s="85"/>
      <c r="AB1" s="85"/>
      <c r="AC1" s="85"/>
      <c r="AD1" s="85"/>
      <c r="AE1" s="85"/>
      <c r="AF1" s="86"/>
      <c r="AG1" s="93" t="s">
        <v>4</v>
      </c>
      <c r="AH1" s="85"/>
      <c r="AI1" s="85"/>
      <c r="AJ1" s="85"/>
      <c r="AK1" s="85"/>
      <c r="AL1" s="85"/>
      <c r="AM1" s="85"/>
      <c r="AN1" s="86"/>
      <c r="AO1" s="84" t="s">
        <v>5</v>
      </c>
      <c r="AP1" s="85"/>
      <c r="AQ1" s="85"/>
      <c r="AR1" s="85"/>
      <c r="AS1" s="85"/>
      <c r="AT1" s="86"/>
      <c r="AU1" s="1"/>
      <c r="AV1" s="1"/>
      <c r="AW1" s="87" t="s">
        <v>6</v>
      </c>
      <c r="AX1" s="85"/>
      <c r="AY1" s="85"/>
      <c r="AZ1" s="85"/>
      <c r="BA1" s="85"/>
      <c r="BB1" s="86"/>
      <c r="BC1" s="2"/>
      <c r="BD1" s="2"/>
      <c r="BE1" s="88" t="s">
        <v>7</v>
      </c>
      <c r="BF1" s="85"/>
      <c r="BG1" s="85"/>
      <c r="BH1" s="85"/>
      <c r="BI1" s="85"/>
      <c r="BJ1" s="85"/>
      <c r="BK1" s="85"/>
      <c r="BL1" s="86"/>
      <c r="BM1" s="81" t="s">
        <v>8</v>
      </c>
      <c r="BN1" s="82"/>
      <c r="BO1" s="82"/>
      <c r="BP1" s="82"/>
      <c r="BQ1" s="82"/>
      <c r="BR1" s="83"/>
    </row>
    <row r="2" spans="1:70" s="17" customFormat="1" ht="27.6" x14ac:dyDescent="0.25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5" t="s">
        <v>15</v>
      </c>
      <c r="H2" s="5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7" t="s">
        <v>17</v>
      </c>
      <c r="Z2" s="7" t="s">
        <v>18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7" t="s">
        <v>24</v>
      </c>
      <c r="AG2" s="8" t="s">
        <v>17</v>
      </c>
      <c r="AH2" s="8" t="s">
        <v>18</v>
      </c>
      <c r="AI2" s="8" t="s">
        <v>19</v>
      </c>
      <c r="AJ2" s="8" t="s">
        <v>20</v>
      </c>
      <c r="AK2" s="8" t="s">
        <v>21</v>
      </c>
      <c r="AL2" s="8" t="s">
        <v>22</v>
      </c>
      <c r="AM2" s="8" t="s">
        <v>23</v>
      </c>
      <c r="AN2" s="8" t="s">
        <v>24</v>
      </c>
      <c r="AO2" s="9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24</v>
      </c>
      <c r="AW2" s="11" t="s">
        <v>17</v>
      </c>
      <c r="AX2" s="11" t="s">
        <v>18</v>
      </c>
      <c r="AY2" s="11" t="s">
        <v>19</v>
      </c>
      <c r="AZ2" s="11" t="s">
        <v>20</v>
      </c>
      <c r="BA2" s="11" t="s">
        <v>21</v>
      </c>
      <c r="BB2" s="11" t="s">
        <v>22</v>
      </c>
      <c r="BC2" s="11" t="s">
        <v>23</v>
      </c>
      <c r="BD2" s="11" t="s">
        <v>24</v>
      </c>
      <c r="BE2" s="12" t="s">
        <v>17</v>
      </c>
      <c r="BF2" s="12" t="s">
        <v>18</v>
      </c>
      <c r="BG2" s="12" t="s">
        <v>19</v>
      </c>
      <c r="BH2" s="12" t="s">
        <v>20</v>
      </c>
      <c r="BI2" s="12" t="s">
        <v>21</v>
      </c>
      <c r="BJ2" s="12" t="s">
        <v>22</v>
      </c>
      <c r="BK2" s="12" t="s">
        <v>23</v>
      </c>
      <c r="BL2" s="13" t="s">
        <v>24</v>
      </c>
      <c r="BM2" s="14" t="s">
        <v>26</v>
      </c>
      <c r="BN2" s="15" t="s">
        <v>25</v>
      </c>
      <c r="BO2" s="15" t="s">
        <v>27</v>
      </c>
      <c r="BP2" s="15" t="s">
        <v>28</v>
      </c>
      <c r="BQ2" s="16" t="s">
        <v>37</v>
      </c>
      <c r="BR2" s="16" t="s">
        <v>29</v>
      </c>
    </row>
    <row r="3" spans="1:70" s="26" customFormat="1" ht="15.75" customHeight="1" x14ac:dyDescent="0.3">
      <c r="A3" s="18">
        <v>1</v>
      </c>
      <c r="B3" s="19">
        <v>2364</v>
      </c>
      <c r="C3" s="20" t="s">
        <v>38</v>
      </c>
      <c r="D3" s="19">
        <v>9690794833</v>
      </c>
      <c r="E3" s="18">
        <v>7</v>
      </c>
      <c r="F3" s="19" t="s">
        <v>39</v>
      </c>
      <c r="G3" s="20" t="s">
        <v>40</v>
      </c>
      <c r="H3" s="20" t="s">
        <v>41</v>
      </c>
      <c r="I3" s="69" t="s">
        <v>30</v>
      </c>
      <c r="J3" s="69" t="s">
        <v>30</v>
      </c>
      <c r="K3" s="69" t="s">
        <v>30</v>
      </c>
      <c r="L3" s="69" t="s">
        <v>30</v>
      </c>
      <c r="M3" s="69" t="s">
        <v>30</v>
      </c>
      <c r="N3" s="69" t="s">
        <v>30</v>
      </c>
      <c r="O3" s="69" t="s">
        <v>30</v>
      </c>
      <c r="P3" s="69" t="s">
        <v>30</v>
      </c>
      <c r="Q3" s="69" t="s">
        <v>30</v>
      </c>
      <c r="R3" s="69" t="s">
        <v>30</v>
      </c>
      <c r="S3" s="69" t="s">
        <v>30</v>
      </c>
      <c r="T3" s="69" t="s">
        <v>30</v>
      </c>
      <c r="U3" s="69" t="s">
        <v>30</v>
      </c>
      <c r="V3" s="69" t="s">
        <v>30</v>
      </c>
      <c r="W3" s="69" t="s">
        <v>30</v>
      </c>
      <c r="X3" s="69" t="s">
        <v>30</v>
      </c>
      <c r="Y3" s="69" t="s">
        <v>30</v>
      </c>
      <c r="Z3" s="69" t="s">
        <v>30</v>
      </c>
      <c r="AA3" s="69" t="s">
        <v>30</v>
      </c>
      <c r="AB3" s="69" t="s">
        <v>30</v>
      </c>
      <c r="AC3" s="69" t="s">
        <v>30</v>
      </c>
      <c r="AD3" s="69" t="s">
        <v>30</v>
      </c>
      <c r="AE3" s="69" t="s">
        <v>30</v>
      </c>
      <c r="AF3" s="69" t="s">
        <v>30</v>
      </c>
      <c r="AG3" s="69" t="s">
        <v>30</v>
      </c>
      <c r="AH3" s="70" t="s">
        <v>30</v>
      </c>
      <c r="AI3" s="70" t="s">
        <v>30</v>
      </c>
      <c r="AJ3" s="70" t="s">
        <v>30</v>
      </c>
      <c r="AK3" s="71" t="s">
        <v>30</v>
      </c>
      <c r="AL3" s="71" t="s">
        <v>30</v>
      </c>
      <c r="AM3" s="70" t="s">
        <v>30</v>
      </c>
      <c r="AN3" s="70" t="s">
        <v>30</v>
      </c>
      <c r="AO3" s="21">
        <f t="shared" ref="AO3:AO43" si="0">(IF(I3="Ab",0,IF(I3="NA",0,I3))+IF(Q3="Ab",0,IF(Q3="NA",0,Q3))+IF(Y3="Ab",0,IF(Y3="NA",0,Y3))+IF(AG3="Ab",0,IF(AG3="NA",0,AG3)))</f>
        <v>0</v>
      </c>
      <c r="AP3" s="21">
        <f t="shared" ref="AP3:AP43" si="1">(IF(J3="Ab",0,IF(J3="NA",0,J3))+IF(R3="Ab",0,IF(R3="NA",0,R3))+IF(Z3="Ab",0,IF(Z3="NA",0,Z3))+IF(AH3="Ab",0,IF(AH3="NA",0,AH3)))</f>
        <v>0</v>
      </c>
      <c r="AQ3" s="21">
        <f t="shared" ref="AQ3:AQ43" si="2">(IF(K3="Ab",0,IF(K3="NA",0,K3))+IF(S3="Ab",0,IF(S3="NA",0,S3))+IF(AA3="Ab",0,IF(AA3="NA",0,AA3))+IF(AI3="Ab",0,IF(AI3="NA",0,AI3)))</f>
        <v>0</v>
      </c>
      <c r="AR3" s="21">
        <f t="shared" ref="AR3:AR43" si="3">(IF(L3="Ab",0,IF(L3="NA",0,L3))+IF(T3="Ab",0,IF(T3="NA",0,T3))+IF(AB3="Ab",0,IF(AB3="NA",0,AB3))+IF(AJ3="Ab",0,IF(AJ3="NA",0,AJ3)))</f>
        <v>0</v>
      </c>
      <c r="AS3" s="21">
        <f t="shared" ref="AS3:AS43" si="4">(IF(M3="Ab",0,IF(M3="NA",0,M3))+IF(U3="Ab",0,IF(U3="NA",0,U3))+IF(AC3="Ab",0,IF(AC3="NA",0,AC3))+IF(AK3="Ab",0,IF(AK3="NA",0,AK3)))</f>
        <v>0</v>
      </c>
      <c r="AT3" s="21">
        <f t="shared" ref="AT3:AT43" si="5">(IF(N3="Ab",0,IF(N3="NA",0,N3))+IF(V3="Ab",0,IF(V3="NA",0,V3))+IF(AD3="Ab",0,IF(AD3="NA",0,AD3))+IF(AL3="Ab",0,IF(AL3="NA",0,AL3)))</f>
        <v>0</v>
      </c>
      <c r="AU3" s="21">
        <f t="shared" ref="AU3:AU43" si="6">(IF(O3="Ab",0,IF(O3="NA",0,O3))+IF(W3="Ab",0,IF(W3="NA",0,W3))+IF(AE3="Ab",0,IF(AE3="NA",0,AE3))+IF(AM3="Ab",0,IF(AM3="NA",0,AM3)))</f>
        <v>0</v>
      </c>
      <c r="AV3" s="21">
        <f t="shared" ref="AV3:AV43" si="7">(IF(P3="Ab",0,IF(P3="NA",0,P3))+IF(X3="Ab",0,IF(X3="NA",0,X3))+IF(AF3="Ab",0,IF(AF3="NA",0,AF3))+IF(AN3="Ab",0,IF(AN3="NA",0,AN3)))</f>
        <v>0</v>
      </c>
      <c r="AW3" s="22">
        <f>ROUND(AO3/100*100,0)</f>
        <v>0</v>
      </c>
      <c r="AX3" s="22">
        <f t="shared" ref="AX3:BC3" si="8">ROUND(AP3/100*100,0)</f>
        <v>0</v>
      </c>
      <c r="AY3" s="22">
        <f t="shared" si="8"/>
        <v>0</v>
      </c>
      <c r="AZ3" s="22">
        <f t="shared" si="8"/>
        <v>0</v>
      </c>
      <c r="BA3" s="22">
        <f t="shared" si="8"/>
        <v>0</v>
      </c>
      <c r="BB3" s="22">
        <f>ROUND(AT3/100*100,0)</f>
        <v>0</v>
      </c>
      <c r="BC3" s="22">
        <f t="shared" si="8"/>
        <v>0</v>
      </c>
      <c r="BD3" s="22">
        <f>ROUND(AV3/100*100,0)</f>
        <v>0</v>
      </c>
      <c r="BE3" s="22" t="str">
        <f>IF(AW3&gt;90,"A1",IF(AW3&gt;80,"A2",IF(AW3&gt;70,"B1",IF(AW3&gt;60,"B2",IF(AW3&gt;50,"C1",IF(AW3&gt;40,"C2",IF(AW3&gt;32,"D","E")))))))</f>
        <v>E</v>
      </c>
      <c r="BF3" s="22" t="str">
        <f t="shared" ref="BF3:BL3" si="9">IF(AX3&gt;90,"A1",IF(AX3&gt;80,"A2",IF(AX3&gt;70,"B1",IF(AX3&gt;60,"B2",IF(AX3&gt;50,"C1",IF(AX3&gt;40,"C2",IF(AX3&gt;32,"D","E")))))))</f>
        <v>E</v>
      </c>
      <c r="BG3" s="22" t="str">
        <f t="shared" si="9"/>
        <v>E</v>
      </c>
      <c r="BH3" s="22" t="str">
        <f t="shared" si="9"/>
        <v>E</v>
      </c>
      <c r="BI3" s="22" t="str">
        <f t="shared" si="9"/>
        <v>E</v>
      </c>
      <c r="BJ3" s="22" t="str">
        <f t="shared" si="9"/>
        <v>E</v>
      </c>
      <c r="BK3" s="22" t="str">
        <f t="shared" si="9"/>
        <v>E</v>
      </c>
      <c r="BL3" s="22" t="str">
        <f t="shared" si="9"/>
        <v>E</v>
      </c>
      <c r="BM3" s="23">
        <v>770</v>
      </c>
      <c r="BN3" s="24">
        <f>SUM(AO3:AV3)</f>
        <v>0</v>
      </c>
      <c r="BO3" s="25">
        <f>ROUND(BN3/BM3*100,0)</f>
        <v>0</v>
      </c>
      <c r="BP3" s="55">
        <v>0</v>
      </c>
      <c r="BQ3" s="22">
        <v>195</v>
      </c>
      <c r="BR3" s="25" t="s">
        <v>31</v>
      </c>
    </row>
    <row r="4" spans="1:70" ht="15.75" customHeight="1" x14ac:dyDescent="0.3">
      <c r="A4" s="27">
        <v>2</v>
      </c>
      <c r="B4" s="28">
        <v>2749</v>
      </c>
      <c r="C4" s="29" t="s">
        <v>42</v>
      </c>
      <c r="D4" s="28">
        <v>8979822641</v>
      </c>
      <c r="E4" s="27">
        <v>7</v>
      </c>
      <c r="F4" s="28" t="s">
        <v>43</v>
      </c>
      <c r="G4" s="29" t="s">
        <v>44</v>
      </c>
      <c r="H4" s="29" t="s">
        <v>45</v>
      </c>
      <c r="I4" s="72">
        <v>12</v>
      </c>
      <c r="J4" s="73">
        <v>16</v>
      </c>
      <c r="K4" s="73">
        <v>12</v>
      </c>
      <c r="L4" s="73">
        <v>12</v>
      </c>
      <c r="M4" s="73">
        <v>12</v>
      </c>
      <c r="N4" s="73">
        <v>16</v>
      </c>
      <c r="O4" s="73">
        <v>12</v>
      </c>
      <c r="P4" s="73">
        <v>13</v>
      </c>
      <c r="Q4" s="73">
        <v>18</v>
      </c>
      <c r="R4" s="73">
        <v>19</v>
      </c>
      <c r="S4" s="73">
        <v>12</v>
      </c>
      <c r="T4" s="73">
        <v>12</v>
      </c>
      <c r="U4" s="73">
        <v>10</v>
      </c>
      <c r="V4" s="73">
        <v>12</v>
      </c>
      <c r="W4" s="74">
        <v>14</v>
      </c>
      <c r="X4" s="73">
        <v>18</v>
      </c>
      <c r="Y4" s="28">
        <v>17</v>
      </c>
      <c r="Z4" s="28">
        <v>17</v>
      </c>
      <c r="AA4" s="28">
        <v>15</v>
      </c>
      <c r="AB4" s="28">
        <v>15</v>
      </c>
      <c r="AC4" s="27">
        <v>14</v>
      </c>
      <c r="AD4" s="27">
        <v>17</v>
      </c>
      <c r="AE4" s="28">
        <v>13</v>
      </c>
      <c r="AF4" s="28">
        <v>14</v>
      </c>
      <c r="AG4" s="75">
        <v>16</v>
      </c>
      <c r="AH4" s="74">
        <v>20</v>
      </c>
      <c r="AI4" s="74">
        <v>18</v>
      </c>
      <c r="AJ4" s="74">
        <v>16</v>
      </c>
      <c r="AK4" s="73">
        <v>14</v>
      </c>
      <c r="AL4" s="73">
        <v>18</v>
      </c>
      <c r="AM4" s="74">
        <v>20</v>
      </c>
      <c r="AN4" s="74">
        <v>22</v>
      </c>
      <c r="AO4" s="30">
        <f t="shared" si="0"/>
        <v>63</v>
      </c>
      <c r="AP4" s="30">
        <f t="shared" si="1"/>
        <v>72</v>
      </c>
      <c r="AQ4" s="30">
        <f t="shared" si="2"/>
        <v>57</v>
      </c>
      <c r="AR4" s="30">
        <f t="shared" si="3"/>
        <v>55</v>
      </c>
      <c r="AS4" s="30">
        <f t="shared" si="4"/>
        <v>50</v>
      </c>
      <c r="AT4" s="30">
        <f t="shared" si="5"/>
        <v>63</v>
      </c>
      <c r="AU4" s="30">
        <f t="shared" si="6"/>
        <v>59</v>
      </c>
      <c r="AV4" s="30">
        <f t="shared" si="7"/>
        <v>67</v>
      </c>
      <c r="AW4" s="31">
        <f t="shared" ref="AW4:AW43" si="10">ROUND(AO4/100*100,0)</f>
        <v>63</v>
      </c>
      <c r="AX4" s="31">
        <f t="shared" ref="AX4:AX43" si="11">ROUND(AP4/100*100,0)</f>
        <v>72</v>
      </c>
      <c r="AY4" s="31">
        <f t="shared" ref="AY4:AY43" si="12">ROUND(AQ4/100*100,0)</f>
        <v>57</v>
      </c>
      <c r="AZ4" s="31">
        <f t="shared" ref="AZ4:AZ43" si="13">ROUND(AR4/100*100,0)</f>
        <v>55</v>
      </c>
      <c r="BA4" s="31">
        <f t="shared" ref="BA4:BA43" si="14">ROUND(AS4/100*100,0)</f>
        <v>50</v>
      </c>
      <c r="BB4" s="31">
        <f t="shared" ref="BB4:BB43" si="15">ROUND(AT4/100*100,0)</f>
        <v>63</v>
      </c>
      <c r="BC4" s="31">
        <f t="shared" ref="BC4:BC43" si="16">ROUND(AU4/100*100,0)</f>
        <v>59</v>
      </c>
      <c r="BD4" s="31">
        <f t="shared" ref="BD4:BD43" si="17">ROUND(AV4/100*100,0)</f>
        <v>67</v>
      </c>
      <c r="BE4" s="31" t="str">
        <f t="shared" ref="BE4:BE43" si="18">IF(AW4&gt;90,"A1",IF(AW4&gt;80,"A2",IF(AW4&gt;70,"B1",IF(AW4&gt;60,"B2",IF(AW4&gt;50,"C1",IF(AW4&gt;40,"C2",IF(AW4&gt;32,"D","E")))))))</f>
        <v>B2</v>
      </c>
      <c r="BF4" s="31" t="str">
        <f t="shared" ref="BF4:BF43" si="19">IF(AX4&gt;90,"A1",IF(AX4&gt;80,"A2",IF(AX4&gt;70,"B1",IF(AX4&gt;60,"B2",IF(AX4&gt;50,"C1",IF(AX4&gt;40,"C2",IF(AX4&gt;32,"D","E")))))))</f>
        <v>B1</v>
      </c>
      <c r="BG4" s="31" t="str">
        <f t="shared" ref="BG4:BG43" si="20">IF(AY4&gt;90,"A1",IF(AY4&gt;80,"A2",IF(AY4&gt;70,"B1",IF(AY4&gt;60,"B2",IF(AY4&gt;50,"C1",IF(AY4&gt;40,"C2",IF(AY4&gt;32,"D","E")))))))</f>
        <v>C1</v>
      </c>
      <c r="BH4" s="31" t="str">
        <f t="shared" ref="BH4:BH43" si="21">IF(AZ4&gt;90,"A1",IF(AZ4&gt;80,"A2",IF(AZ4&gt;70,"B1",IF(AZ4&gt;60,"B2",IF(AZ4&gt;50,"C1",IF(AZ4&gt;40,"C2",IF(AZ4&gt;32,"D","E")))))))</f>
        <v>C1</v>
      </c>
      <c r="BI4" s="31" t="str">
        <f t="shared" ref="BI4:BI43" si="22">IF(BA4&gt;90,"A1",IF(BA4&gt;80,"A2",IF(BA4&gt;70,"B1",IF(BA4&gt;60,"B2",IF(BA4&gt;50,"C1",IF(BA4&gt;40,"C2",IF(BA4&gt;32,"D","E")))))))</f>
        <v>C2</v>
      </c>
      <c r="BJ4" s="31" t="str">
        <f t="shared" ref="BJ4:BJ43" si="23">IF(BB4&gt;90,"A1",IF(BB4&gt;80,"A2",IF(BB4&gt;70,"B1",IF(BB4&gt;60,"B2",IF(BB4&gt;50,"C1",IF(BB4&gt;40,"C2",IF(BB4&gt;32,"D","E")))))))</f>
        <v>B2</v>
      </c>
      <c r="BK4" s="31" t="str">
        <f t="shared" ref="BK4:BK43" si="24">IF(BC4&gt;90,"A1",IF(BC4&gt;80,"A2",IF(BC4&gt;70,"B1",IF(BC4&gt;60,"B2",IF(BC4&gt;50,"C1",IF(BC4&gt;40,"C2",IF(BC4&gt;32,"D","E")))))))</f>
        <v>C1</v>
      </c>
      <c r="BL4" s="31" t="str">
        <f t="shared" ref="BL4:BL43" si="25">IF(BD4&gt;90,"A1",IF(BD4&gt;80,"A2",IF(BD4&gt;70,"B1",IF(BD4&gt;60,"B2",IF(BD4&gt;50,"C1",IF(BD4&gt;40,"C2",IF(BD4&gt;32,"D","E")))))))</f>
        <v>B2</v>
      </c>
      <c r="BM4" s="32">
        <v>800</v>
      </c>
      <c r="BN4" s="33">
        <f t="shared" ref="BN4:BN43" si="26">SUM(AO4:AV4)</f>
        <v>486</v>
      </c>
      <c r="BO4" s="34">
        <f t="shared" ref="BO4:BO43" si="27">ROUND(BN4/BM4*100,0)</f>
        <v>61</v>
      </c>
      <c r="BP4" s="56">
        <v>168</v>
      </c>
      <c r="BQ4" s="31">
        <v>195</v>
      </c>
      <c r="BR4" s="34">
        <v>100</v>
      </c>
    </row>
    <row r="5" spans="1:70" ht="15.75" customHeight="1" x14ac:dyDescent="0.3">
      <c r="A5" s="27">
        <v>3</v>
      </c>
      <c r="B5" s="28">
        <v>2714</v>
      </c>
      <c r="C5" s="29" t="s">
        <v>46</v>
      </c>
      <c r="D5" s="28">
        <v>7409179060</v>
      </c>
      <c r="E5" s="27">
        <v>7</v>
      </c>
      <c r="F5" s="28" t="s">
        <v>47</v>
      </c>
      <c r="G5" s="29" t="s">
        <v>48</v>
      </c>
      <c r="H5" s="29" t="s">
        <v>49</v>
      </c>
      <c r="I5" s="72">
        <v>10</v>
      </c>
      <c r="J5" s="73">
        <v>15</v>
      </c>
      <c r="K5" s="73">
        <v>12</v>
      </c>
      <c r="L5" s="73">
        <v>13</v>
      </c>
      <c r="M5" s="73">
        <v>12</v>
      </c>
      <c r="N5" s="73">
        <v>14</v>
      </c>
      <c r="O5" s="73">
        <v>15</v>
      </c>
      <c r="P5" s="73">
        <v>13</v>
      </c>
      <c r="Q5" s="73">
        <v>15</v>
      </c>
      <c r="R5" s="73">
        <v>21</v>
      </c>
      <c r="S5" s="73">
        <v>10</v>
      </c>
      <c r="T5" s="73">
        <v>10</v>
      </c>
      <c r="U5" s="73">
        <v>14</v>
      </c>
      <c r="V5" s="73">
        <v>11</v>
      </c>
      <c r="W5" s="74">
        <v>18</v>
      </c>
      <c r="X5" s="73">
        <v>22</v>
      </c>
      <c r="Y5" s="28">
        <v>13</v>
      </c>
      <c r="Z5" s="28">
        <v>18</v>
      </c>
      <c r="AA5" s="28">
        <v>15</v>
      </c>
      <c r="AB5" s="28">
        <v>14</v>
      </c>
      <c r="AC5" s="27">
        <v>15</v>
      </c>
      <c r="AD5" s="27">
        <v>17</v>
      </c>
      <c r="AE5" s="28">
        <v>13</v>
      </c>
      <c r="AF5" s="28">
        <v>16</v>
      </c>
      <c r="AG5" s="75">
        <v>15</v>
      </c>
      <c r="AH5" s="74">
        <v>20</v>
      </c>
      <c r="AI5" s="74">
        <v>17</v>
      </c>
      <c r="AJ5" s="74">
        <v>16</v>
      </c>
      <c r="AK5" s="73">
        <v>15</v>
      </c>
      <c r="AL5" s="73">
        <v>17</v>
      </c>
      <c r="AM5" s="74">
        <v>22</v>
      </c>
      <c r="AN5" s="74">
        <v>23</v>
      </c>
      <c r="AO5" s="30">
        <f t="shared" si="0"/>
        <v>53</v>
      </c>
      <c r="AP5" s="30">
        <f t="shared" si="1"/>
        <v>74</v>
      </c>
      <c r="AQ5" s="30">
        <f t="shared" si="2"/>
        <v>54</v>
      </c>
      <c r="AR5" s="30">
        <f t="shared" si="3"/>
        <v>53</v>
      </c>
      <c r="AS5" s="30">
        <f t="shared" si="4"/>
        <v>56</v>
      </c>
      <c r="AT5" s="30">
        <f t="shared" si="5"/>
        <v>59</v>
      </c>
      <c r="AU5" s="30">
        <f t="shared" si="6"/>
        <v>68</v>
      </c>
      <c r="AV5" s="30">
        <f t="shared" si="7"/>
        <v>74</v>
      </c>
      <c r="AW5" s="31">
        <f t="shared" si="10"/>
        <v>53</v>
      </c>
      <c r="AX5" s="31">
        <f t="shared" si="11"/>
        <v>74</v>
      </c>
      <c r="AY5" s="31">
        <f t="shared" si="12"/>
        <v>54</v>
      </c>
      <c r="AZ5" s="31">
        <f t="shared" si="13"/>
        <v>53</v>
      </c>
      <c r="BA5" s="31">
        <f t="shared" si="14"/>
        <v>56</v>
      </c>
      <c r="BB5" s="31">
        <f t="shared" si="15"/>
        <v>59</v>
      </c>
      <c r="BC5" s="31">
        <f t="shared" si="16"/>
        <v>68</v>
      </c>
      <c r="BD5" s="31">
        <f t="shared" si="17"/>
        <v>74</v>
      </c>
      <c r="BE5" s="31" t="str">
        <f t="shared" si="18"/>
        <v>C1</v>
      </c>
      <c r="BF5" s="31" t="str">
        <f t="shared" si="19"/>
        <v>B1</v>
      </c>
      <c r="BG5" s="31" t="str">
        <f t="shared" si="20"/>
        <v>C1</v>
      </c>
      <c r="BH5" s="31" t="str">
        <f t="shared" si="21"/>
        <v>C1</v>
      </c>
      <c r="BI5" s="31" t="str">
        <f t="shared" si="22"/>
        <v>C1</v>
      </c>
      <c r="BJ5" s="31" t="str">
        <f t="shared" si="23"/>
        <v>C1</v>
      </c>
      <c r="BK5" s="31" t="str">
        <f t="shared" si="24"/>
        <v>B2</v>
      </c>
      <c r="BL5" s="31" t="str">
        <f t="shared" si="25"/>
        <v>B1</v>
      </c>
      <c r="BM5" s="32">
        <v>800</v>
      </c>
      <c r="BN5" s="33">
        <f t="shared" si="26"/>
        <v>491</v>
      </c>
      <c r="BO5" s="34">
        <f t="shared" si="27"/>
        <v>61</v>
      </c>
      <c r="BP5" s="56">
        <v>175</v>
      </c>
      <c r="BQ5" s="31">
        <v>195</v>
      </c>
      <c r="BR5" s="34">
        <v>100</v>
      </c>
    </row>
    <row r="6" spans="1:70" ht="15.75" customHeight="1" x14ac:dyDescent="0.3">
      <c r="A6" s="27">
        <v>4</v>
      </c>
      <c r="B6" s="28">
        <v>2644</v>
      </c>
      <c r="C6" s="29" t="s">
        <v>50</v>
      </c>
      <c r="D6" s="28">
        <v>9756004036</v>
      </c>
      <c r="E6" s="27">
        <v>7</v>
      </c>
      <c r="F6" s="28" t="s">
        <v>51</v>
      </c>
      <c r="G6" s="29" t="s">
        <v>52</v>
      </c>
      <c r="H6" s="29" t="s">
        <v>53</v>
      </c>
      <c r="I6" s="72">
        <v>11</v>
      </c>
      <c r="J6" s="73">
        <v>18</v>
      </c>
      <c r="K6" s="73">
        <v>11</v>
      </c>
      <c r="L6" s="73">
        <v>10</v>
      </c>
      <c r="M6" s="73">
        <v>12</v>
      </c>
      <c r="N6" s="73">
        <v>11</v>
      </c>
      <c r="O6" s="73">
        <v>15</v>
      </c>
      <c r="P6" s="73">
        <v>12</v>
      </c>
      <c r="Q6" s="73">
        <v>19</v>
      </c>
      <c r="R6" s="73">
        <v>22</v>
      </c>
      <c r="S6" s="73">
        <v>14</v>
      </c>
      <c r="T6" s="73">
        <v>15</v>
      </c>
      <c r="U6" s="73">
        <v>14</v>
      </c>
      <c r="V6" s="73">
        <v>16</v>
      </c>
      <c r="W6" s="74">
        <v>29</v>
      </c>
      <c r="X6" s="73">
        <v>29</v>
      </c>
      <c r="Y6" s="28">
        <v>13</v>
      </c>
      <c r="Z6" s="28">
        <v>18</v>
      </c>
      <c r="AA6" s="28">
        <v>15</v>
      </c>
      <c r="AB6" s="28">
        <v>17</v>
      </c>
      <c r="AC6" s="27">
        <v>15</v>
      </c>
      <c r="AD6" s="27">
        <v>18</v>
      </c>
      <c r="AE6" s="28">
        <v>18</v>
      </c>
      <c r="AF6" s="28">
        <v>16</v>
      </c>
      <c r="AG6" s="75">
        <v>16</v>
      </c>
      <c r="AH6" s="74">
        <v>21</v>
      </c>
      <c r="AI6" s="74">
        <v>20</v>
      </c>
      <c r="AJ6" s="74">
        <v>14</v>
      </c>
      <c r="AK6" s="73">
        <v>14</v>
      </c>
      <c r="AL6" s="73">
        <v>17</v>
      </c>
      <c r="AM6" s="74">
        <v>23</v>
      </c>
      <c r="AN6" s="74">
        <v>23</v>
      </c>
      <c r="AO6" s="30">
        <f t="shared" si="0"/>
        <v>59</v>
      </c>
      <c r="AP6" s="30">
        <f t="shared" si="1"/>
        <v>79</v>
      </c>
      <c r="AQ6" s="30">
        <f t="shared" si="2"/>
        <v>60</v>
      </c>
      <c r="AR6" s="30">
        <f t="shared" si="3"/>
        <v>56</v>
      </c>
      <c r="AS6" s="30">
        <f t="shared" si="4"/>
        <v>55</v>
      </c>
      <c r="AT6" s="30">
        <f t="shared" si="5"/>
        <v>62</v>
      </c>
      <c r="AU6" s="30">
        <f t="shared" si="6"/>
        <v>85</v>
      </c>
      <c r="AV6" s="30">
        <f t="shared" si="7"/>
        <v>80</v>
      </c>
      <c r="AW6" s="31">
        <f t="shared" si="10"/>
        <v>59</v>
      </c>
      <c r="AX6" s="31">
        <f t="shared" si="11"/>
        <v>79</v>
      </c>
      <c r="AY6" s="31">
        <f t="shared" si="12"/>
        <v>60</v>
      </c>
      <c r="AZ6" s="31">
        <f t="shared" si="13"/>
        <v>56</v>
      </c>
      <c r="BA6" s="31">
        <f t="shared" si="14"/>
        <v>55</v>
      </c>
      <c r="BB6" s="31">
        <f t="shared" si="15"/>
        <v>62</v>
      </c>
      <c r="BC6" s="31">
        <f t="shared" si="16"/>
        <v>85</v>
      </c>
      <c r="BD6" s="31">
        <f t="shared" si="17"/>
        <v>80</v>
      </c>
      <c r="BE6" s="31" t="str">
        <f t="shared" si="18"/>
        <v>C1</v>
      </c>
      <c r="BF6" s="31" t="str">
        <f t="shared" si="19"/>
        <v>B1</v>
      </c>
      <c r="BG6" s="31" t="str">
        <f t="shared" si="20"/>
        <v>C1</v>
      </c>
      <c r="BH6" s="31" t="str">
        <f t="shared" si="21"/>
        <v>C1</v>
      </c>
      <c r="BI6" s="31" t="str">
        <f t="shared" si="22"/>
        <v>C1</v>
      </c>
      <c r="BJ6" s="31" t="str">
        <f t="shared" si="23"/>
        <v>B2</v>
      </c>
      <c r="BK6" s="31" t="str">
        <f t="shared" si="24"/>
        <v>A2</v>
      </c>
      <c r="BL6" s="31" t="str">
        <f t="shared" si="25"/>
        <v>B1</v>
      </c>
      <c r="BM6" s="32">
        <v>800</v>
      </c>
      <c r="BN6" s="33">
        <f t="shared" si="26"/>
        <v>536</v>
      </c>
      <c r="BO6" s="34">
        <f t="shared" si="27"/>
        <v>67</v>
      </c>
      <c r="BP6" s="56">
        <v>181</v>
      </c>
      <c r="BQ6" s="31">
        <v>195</v>
      </c>
      <c r="BR6" s="34">
        <v>100</v>
      </c>
    </row>
    <row r="7" spans="1:70" ht="15.75" customHeight="1" x14ac:dyDescent="0.3">
      <c r="A7" s="27">
        <v>5</v>
      </c>
      <c r="B7" s="28">
        <v>2376</v>
      </c>
      <c r="C7" s="29" t="s">
        <v>54</v>
      </c>
      <c r="D7" s="28">
        <v>9719043108</v>
      </c>
      <c r="E7" s="27">
        <v>7</v>
      </c>
      <c r="F7" s="28" t="s">
        <v>55</v>
      </c>
      <c r="G7" s="29" t="s">
        <v>56</v>
      </c>
      <c r="H7" s="29" t="s">
        <v>34</v>
      </c>
      <c r="I7" s="72">
        <v>10</v>
      </c>
      <c r="J7" s="73">
        <v>14</v>
      </c>
      <c r="K7" s="73">
        <v>12</v>
      </c>
      <c r="L7" s="73">
        <v>10</v>
      </c>
      <c r="M7" s="73">
        <v>11</v>
      </c>
      <c r="N7" s="73">
        <v>13</v>
      </c>
      <c r="O7" s="73">
        <v>14</v>
      </c>
      <c r="P7" s="73">
        <v>11</v>
      </c>
      <c r="Q7" s="73">
        <v>13</v>
      </c>
      <c r="R7" s="73">
        <v>17</v>
      </c>
      <c r="S7" s="73">
        <v>10</v>
      </c>
      <c r="T7" s="73">
        <v>12</v>
      </c>
      <c r="U7" s="73">
        <v>12</v>
      </c>
      <c r="V7" s="73">
        <v>11</v>
      </c>
      <c r="W7" s="74">
        <v>24</v>
      </c>
      <c r="X7" s="73">
        <v>25</v>
      </c>
      <c r="Y7" s="28">
        <v>15</v>
      </c>
      <c r="Z7" s="28">
        <v>18</v>
      </c>
      <c r="AA7" s="28">
        <v>15</v>
      </c>
      <c r="AB7" s="28">
        <v>13</v>
      </c>
      <c r="AC7" s="27">
        <v>15</v>
      </c>
      <c r="AD7" s="27">
        <v>18</v>
      </c>
      <c r="AE7" s="28">
        <v>13</v>
      </c>
      <c r="AF7" s="28">
        <v>16</v>
      </c>
      <c r="AG7" s="75">
        <v>17</v>
      </c>
      <c r="AH7" s="74">
        <v>17</v>
      </c>
      <c r="AI7" s="74">
        <v>15</v>
      </c>
      <c r="AJ7" s="74">
        <v>15</v>
      </c>
      <c r="AK7" s="73">
        <v>15</v>
      </c>
      <c r="AL7" s="73">
        <v>16</v>
      </c>
      <c r="AM7" s="74">
        <v>20</v>
      </c>
      <c r="AN7" s="74">
        <v>21</v>
      </c>
      <c r="AO7" s="30">
        <f t="shared" si="0"/>
        <v>55</v>
      </c>
      <c r="AP7" s="30">
        <f t="shared" si="1"/>
        <v>66</v>
      </c>
      <c r="AQ7" s="30">
        <f t="shared" si="2"/>
        <v>52</v>
      </c>
      <c r="AR7" s="30">
        <f t="shared" si="3"/>
        <v>50</v>
      </c>
      <c r="AS7" s="30">
        <f t="shared" si="4"/>
        <v>53</v>
      </c>
      <c r="AT7" s="30">
        <f t="shared" si="5"/>
        <v>58</v>
      </c>
      <c r="AU7" s="30">
        <f t="shared" si="6"/>
        <v>71</v>
      </c>
      <c r="AV7" s="30">
        <f t="shared" si="7"/>
        <v>73</v>
      </c>
      <c r="AW7" s="31">
        <f t="shared" si="10"/>
        <v>55</v>
      </c>
      <c r="AX7" s="31">
        <f t="shared" si="11"/>
        <v>66</v>
      </c>
      <c r="AY7" s="31">
        <f t="shared" si="12"/>
        <v>52</v>
      </c>
      <c r="AZ7" s="31">
        <f t="shared" si="13"/>
        <v>50</v>
      </c>
      <c r="BA7" s="31">
        <f t="shared" si="14"/>
        <v>53</v>
      </c>
      <c r="BB7" s="31">
        <f t="shared" si="15"/>
        <v>58</v>
      </c>
      <c r="BC7" s="31">
        <f t="shared" si="16"/>
        <v>71</v>
      </c>
      <c r="BD7" s="31">
        <f t="shared" si="17"/>
        <v>73</v>
      </c>
      <c r="BE7" s="31" t="str">
        <f t="shared" si="18"/>
        <v>C1</v>
      </c>
      <c r="BF7" s="31" t="str">
        <f t="shared" si="19"/>
        <v>B2</v>
      </c>
      <c r="BG7" s="31" t="str">
        <f t="shared" si="20"/>
        <v>C1</v>
      </c>
      <c r="BH7" s="31" t="str">
        <f t="shared" si="21"/>
        <v>C2</v>
      </c>
      <c r="BI7" s="31" t="str">
        <f t="shared" si="22"/>
        <v>C1</v>
      </c>
      <c r="BJ7" s="31" t="str">
        <f t="shared" si="23"/>
        <v>C1</v>
      </c>
      <c r="BK7" s="31" t="str">
        <f t="shared" si="24"/>
        <v>B1</v>
      </c>
      <c r="BL7" s="31" t="str">
        <f t="shared" si="25"/>
        <v>B1</v>
      </c>
      <c r="BM7" s="32">
        <v>800</v>
      </c>
      <c r="BN7" s="33">
        <f t="shared" si="26"/>
        <v>478</v>
      </c>
      <c r="BO7" s="34">
        <f t="shared" si="27"/>
        <v>60</v>
      </c>
      <c r="BP7" s="56">
        <v>185</v>
      </c>
      <c r="BQ7" s="31">
        <v>195</v>
      </c>
      <c r="BR7" s="34">
        <v>100</v>
      </c>
    </row>
    <row r="8" spans="1:70" ht="15.75" customHeight="1" x14ac:dyDescent="0.3">
      <c r="A8" s="27">
        <v>6</v>
      </c>
      <c r="B8" s="28">
        <v>2921</v>
      </c>
      <c r="C8" s="29" t="s">
        <v>57</v>
      </c>
      <c r="D8" s="28">
        <v>9760377797</v>
      </c>
      <c r="E8" s="27">
        <v>7</v>
      </c>
      <c r="F8" s="28" t="s">
        <v>58</v>
      </c>
      <c r="G8" s="29" t="s">
        <v>59</v>
      </c>
      <c r="H8" s="29" t="s">
        <v>60</v>
      </c>
      <c r="I8" s="72">
        <v>16</v>
      </c>
      <c r="J8" s="73">
        <v>16</v>
      </c>
      <c r="K8" s="73">
        <v>13</v>
      </c>
      <c r="L8" s="73">
        <v>15</v>
      </c>
      <c r="M8" s="73">
        <v>12</v>
      </c>
      <c r="N8" s="73">
        <v>16</v>
      </c>
      <c r="O8" s="73">
        <v>14</v>
      </c>
      <c r="P8" s="73">
        <v>14</v>
      </c>
      <c r="Q8" s="73">
        <v>23</v>
      </c>
      <c r="R8" s="73">
        <v>23</v>
      </c>
      <c r="S8" s="73">
        <v>10</v>
      </c>
      <c r="T8" s="73">
        <v>15</v>
      </c>
      <c r="U8" s="73">
        <v>19</v>
      </c>
      <c r="V8" s="73">
        <v>8</v>
      </c>
      <c r="W8" s="74">
        <v>29</v>
      </c>
      <c r="X8" s="73">
        <v>29</v>
      </c>
      <c r="Y8" s="28">
        <v>18</v>
      </c>
      <c r="Z8" s="28">
        <v>19</v>
      </c>
      <c r="AA8" s="28">
        <v>15</v>
      </c>
      <c r="AB8" s="28">
        <v>17</v>
      </c>
      <c r="AC8" s="27">
        <v>14</v>
      </c>
      <c r="AD8" s="27">
        <v>18</v>
      </c>
      <c r="AE8" s="28">
        <v>15</v>
      </c>
      <c r="AF8" s="28">
        <v>16</v>
      </c>
      <c r="AG8" s="75">
        <v>22</v>
      </c>
      <c r="AH8" s="74">
        <v>20</v>
      </c>
      <c r="AI8" s="74">
        <v>20</v>
      </c>
      <c r="AJ8" s="74">
        <v>17</v>
      </c>
      <c r="AK8" s="73">
        <v>21</v>
      </c>
      <c r="AL8" s="73">
        <v>18</v>
      </c>
      <c r="AM8" s="74">
        <v>26</v>
      </c>
      <c r="AN8" s="74">
        <v>25</v>
      </c>
      <c r="AO8" s="30">
        <f t="shared" si="0"/>
        <v>79</v>
      </c>
      <c r="AP8" s="30">
        <f t="shared" si="1"/>
        <v>78</v>
      </c>
      <c r="AQ8" s="30">
        <f t="shared" si="2"/>
        <v>58</v>
      </c>
      <c r="AR8" s="30">
        <f t="shared" si="3"/>
        <v>64</v>
      </c>
      <c r="AS8" s="30">
        <f t="shared" si="4"/>
        <v>66</v>
      </c>
      <c r="AT8" s="30">
        <f t="shared" si="5"/>
        <v>60</v>
      </c>
      <c r="AU8" s="30">
        <f t="shared" si="6"/>
        <v>84</v>
      </c>
      <c r="AV8" s="30">
        <f t="shared" si="7"/>
        <v>84</v>
      </c>
      <c r="AW8" s="31">
        <f t="shared" si="10"/>
        <v>79</v>
      </c>
      <c r="AX8" s="31">
        <f t="shared" si="11"/>
        <v>78</v>
      </c>
      <c r="AY8" s="31">
        <f t="shared" si="12"/>
        <v>58</v>
      </c>
      <c r="AZ8" s="31">
        <f t="shared" si="13"/>
        <v>64</v>
      </c>
      <c r="BA8" s="31">
        <f t="shared" si="14"/>
        <v>66</v>
      </c>
      <c r="BB8" s="31">
        <f t="shared" si="15"/>
        <v>60</v>
      </c>
      <c r="BC8" s="31">
        <f t="shared" si="16"/>
        <v>84</v>
      </c>
      <c r="BD8" s="31">
        <f t="shared" si="17"/>
        <v>84</v>
      </c>
      <c r="BE8" s="31" t="str">
        <f t="shared" si="18"/>
        <v>B1</v>
      </c>
      <c r="BF8" s="31" t="str">
        <f t="shared" si="19"/>
        <v>B1</v>
      </c>
      <c r="BG8" s="31" t="str">
        <f t="shared" si="20"/>
        <v>C1</v>
      </c>
      <c r="BH8" s="31" t="str">
        <f t="shared" si="21"/>
        <v>B2</v>
      </c>
      <c r="BI8" s="31" t="str">
        <f t="shared" si="22"/>
        <v>B2</v>
      </c>
      <c r="BJ8" s="31" t="str">
        <f t="shared" si="23"/>
        <v>C1</v>
      </c>
      <c r="BK8" s="31" t="str">
        <f t="shared" si="24"/>
        <v>A2</v>
      </c>
      <c r="BL8" s="31" t="str">
        <f t="shared" si="25"/>
        <v>A2</v>
      </c>
      <c r="BM8" s="32">
        <v>800</v>
      </c>
      <c r="BN8" s="33">
        <f t="shared" si="26"/>
        <v>573</v>
      </c>
      <c r="BO8" s="34">
        <f t="shared" si="27"/>
        <v>72</v>
      </c>
      <c r="BP8" s="56">
        <v>176</v>
      </c>
      <c r="BQ8" s="31">
        <v>195</v>
      </c>
      <c r="BR8" s="34">
        <v>100</v>
      </c>
    </row>
    <row r="9" spans="1:70" ht="15.75" customHeight="1" x14ac:dyDescent="0.3">
      <c r="A9" s="27">
        <v>7</v>
      </c>
      <c r="B9" s="28">
        <v>2894</v>
      </c>
      <c r="C9" s="29" t="s">
        <v>61</v>
      </c>
      <c r="D9" s="28">
        <v>9781554349</v>
      </c>
      <c r="E9" s="27">
        <v>7</v>
      </c>
      <c r="F9" s="28" t="s">
        <v>62</v>
      </c>
      <c r="G9" s="29" t="s">
        <v>63</v>
      </c>
      <c r="H9" s="29" t="s">
        <v>64</v>
      </c>
      <c r="I9" s="72">
        <v>16</v>
      </c>
      <c r="J9" s="73">
        <v>18</v>
      </c>
      <c r="K9" s="73">
        <v>16</v>
      </c>
      <c r="L9" s="73">
        <v>18</v>
      </c>
      <c r="M9" s="73">
        <v>15</v>
      </c>
      <c r="N9" s="73">
        <v>17</v>
      </c>
      <c r="O9" s="73">
        <v>15</v>
      </c>
      <c r="P9" s="73">
        <v>16</v>
      </c>
      <c r="Q9" s="73">
        <v>25</v>
      </c>
      <c r="R9" s="73">
        <v>27</v>
      </c>
      <c r="S9" s="73">
        <v>21</v>
      </c>
      <c r="T9" s="73">
        <v>26</v>
      </c>
      <c r="U9" s="73">
        <v>24</v>
      </c>
      <c r="V9" s="73">
        <v>17</v>
      </c>
      <c r="W9" s="74">
        <v>23</v>
      </c>
      <c r="X9" s="73">
        <v>24</v>
      </c>
      <c r="Y9" s="28">
        <v>18</v>
      </c>
      <c r="Z9" s="28">
        <v>19</v>
      </c>
      <c r="AA9" s="28">
        <v>15</v>
      </c>
      <c r="AB9" s="28">
        <v>18</v>
      </c>
      <c r="AC9" s="27">
        <v>16</v>
      </c>
      <c r="AD9" s="27">
        <v>19</v>
      </c>
      <c r="AE9" s="28">
        <v>19</v>
      </c>
      <c r="AF9" s="28">
        <v>17</v>
      </c>
      <c r="AG9" s="75">
        <v>24</v>
      </c>
      <c r="AH9" s="74">
        <v>26</v>
      </c>
      <c r="AI9" s="74">
        <v>25</v>
      </c>
      <c r="AJ9" s="74">
        <v>24</v>
      </c>
      <c r="AK9" s="73">
        <v>25</v>
      </c>
      <c r="AL9" s="73">
        <v>21</v>
      </c>
      <c r="AM9" s="74">
        <v>25</v>
      </c>
      <c r="AN9" s="74">
        <v>25</v>
      </c>
      <c r="AO9" s="30">
        <f t="shared" si="0"/>
        <v>83</v>
      </c>
      <c r="AP9" s="30">
        <f t="shared" si="1"/>
        <v>90</v>
      </c>
      <c r="AQ9" s="30">
        <f t="shared" si="2"/>
        <v>77</v>
      </c>
      <c r="AR9" s="30">
        <f t="shared" si="3"/>
        <v>86</v>
      </c>
      <c r="AS9" s="30">
        <f t="shared" si="4"/>
        <v>80</v>
      </c>
      <c r="AT9" s="30">
        <f t="shared" si="5"/>
        <v>74</v>
      </c>
      <c r="AU9" s="30">
        <f t="shared" si="6"/>
        <v>82</v>
      </c>
      <c r="AV9" s="30">
        <f t="shared" si="7"/>
        <v>82</v>
      </c>
      <c r="AW9" s="31">
        <f t="shared" si="10"/>
        <v>83</v>
      </c>
      <c r="AX9" s="31">
        <f t="shared" si="11"/>
        <v>90</v>
      </c>
      <c r="AY9" s="31">
        <f t="shared" si="12"/>
        <v>77</v>
      </c>
      <c r="AZ9" s="31">
        <f t="shared" si="13"/>
        <v>86</v>
      </c>
      <c r="BA9" s="31">
        <f t="shared" si="14"/>
        <v>80</v>
      </c>
      <c r="BB9" s="31">
        <f t="shared" si="15"/>
        <v>74</v>
      </c>
      <c r="BC9" s="31">
        <f t="shared" si="16"/>
        <v>82</v>
      </c>
      <c r="BD9" s="31">
        <f t="shared" si="17"/>
        <v>82</v>
      </c>
      <c r="BE9" s="31" t="str">
        <f t="shared" si="18"/>
        <v>A2</v>
      </c>
      <c r="BF9" s="31" t="str">
        <f t="shared" si="19"/>
        <v>A2</v>
      </c>
      <c r="BG9" s="31" t="str">
        <f t="shared" si="20"/>
        <v>B1</v>
      </c>
      <c r="BH9" s="31" t="str">
        <f t="shared" si="21"/>
        <v>A2</v>
      </c>
      <c r="BI9" s="31" t="str">
        <f t="shared" si="22"/>
        <v>B1</v>
      </c>
      <c r="BJ9" s="31" t="str">
        <f t="shared" si="23"/>
        <v>B1</v>
      </c>
      <c r="BK9" s="31" t="str">
        <f t="shared" si="24"/>
        <v>A2</v>
      </c>
      <c r="BL9" s="31" t="str">
        <f t="shared" si="25"/>
        <v>A2</v>
      </c>
      <c r="BM9" s="32">
        <v>800</v>
      </c>
      <c r="BN9" s="33">
        <f t="shared" si="26"/>
        <v>654</v>
      </c>
      <c r="BO9" s="34">
        <f t="shared" si="27"/>
        <v>82</v>
      </c>
      <c r="BP9" s="56">
        <v>182</v>
      </c>
      <c r="BQ9" s="31">
        <v>195</v>
      </c>
      <c r="BR9" s="34">
        <v>100</v>
      </c>
    </row>
    <row r="10" spans="1:70" ht="15.75" customHeight="1" x14ac:dyDescent="0.3">
      <c r="A10" s="27">
        <v>8</v>
      </c>
      <c r="B10" s="28">
        <v>2929</v>
      </c>
      <c r="C10" s="29" t="s">
        <v>65</v>
      </c>
      <c r="D10" s="28">
        <v>8193920527</v>
      </c>
      <c r="E10" s="27">
        <v>7</v>
      </c>
      <c r="F10" s="28" t="s">
        <v>66</v>
      </c>
      <c r="G10" s="29" t="s">
        <v>67</v>
      </c>
      <c r="H10" s="29" t="s">
        <v>68</v>
      </c>
      <c r="I10" s="72">
        <v>15</v>
      </c>
      <c r="J10" s="73">
        <v>17</v>
      </c>
      <c r="K10" s="73">
        <v>13</v>
      </c>
      <c r="L10" s="73">
        <v>19</v>
      </c>
      <c r="M10" s="73">
        <v>14</v>
      </c>
      <c r="N10" s="73">
        <v>16</v>
      </c>
      <c r="O10" s="73">
        <v>16</v>
      </c>
      <c r="P10" s="73">
        <v>13</v>
      </c>
      <c r="Q10" s="73">
        <v>17</v>
      </c>
      <c r="R10" s="73">
        <v>28</v>
      </c>
      <c r="S10" s="73">
        <v>20</v>
      </c>
      <c r="T10" s="73">
        <v>15</v>
      </c>
      <c r="U10" s="73">
        <v>22</v>
      </c>
      <c r="V10" s="73">
        <v>17</v>
      </c>
      <c r="W10" s="74">
        <v>25</v>
      </c>
      <c r="X10" s="73">
        <v>26</v>
      </c>
      <c r="Y10" s="28">
        <v>13</v>
      </c>
      <c r="Z10" s="28">
        <v>19</v>
      </c>
      <c r="AA10" s="28">
        <v>16</v>
      </c>
      <c r="AB10" s="28">
        <v>16</v>
      </c>
      <c r="AC10" s="27">
        <v>16</v>
      </c>
      <c r="AD10" s="27">
        <v>19</v>
      </c>
      <c r="AE10" s="28">
        <v>17</v>
      </c>
      <c r="AF10" s="28">
        <v>18</v>
      </c>
      <c r="AG10" s="75">
        <v>21</v>
      </c>
      <c r="AH10" s="74">
        <v>28</v>
      </c>
      <c r="AI10" s="74">
        <v>26</v>
      </c>
      <c r="AJ10" s="74">
        <v>21</v>
      </c>
      <c r="AK10" s="73">
        <v>26</v>
      </c>
      <c r="AL10" s="73">
        <v>25</v>
      </c>
      <c r="AM10" s="74">
        <v>25</v>
      </c>
      <c r="AN10" s="74">
        <v>22</v>
      </c>
      <c r="AO10" s="30">
        <f t="shared" si="0"/>
        <v>66</v>
      </c>
      <c r="AP10" s="30">
        <f t="shared" si="1"/>
        <v>92</v>
      </c>
      <c r="AQ10" s="30">
        <f t="shared" si="2"/>
        <v>75</v>
      </c>
      <c r="AR10" s="30">
        <f t="shared" si="3"/>
        <v>71</v>
      </c>
      <c r="AS10" s="30">
        <f t="shared" si="4"/>
        <v>78</v>
      </c>
      <c r="AT10" s="30">
        <f t="shared" si="5"/>
        <v>77</v>
      </c>
      <c r="AU10" s="30">
        <f t="shared" si="6"/>
        <v>83</v>
      </c>
      <c r="AV10" s="30">
        <f t="shared" si="7"/>
        <v>79</v>
      </c>
      <c r="AW10" s="31">
        <f t="shared" si="10"/>
        <v>66</v>
      </c>
      <c r="AX10" s="31">
        <f t="shared" si="11"/>
        <v>92</v>
      </c>
      <c r="AY10" s="31">
        <f t="shared" si="12"/>
        <v>75</v>
      </c>
      <c r="AZ10" s="31">
        <f t="shared" si="13"/>
        <v>71</v>
      </c>
      <c r="BA10" s="31">
        <f t="shared" si="14"/>
        <v>78</v>
      </c>
      <c r="BB10" s="31">
        <f t="shared" si="15"/>
        <v>77</v>
      </c>
      <c r="BC10" s="31">
        <f t="shared" si="16"/>
        <v>83</v>
      </c>
      <c r="BD10" s="31">
        <f t="shared" si="17"/>
        <v>79</v>
      </c>
      <c r="BE10" s="31" t="str">
        <f t="shared" si="18"/>
        <v>B2</v>
      </c>
      <c r="BF10" s="31" t="str">
        <f t="shared" si="19"/>
        <v>A1</v>
      </c>
      <c r="BG10" s="31" t="str">
        <f t="shared" si="20"/>
        <v>B1</v>
      </c>
      <c r="BH10" s="31" t="str">
        <f t="shared" si="21"/>
        <v>B1</v>
      </c>
      <c r="BI10" s="31" t="str">
        <f t="shared" si="22"/>
        <v>B1</v>
      </c>
      <c r="BJ10" s="31" t="str">
        <f t="shared" si="23"/>
        <v>B1</v>
      </c>
      <c r="BK10" s="31" t="str">
        <f t="shared" si="24"/>
        <v>A2</v>
      </c>
      <c r="BL10" s="31" t="str">
        <f t="shared" si="25"/>
        <v>B1</v>
      </c>
      <c r="BM10" s="32">
        <v>800</v>
      </c>
      <c r="BN10" s="33">
        <f t="shared" si="26"/>
        <v>621</v>
      </c>
      <c r="BO10" s="34">
        <f t="shared" si="27"/>
        <v>78</v>
      </c>
      <c r="BP10" s="56">
        <v>183</v>
      </c>
      <c r="BQ10" s="31">
        <v>195</v>
      </c>
      <c r="BR10" s="34">
        <v>100</v>
      </c>
    </row>
    <row r="11" spans="1:70" ht="15.75" customHeight="1" x14ac:dyDescent="0.3">
      <c r="A11" s="27">
        <v>9</v>
      </c>
      <c r="B11" s="28">
        <v>2978</v>
      </c>
      <c r="C11" s="29" t="s">
        <v>69</v>
      </c>
      <c r="D11" s="28">
        <v>9368453512</v>
      </c>
      <c r="E11" s="27">
        <v>7</v>
      </c>
      <c r="F11" s="28" t="s">
        <v>70</v>
      </c>
      <c r="G11" s="29" t="s">
        <v>71</v>
      </c>
      <c r="H11" s="29" t="s">
        <v>72</v>
      </c>
      <c r="I11" s="72">
        <v>10</v>
      </c>
      <c r="J11" s="73">
        <v>14</v>
      </c>
      <c r="K11" s="73">
        <v>13</v>
      </c>
      <c r="L11" s="74">
        <v>10</v>
      </c>
      <c r="M11" s="73">
        <v>10</v>
      </c>
      <c r="N11" s="73">
        <v>12</v>
      </c>
      <c r="O11" s="73">
        <v>13</v>
      </c>
      <c r="P11" s="73">
        <v>15</v>
      </c>
      <c r="Q11" s="73">
        <v>11</v>
      </c>
      <c r="R11" s="73">
        <v>10</v>
      </c>
      <c r="S11" s="73">
        <v>9</v>
      </c>
      <c r="T11" s="73">
        <v>11</v>
      </c>
      <c r="U11" s="73">
        <v>17</v>
      </c>
      <c r="V11" s="73">
        <v>11</v>
      </c>
      <c r="W11" s="74">
        <v>14</v>
      </c>
      <c r="X11" s="73">
        <v>18</v>
      </c>
      <c r="Y11" s="28">
        <v>12</v>
      </c>
      <c r="Z11" s="28">
        <v>14</v>
      </c>
      <c r="AA11" s="28">
        <v>14</v>
      </c>
      <c r="AB11" s="28">
        <v>14</v>
      </c>
      <c r="AC11" s="27">
        <v>15</v>
      </c>
      <c r="AD11" s="27">
        <v>16</v>
      </c>
      <c r="AE11" s="28">
        <v>14</v>
      </c>
      <c r="AF11" s="28">
        <v>14</v>
      </c>
      <c r="AG11" s="75">
        <v>15</v>
      </c>
      <c r="AH11" s="74">
        <v>15</v>
      </c>
      <c r="AI11" s="74">
        <v>16</v>
      </c>
      <c r="AJ11" s="74">
        <v>15</v>
      </c>
      <c r="AK11" s="73">
        <v>14</v>
      </c>
      <c r="AL11" s="73">
        <v>16</v>
      </c>
      <c r="AM11" s="74">
        <v>20</v>
      </c>
      <c r="AN11" s="74">
        <v>21</v>
      </c>
      <c r="AO11" s="30">
        <f t="shared" si="0"/>
        <v>48</v>
      </c>
      <c r="AP11" s="30">
        <f t="shared" si="1"/>
        <v>53</v>
      </c>
      <c r="AQ11" s="30">
        <f t="shared" si="2"/>
        <v>52</v>
      </c>
      <c r="AR11" s="30">
        <f t="shared" si="3"/>
        <v>50</v>
      </c>
      <c r="AS11" s="30">
        <f t="shared" si="4"/>
        <v>56</v>
      </c>
      <c r="AT11" s="30">
        <f t="shared" si="5"/>
        <v>55</v>
      </c>
      <c r="AU11" s="30">
        <f t="shared" si="6"/>
        <v>61</v>
      </c>
      <c r="AV11" s="30">
        <f t="shared" si="7"/>
        <v>68</v>
      </c>
      <c r="AW11" s="31">
        <f t="shared" si="10"/>
        <v>48</v>
      </c>
      <c r="AX11" s="31">
        <f t="shared" si="11"/>
        <v>53</v>
      </c>
      <c r="AY11" s="31">
        <f t="shared" si="12"/>
        <v>52</v>
      </c>
      <c r="AZ11" s="31">
        <f t="shared" si="13"/>
        <v>50</v>
      </c>
      <c r="BA11" s="31">
        <f t="shared" si="14"/>
        <v>56</v>
      </c>
      <c r="BB11" s="31">
        <f t="shared" si="15"/>
        <v>55</v>
      </c>
      <c r="BC11" s="31">
        <f t="shared" si="16"/>
        <v>61</v>
      </c>
      <c r="BD11" s="31">
        <f t="shared" si="17"/>
        <v>68</v>
      </c>
      <c r="BE11" s="31" t="str">
        <f t="shared" si="18"/>
        <v>C2</v>
      </c>
      <c r="BF11" s="31" t="str">
        <f t="shared" si="19"/>
        <v>C1</v>
      </c>
      <c r="BG11" s="31" t="str">
        <f t="shared" si="20"/>
        <v>C1</v>
      </c>
      <c r="BH11" s="31" t="str">
        <f t="shared" si="21"/>
        <v>C2</v>
      </c>
      <c r="BI11" s="31" t="str">
        <f t="shared" si="22"/>
        <v>C1</v>
      </c>
      <c r="BJ11" s="31" t="str">
        <f t="shared" si="23"/>
        <v>C1</v>
      </c>
      <c r="BK11" s="31" t="str">
        <f t="shared" si="24"/>
        <v>B2</v>
      </c>
      <c r="BL11" s="31" t="str">
        <f t="shared" si="25"/>
        <v>B2</v>
      </c>
      <c r="BM11" s="32">
        <v>800</v>
      </c>
      <c r="BN11" s="33">
        <f t="shared" si="26"/>
        <v>443</v>
      </c>
      <c r="BO11" s="34">
        <f t="shared" si="27"/>
        <v>55</v>
      </c>
      <c r="BP11" s="56">
        <v>187</v>
      </c>
      <c r="BQ11" s="31">
        <v>195</v>
      </c>
      <c r="BR11" s="34">
        <v>100</v>
      </c>
    </row>
    <row r="12" spans="1:70" ht="15.75" customHeight="1" x14ac:dyDescent="0.3">
      <c r="A12" s="27">
        <v>10</v>
      </c>
      <c r="B12" s="28">
        <v>2967</v>
      </c>
      <c r="C12" s="29" t="s">
        <v>73</v>
      </c>
      <c r="D12" s="28">
        <v>8979807743</v>
      </c>
      <c r="E12" s="27">
        <v>7</v>
      </c>
      <c r="F12" s="28" t="s">
        <v>74</v>
      </c>
      <c r="G12" s="29" t="s">
        <v>75</v>
      </c>
      <c r="H12" s="29" t="s">
        <v>76</v>
      </c>
      <c r="I12" s="72">
        <v>10</v>
      </c>
      <c r="J12" s="73">
        <v>16</v>
      </c>
      <c r="K12" s="73">
        <v>12</v>
      </c>
      <c r="L12" s="74">
        <v>12</v>
      </c>
      <c r="M12" s="73">
        <v>11</v>
      </c>
      <c r="N12" s="73">
        <v>12</v>
      </c>
      <c r="O12" s="73">
        <v>15</v>
      </c>
      <c r="P12" s="73">
        <v>16</v>
      </c>
      <c r="Q12" s="73">
        <v>11</v>
      </c>
      <c r="R12" s="73">
        <v>22</v>
      </c>
      <c r="S12" s="73">
        <v>12</v>
      </c>
      <c r="T12" s="73">
        <v>10</v>
      </c>
      <c r="U12" s="73">
        <v>11</v>
      </c>
      <c r="V12" s="73">
        <v>16</v>
      </c>
      <c r="W12" s="74">
        <v>17</v>
      </c>
      <c r="X12" s="73">
        <v>20</v>
      </c>
      <c r="Y12" s="28">
        <v>12</v>
      </c>
      <c r="Z12" s="28">
        <v>18</v>
      </c>
      <c r="AA12" s="28">
        <v>15</v>
      </c>
      <c r="AB12" s="28">
        <v>15</v>
      </c>
      <c r="AC12" s="27">
        <v>13</v>
      </c>
      <c r="AD12" s="27">
        <v>18</v>
      </c>
      <c r="AE12" s="28">
        <v>14</v>
      </c>
      <c r="AF12" s="28">
        <v>15</v>
      </c>
      <c r="AG12" s="75">
        <v>15</v>
      </c>
      <c r="AH12" s="74">
        <v>27</v>
      </c>
      <c r="AI12" s="74">
        <v>16</v>
      </c>
      <c r="AJ12" s="74">
        <v>14</v>
      </c>
      <c r="AK12" s="73">
        <v>16</v>
      </c>
      <c r="AL12" s="73">
        <v>20</v>
      </c>
      <c r="AM12" s="74">
        <v>22</v>
      </c>
      <c r="AN12" s="74">
        <v>20</v>
      </c>
      <c r="AO12" s="30">
        <f t="shared" si="0"/>
        <v>48</v>
      </c>
      <c r="AP12" s="30">
        <f t="shared" si="1"/>
        <v>83</v>
      </c>
      <c r="AQ12" s="30">
        <f t="shared" si="2"/>
        <v>55</v>
      </c>
      <c r="AR12" s="30">
        <f t="shared" si="3"/>
        <v>51</v>
      </c>
      <c r="AS12" s="30">
        <f t="shared" si="4"/>
        <v>51</v>
      </c>
      <c r="AT12" s="30">
        <f t="shared" si="5"/>
        <v>66</v>
      </c>
      <c r="AU12" s="30">
        <f t="shared" si="6"/>
        <v>68</v>
      </c>
      <c r="AV12" s="30">
        <f t="shared" si="7"/>
        <v>71</v>
      </c>
      <c r="AW12" s="31">
        <f t="shared" si="10"/>
        <v>48</v>
      </c>
      <c r="AX12" s="31">
        <f t="shared" si="11"/>
        <v>83</v>
      </c>
      <c r="AY12" s="31">
        <f t="shared" si="12"/>
        <v>55</v>
      </c>
      <c r="AZ12" s="31">
        <f t="shared" si="13"/>
        <v>51</v>
      </c>
      <c r="BA12" s="31">
        <f t="shared" si="14"/>
        <v>51</v>
      </c>
      <c r="BB12" s="31">
        <f t="shared" si="15"/>
        <v>66</v>
      </c>
      <c r="BC12" s="31">
        <f t="shared" si="16"/>
        <v>68</v>
      </c>
      <c r="BD12" s="31">
        <f t="shared" si="17"/>
        <v>71</v>
      </c>
      <c r="BE12" s="31" t="str">
        <f t="shared" si="18"/>
        <v>C2</v>
      </c>
      <c r="BF12" s="31" t="str">
        <f t="shared" si="19"/>
        <v>A2</v>
      </c>
      <c r="BG12" s="31" t="str">
        <f t="shared" si="20"/>
        <v>C1</v>
      </c>
      <c r="BH12" s="31" t="str">
        <f t="shared" si="21"/>
        <v>C1</v>
      </c>
      <c r="BI12" s="31" t="str">
        <f t="shared" si="22"/>
        <v>C1</v>
      </c>
      <c r="BJ12" s="31" t="str">
        <f t="shared" si="23"/>
        <v>B2</v>
      </c>
      <c r="BK12" s="31" t="str">
        <f t="shared" si="24"/>
        <v>B2</v>
      </c>
      <c r="BL12" s="31" t="str">
        <f t="shared" si="25"/>
        <v>B1</v>
      </c>
      <c r="BM12" s="32">
        <v>800</v>
      </c>
      <c r="BN12" s="33">
        <f t="shared" si="26"/>
        <v>493</v>
      </c>
      <c r="BO12" s="34">
        <f t="shared" si="27"/>
        <v>62</v>
      </c>
      <c r="BP12" s="56">
        <v>183</v>
      </c>
      <c r="BQ12" s="31">
        <v>195</v>
      </c>
      <c r="BR12" s="34">
        <v>100</v>
      </c>
    </row>
    <row r="13" spans="1:70" ht="15.75" customHeight="1" x14ac:dyDescent="0.3">
      <c r="A13" s="27">
        <v>11</v>
      </c>
      <c r="B13" s="28">
        <v>2507</v>
      </c>
      <c r="C13" s="29" t="s">
        <v>77</v>
      </c>
      <c r="D13" s="28">
        <v>7830737674</v>
      </c>
      <c r="E13" s="27">
        <v>7</v>
      </c>
      <c r="F13" s="28" t="s">
        <v>78</v>
      </c>
      <c r="G13" s="29" t="s">
        <v>79</v>
      </c>
      <c r="H13" s="29" t="s">
        <v>80</v>
      </c>
      <c r="I13" s="72">
        <v>12</v>
      </c>
      <c r="J13" s="73">
        <v>15</v>
      </c>
      <c r="K13" s="73">
        <v>12</v>
      </c>
      <c r="L13" s="74">
        <v>12</v>
      </c>
      <c r="M13" s="73">
        <v>14</v>
      </c>
      <c r="N13" s="73">
        <v>11</v>
      </c>
      <c r="O13" s="73">
        <v>10</v>
      </c>
      <c r="P13" s="73">
        <v>15</v>
      </c>
      <c r="Q13" s="73">
        <v>23</v>
      </c>
      <c r="R13" s="73">
        <v>23</v>
      </c>
      <c r="S13" s="73">
        <v>13</v>
      </c>
      <c r="T13" s="73">
        <v>16</v>
      </c>
      <c r="U13" s="73">
        <v>20</v>
      </c>
      <c r="V13" s="73">
        <v>11</v>
      </c>
      <c r="W13" s="74">
        <v>20</v>
      </c>
      <c r="X13" s="73">
        <v>21</v>
      </c>
      <c r="Y13" s="28">
        <v>13</v>
      </c>
      <c r="Z13" s="28">
        <v>18</v>
      </c>
      <c r="AA13" s="28">
        <v>16</v>
      </c>
      <c r="AB13" s="28">
        <v>15</v>
      </c>
      <c r="AC13" s="27">
        <v>15</v>
      </c>
      <c r="AD13" s="27">
        <v>16</v>
      </c>
      <c r="AE13" s="28">
        <v>17</v>
      </c>
      <c r="AF13" s="28">
        <v>14</v>
      </c>
      <c r="AG13" s="75">
        <v>19</v>
      </c>
      <c r="AH13" s="74">
        <v>27</v>
      </c>
      <c r="AI13" s="74">
        <v>17</v>
      </c>
      <c r="AJ13" s="74">
        <v>14</v>
      </c>
      <c r="AK13" s="73">
        <v>24</v>
      </c>
      <c r="AL13" s="73">
        <v>20</v>
      </c>
      <c r="AM13" s="74">
        <v>24</v>
      </c>
      <c r="AN13" s="74">
        <v>20</v>
      </c>
      <c r="AO13" s="30">
        <f t="shared" si="0"/>
        <v>67</v>
      </c>
      <c r="AP13" s="30">
        <f t="shared" si="1"/>
        <v>83</v>
      </c>
      <c r="AQ13" s="30">
        <f t="shared" si="2"/>
        <v>58</v>
      </c>
      <c r="AR13" s="30">
        <f t="shared" si="3"/>
        <v>57</v>
      </c>
      <c r="AS13" s="30">
        <f t="shared" si="4"/>
        <v>73</v>
      </c>
      <c r="AT13" s="30">
        <f t="shared" si="5"/>
        <v>58</v>
      </c>
      <c r="AU13" s="30">
        <f t="shared" si="6"/>
        <v>71</v>
      </c>
      <c r="AV13" s="30">
        <f t="shared" si="7"/>
        <v>70</v>
      </c>
      <c r="AW13" s="31">
        <f t="shared" si="10"/>
        <v>67</v>
      </c>
      <c r="AX13" s="31">
        <f t="shared" si="11"/>
        <v>83</v>
      </c>
      <c r="AY13" s="31">
        <f t="shared" si="12"/>
        <v>58</v>
      </c>
      <c r="AZ13" s="31">
        <f t="shared" si="13"/>
        <v>57</v>
      </c>
      <c r="BA13" s="31">
        <f t="shared" si="14"/>
        <v>73</v>
      </c>
      <c r="BB13" s="31">
        <f t="shared" si="15"/>
        <v>58</v>
      </c>
      <c r="BC13" s="31">
        <f t="shared" si="16"/>
        <v>71</v>
      </c>
      <c r="BD13" s="31">
        <f t="shared" si="17"/>
        <v>70</v>
      </c>
      <c r="BE13" s="31" t="str">
        <f t="shared" si="18"/>
        <v>B2</v>
      </c>
      <c r="BF13" s="31" t="str">
        <f t="shared" si="19"/>
        <v>A2</v>
      </c>
      <c r="BG13" s="31" t="str">
        <f t="shared" si="20"/>
        <v>C1</v>
      </c>
      <c r="BH13" s="31" t="str">
        <f t="shared" si="21"/>
        <v>C1</v>
      </c>
      <c r="BI13" s="31" t="str">
        <f t="shared" si="22"/>
        <v>B1</v>
      </c>
      <c r="BJ13" s="31" t="str">
        <f t="shared" si="23"/>
        <v>C1</v>
      </c>
      <c r="BK13" s="31" t="str">
        <f t="shared" si="24"/>
        <v>B1</v>
      </c>
      <c r="BL13" s="31" t="str">
        <f t="shared" si="25"/>
        <v>B2</v>
      </c>
      <c r="BM13" s="32">
        <v>800</v>
      </c>
      <c r="BN13" s="33">
        <f t="shared" si="26"/>
        <v>537</v>
      </c>
      <c r="BO13" s="34">
        <f t="shared" si="27"/>
        <v>67</v>
      </c>
      <c r="BP13" s="56">
        <v>173</v>
      </c>
      <c r="BQ13" s="31">
        <v>195</v>
      </c>
      <c r="BR13" s="34">
        <v>100</v>
      </c>
    </row>
    <row r="14" spans="1:70" ht="15.75" customHeight="1" x14ac:dyDescent="0.3">
      <c r="A14" s="27">
        <v>12</v>
      </c>
      <c r="B14" s="28">
        <v>2394</v>
      </c>
      <c r="C14" s="29" t="s">
        <v>81</v>
      </c>
      <c r="D14" s="28">
        <v>6397472822</v>
      </c>
      <c r="E14" s="27">
        <v>7</v>
      </c>
      <c r="F14" s="28" t="s">
        <v>82</v>
      </c>
      <c r="G14" s="29" t="s">
        <v>83</v>
      </c>
      <c r="H14" s="29" t="s">
        <v>84</v>
      </c>
      <c r="I14" s="72">
        <v>13</v>
      </c>
      <c r="J14" s="73">
        <v>14</v>
      </c>
      <c r="K14" s="73">
        <v>13</v>
      </c>
      <c r="L14" s="73">
        <v>11</v>
      </c>
      <c r="M14" s="73">
        <v>11</v>
      </c>
      <c r="N14" s="73">
        <v>12</v>
      </c>
      <c r="O14" s="73">
        <v>11</v>
      </c>
      <c r="P14" s="73">
        <v>13</v>
      </c>
      <c r="Q14" s="73">
        <v>15</v>
      </c>
      <c r="R14" s="73">
        <v>18</v>
      </c>
      <c r="S14" s="73">
        <v>10</v>
      </c>
      <c r="T14" s="73">
        <v>10</v>
      </c>
      <c r="U14" s="73">
        <v>16</v>
      </c>
      <c r="V14" s="73">
        <v>14</v>
      </c>
      <c r="W14" s="73">
        <v>12</v>
      </c>
      <c r="X14" s="73">
        <v>17</v>
      </c>
      <c r="Y14" s="27">
        <v>15</v>
      </c>
      <c r="Z14" s="27">
        <v>16</v>
      </c>
      <c r="AA14" s="27">
        <v>16</v>
      </c>
      <c r="AB14" s="27">
        <v>13</v>
      </c>
      <c r="AC14" s="27">
        <v>13</v>
      </c>
      <c r="AD14" s="27">
        <v>15</v>
      </c>
      <c r="AE14" s="27">
        <v>14</v>
      </c>
      <c r="AF14" s="27">
        <v>16</v>
      </c>
      <c r="AG14" s="75">
        <v>15</v>
      </c>
      <c r="AH14" s="74">
        <v>20</v>
      </c>
      <c r="AI14" s="74">
        <v>16</v>
      </c>
      <c r="AJ14" s="74">
        <v>15</v>
      </c>
      <c r="AK14" s="73">
        <v>18</v>
      </c>
      <c r="AL14" s="73">
        <v>20</v>
      </c>
      <c r="AM14" s="74">
        <v>21</v>
      </c>
      <c r="AN14" s="74">
        <v>20</v>
      </c>
      <c r="AO14" s="30">
        <f t="shared" si="0"/>
        <v>58</v>
      </c>
      <c r="AP14" s="30">
        <f t="shared" si="1"/>
        <v>68</v>
      </c>
      <c r="AQ14" s="30">
        <f t="shared" si="2"/>
        <v>55</v>
      </c>
      <c r="AR14" s="30">
        <f t="shared" si="3"/>
        <v>49</v>
      </c>
      <c r="AS14" s="30">
        <f t="shared" si="4"/>
        <v>58</v>
      </c>
      <c r="AT14" s="30">
        <f t="shared" si="5"/>
        <v>61</v>
      </c>
      <c r="AU14" s="30">
        <f t="shared" si="6"/>
        <v>58</v>
      </c>
      <c r="AV14" s="30">
        <f t="shared" si="7"/>
        <v>66</v>
      </c>
      <c r="AW14" s="31">
        <f t="shared" si="10"/>
        <v>58</v>
      </c>
      <c r="AX14" s="31">
        <f t="shared" si="11"/>
        <v>68</v>
      </c>
      <c r="AY14" s="31">
        <f t="shared" si="12"/>
        <v>55</v>
      </c>
      <c r="AZ14" s="31">
        <f t="shared" si="13"/>
        <v>49</v>
      </c>
      <c r="BA14" s="31">
        <f t="shared" si="14"/>
        <v>58</v>
      </c>
      <c r="BB14" s="31">
        <f t="shared" si="15"/>
        <v>61</v>
      </c>
      <c r="BC14" s="31">
        <f t="shared" si="16"/>
        <v>58</v>
      </c>
      <c r="BD14" s="31">
        <f t="shared" si="17"/>
        <v>66</v>
      </c>
      <c r="BE14" s="31" t="str">
        <f t="shared" si="18"/>
        <v>C1</v>
      </c>
      <c r="BF14" s="31" t="str">
        <f t="shared" si="19"/>
        <v>B2</v>
      </c>
      <c r="BG14" s="31" t="str">
        <f t="shared" si="20"/>
        <v>C1</v>
      </c>
      <c r="BH14" s="31" t="str">
        <f t="shared" si="21"/>
        <v>C2</v>
      </c>
      <c r="BI14" s="31" t="str">
        <f t="shared" si="22"/>
        <v>C1</v>
      </c>
      <c r="BJ14" s="31" t="str">
        <f t="shared" si="23"/>
        <v>B2</v>
      </c>
      <c r="BK14" s="31" t="str">
        <f t="shared" si="24"/>
        <v>C1</v>
      </c>
      <c r="BL14" s="31" t="str">
        <f t="shared" si="25"/>
        <v>B2</v>
      </c>
      <c r="BM14" s="32">
        <v>800</v>
      </c>
      <c r="BN14" s="33">
        <f t="shared" si="26"/>
        <v>473</v>
      </c>
      <c r="BO14" s="34">
        <f t="shared" si="27"/>
        <v>59</v>
      </c>
      <c r="BP14" s="56">
        <v>190</v>
      </c>
      <c r="BQ14" s="31">
        <v>195</v>
      </c>
      <c r="BR14" s="34">
        <v>100</v>
      </c>
    </row>
    <row r="15" spans="1:70" ht="15.75" customHeight="1" x14ac:dyDescent="0.3">
      <c r="A15" s="27">
        <v>13</v>
      </c>
      <c r="B15" s="28">
        <v>2361</v>
      </c>
      <c r="C15" s="29" t="s">
        <v>85</v>
      </c>
      <c r="D15" s="28">
        <v>9411190999</v>
      </c>
      <c r="E15" s="27">
        <v>7</v>
      </c>
      <c r="F15" s="28" t="s">
        <v>86</v>
      </c>
      <c r="G15" s="29" t="s">
        <v>87</v>
      </c>
      <c r="H15" s="29" t="s">
        <v>35</v>
      </c>
      <c r="I15" s="72">
        <v>10</v>
      </c>
      <c r="J15" s="73">
        <v>14</v>
      </c>
      <c r="K15" s="73">
        <v>10</v>
      </c>
      <c r="L15" s="74">
        <v>12</v>
      </c>
      <c r="M15" s="73">
        <v>10</v>
      </c>
      <c r="N15" s="73">
        <v>13</v>
      </c>
      <c r="O15" s="73">
        <v>12</v>
      </c>
      <c r="P15" s="73">
        <v>14</v>
      </c>
      <c r="Q15" s="73">
        <v>10</v>
      </c>
      <c r="R15" s="73">
        <v>11</v>
      </c>
      <c r="S15" s="73">
        <v>10</v>
      </c>
      <c r="T15" s="73">
        <v>9</v>
      </c>
      <c r="U15" s="73">
        <v>11</v>
      </c>
      <c r="V15" s="73">
        <v>11</v>
      </c>
      <c r="W15" s="74">
        <v>13</v>
      </c>
      <c r="X15" s="73">
        <v>18</v>
      </c>
      <c r="Y15" s="28">
        <v>15</v>
      </c>
      <c r="Z15" s="28">
        <v>17</v>
      </c>
      <c r="AA15" s="28">
        <v>16</v>
      </c>
      <c r="AB15" s="28">
        <v>15</v>
      </c>
      <c r="AC15" s="27">
        <v>14</v>
      </c>
      <c r="AD15" s="27">
        <v>17</v>
      </c>
      <c r="AE15" s="28">
        <v>13</v>
      </c>
      <c r="AF15" s="28">
        <v>13</v>
      </c>
      <c r="AG15" s="75">
        <v>16</v>
      </c>
      <c r="AH15" s="74">
        <v>14</v>
      </c>
      <c r="AI15" s="74">
        <v>16</v>
      </c>
      <c r="AJ15" s="74">
        <v>15</v>
      </c>
      <c r="AK15" s="73">
        <v>16</v>
      </c>
      <c r="AL15" s="73">
        <v>17</v>
      </c>
      <c r="AM15" s="74">
        <v>20</v>
      </c>
      <c r="AN15" s="74">
        <v>18</v>
      </c>
      <c r="AO15" s="30">
        <f t="shared" si="0"/>
        <v>51</v>
      </c>
      <c r="AP15" s="30">
        <f t="shared" si="1"/>
        <v>56</v>
      </c>
      <c r="AQ15" s="30">
        <f t="shared" si="2"/>
        <v>52</v>
      </c>
      <c r="AR15" s="30">
        <f t="shared" si="3"/>
        <v>51</v>
      </c>
      <c r="AS15" s="30">
        <f t="shared" si="4"/>
        <v>51</v>
      </c>
      <c r="AT15" s="30">
        <f t="shared" si="5"/>
        <v>58</v>
      </c>
      <c r="AU15" s="30">
        <f t="shared" si="6"/>
        <v>58</v>
      </c>
      <c r="AV15" s="30">
        <f t="shared" si="7"/>
        <v>63</v>
      </c>
      <c r="AW15" s="31">
        <f t="shared" si="10"/>
        <v>51</v>
      </c>
      <c r="AX15" s="31">
        <f t="shared" si="11"/>
        <v>56</v>
      </c>
      <c r="AY15" s="31">
        <f t="shared" si="12"/>
        <v>52</v>
      </c>
      <c r="AZ15" s="31">
        <f t="shared" si="13"/>
        <v>51</v>
      </c>
      <c r="BA15" s="31">
        <f t="shared" si="14"/>
        <v>51</v>
      </c>
      <c r="BB15" s="31">
        <f t="shared" si="15"/>
        <v>58</v>
      </c>
      <c r="BC15" s="31">
        <f t="shared" si="16"/>
        <v>58</v>
      </c>
      <c r="BD15" s="31">
        <f t="shared" si="17"/>
        <v>63</v>
      </c>
      <c r="BE15" s="31" t="str">
        <f t="shared" si="18"/>
        <v>C1</v>
      </c>
      <c r="BF15" s="31" t="str">
        <f t="shared" si="19"/>
        <v>C1</v>
      </c>
      <c r="BG15" s="31" t="str">
        <f t="shared" si="20"/>
        <v>C1</v>
      </c>
      <c r="BH15" s="31" t="str">
        <f t="shared" si="21"/>
        <v>C1</v>
      </c>
      <c r="BI15" s="31" t="str">
        <f t="shared" si="22"/>
        <v>C1</v>
      </c>
      <c r="BJ15" s="31" t="str">
        <f t="shared" si="23"/>
        <v>C1</v>
      </c>
      <c r="BK15" s="31" t="str">
        <f t="shared" si="24"/>
        <v>C1</v>
      </c>
      <c r="BL15" s="31" t="str">
        <f t="shared" si="25"/>
        <v>B2</v>
      </c>
      <c r="BM15" s="32">
        <v>800</v>
      </c>
      <c r="BN15" s="33">
        <f t="shared" si="26"/>
        <v>440</v>
      </c>
      <c r="BO15" s="34">
        <f t="shared" si="27"/>
        <v>55</v>
      </c>
      <c r="BP15" s="56">
        <v>178</v>
      </c>
      <c r="BQ15" s="31">
        <v>195</v>
      </c>
      <c r="BR15" s="34">
        <v>100</v>
      </c>
    </row>
    <row r="16" spans="1:70" ht="15.75" customHeight="1" x14ac:dyDescent="0.3">
      <c r="A16" s="27">
        <v>14</v>
      </c>
      <c r="B16" s="28">
        <v>2362</v>
      </c>
      <c r="C16" s="29" t="s">
        <v>88</v>
      </c>
      <c r="D16" s="28">
        <v>9760571302</v>
      </c>
      <c r="E16" s="27">
        <v>7</v>
      </c>
      <c r="F16" s="28" t="s">
        <v>89</v>
      </c>
      <c r="G16" s="29" t="s">
        <v>90</v>
      </c>
      <c r="H16" s="29" t="s">
        <v>91</v>
      </c>
      <c r="I16" s="72">
        <v>10</v>
      </c>
      <c r="J16" s="73">
        <v>13</v>
      </c>
      <c r="K16" s="73">
        <v>10</v>
      </c>
      <c r="L16" s="74">
        <v>11</v>
      </c>
      <c r="M16" s="73">
        <v>10</v>
      </c>
      <c r="N16" s="73">
        <v>13</v>
      </c>
      <c r="O16" s="73">
        <v>12</v>
      </c>
      <c r="P16" s="73">
        <v>15</v>
      </c>
      <c r="Q16" s="73">
        <v>10</v>
      </c>
      <c r="R16" s="73">
        <v>12</v>
      </c>
      <c r="S16" s="73">
        <v>10</v>
      </c>
      <c r="T16" s="73">
        <v>7</v>
      </c>
      <c r="U16" s="73">
        <v>15</v>
      </c>
      <c r="V16" s="73">
        <v>11</v>
      </c>
      <c r="W16" s="74">
        <v>14</v>
      </c>
      <c r="X16" s="73">
        <v>20</v>
      </c>
      <c r="Y16" s="28">
        <v>16</v>
      </c>
      <c r="Z16" s="28">
        <v>17</v>
      </c>
      <c r="AA16" s="28">
        <v>16</v>
      </c>
      <c r="AB16" s="28">
        <v>16</v>
      </c>
      <c r="AC16" s="27">
        <v>14</v>
      </c>
      <c r="AD16" s="27">
        <v>17</v>
      </c>
      <c r="AE16" s="28">
        <v>15</v>
      </c>
      <c r="AF16" s="28">
        <v>16</v>
      </c>
      <c r="AG16" s="75">
        <v>15</v>
      </c>
      <c r="AH16" s="74">
        <v>15</v>
      </c>
      <c r="AI16" s="74">
        <v>16</v>
      </c>
      <c r="AJ16" s="74">
        <v>15</v>
      </c>
      <c r="AK16" s="73">
        <v>14</v>
      </c>
      <c r="AL16" s="73">
        <v>18</v>
      </c>
      <c r="AM16" s="74">
        <v>20</v>
      </c>
      <c r="AN16" s="74">
        <v>18</v>
      </c>
      <c r="AO16" s="30">
        <f t="shared" si="0"/>
        <v>51</v>
      </c>
      <c r="AP16" s="30">
        <f t="shared" si="1"/>
        <v>57</v>
      </c>
      <c r="AQ16" s="30">
        <f t="shared" si="2"/>
        <v>52</v>
      </c>
      <c r="AR16" s="30">
        <f t="shared" si="3"/>
        <v>49</v>
      </c>
      <c r="AS16" s="30">
        <f t="shared" si="4"/>
        <v>53</v>
      </c>
      <c r="AT16" s="30">
        <f t="shared" si="5"/>
        <v>59</v>
      </c>
      <c r="AU16" s="30">
        <f t="shared" si="6"/>
        <v>61</v>
      </c>
      <c r="AV16" s="30">
        <f t="shared" si="7"/>
        <v>69</v>
      </c>
      <c r="AW16" s="31">
        <f t="shared" si="10"/>
        <v>51</v>
      </c>
      <c r="AX16" s="31">
        <f t="shared" si="11"/>
        <v>57</v>
      </c>
      <c r="AY16" s="31">
        <f t="shared" si="12"/>
        <v>52</v>
      </c>
      <c r="AZ16" s="31">
        <f t="shared" si="13"/>
        <v>49</v>
      </c>
      <c r="BA16" s="31">
        <f t="shared" si="14"/>
        <v>53</v>
      </c>
      <c r="BB16" s="31">
        <f t="shared" si="15"/>
        <v>59</v>
      </c>
      <c r="BC16" s="31">
        <f t="shared" si="16"/>
        <v>61</v>
      </c>
      <c r="BD16" s="31">
        <f t="shared" si="17"/>
        <v>69</v>
      </c>
      <c r="BE16" s="31" t="str">
        <f t="shared" si="18"/>
        <v>C1</v>
      </c>
      <c r="BF16" s="31" t="str">
        <f t="shared" si="19"/>
        <v>C1</v>
      </c>
      <c r="BG16" s="31" t="str">
        <f t="shared" si="20"/>
        <v>C1</v>
      </c>
      <c r="BH16" s="31" t="str">
        <f t="shared" si="21"/>
        <v>C2</v>
      </c>
      <c r="BI16" s="31" t="str">
        <f t="shared" si="22"/>
        <v>C1</v>
      </c>
      <c r="BJ16" s="31" t="str">
        <f t="shared" si="23"/>
        <v>C1</v>
      </c>
      <c r="BK16" s="31" t="str">
        <f t="shared" si="24"/>
        <v>B2</v>
      </c>
      <c r="BL16" s="31" t="str">
        <f t="shared" si="25"/>
        <v>B2</v>
      </c>
      <c r="BM16" s="32">
        <v>800</v>
      </c>
      <c r="BN16" s="33">
        <f t="shared" si="26"/>
        <v>451</v>
      </c>
      <c r="BO16" s="34">
        <f t="shared" si="27"/>
        <v>56</v>
      </c>
      <c r="BP16" s="56">
        <v>181</v>
      </c>
      <c r="BQ16" s="31">
        <v>195</v>
      </c>
      <c r="BR16" s="34">
        <v>100</v>
      </c>
    </row>
    <row r="17" spans="1:70" ht="15.75" customHeight="1" x14ac:dyDescent="0.3">
      <c r="A17" s="27">
        <v>15</v>
      </c>
      <c r="B17" s="28">
        <v>2504</v>
      </c>
      <c r="C17" s="29" t="s">
        <v>92</v>
      </c>
      <c r="D17" s="28">
        <v>8279502565</v>
      </c>
      <c r="E17" s="27">
        <v>7</v>
      </c>
      <c r="F17" s="28" t="s">
        <v>93</v>
      </c>
      <c r="G17" s="29" t="s">
        <v>94</v>
      </c>
      <c r="H17" s="29" t="s">
        <v>95</v>
      </c>
      <c r="I17" s="72">
        <v>12</v>
      </c>
      <c r="J17" s="73">
        <v>17</v>
      </c>
      <c r="K17" s="73">
        <v>13</v>
      </c>
      <c r="L17" s="74">
        <v>14</v>
      </c>
      <c r="M17" s="73">
        <v>10</v>
      </c>
      <c r="N17" s="73">
        <v>14</v>
      </c>
      <c r="O17" s="73">
        <v>13</v>
      </c>
      <c r="P17" s="73">
        <v>14</v>
      </c>
      <c r="Q17" s="73">
        <v>14</v>
      </c>
      <c r="R17" s="73">
        <v>19</v>
      </c>
      <c r="S17" s="73">
        <v>16</v>
      </c>
      <c r="T17" s="73">
        <v>15</v>
      </c>
      <c r="U17" s="73">
        <v>18</v>
      </c>
      <c r="V17" s="73">
        <v>10</v>
      </c>
      <c r="W17" s="74">
        <v>17</v>
      </c>
      <c r="X17" s="73">
        <v>20</v>
      </c>
      <c r="Y17" s="28">
        <v>15</v>
      </c>
      <c r="Z17" s="28">
        <v>18</v>
      </c>
      <c r="AA17" s="28">
        <v>16</v>
      </c>
      <c r="AB17" s="28">
        <v>16</v>
      </c>
      <c r="AC17" s="27">
        <v>13</v>
      </c>
      <c r="AD17" s="27">
        <v>16</v>
      </c>
      <c r="AE17" s="28">
        <v>14</v>
      </c>
      <c r="AF17" s="28">
        <v>17</v>
      </c>
      <c r="AG17" s="75">
        <v>15</v>
      </c>
      <c r="AH17" s="74">
        <v>23</v>
      </c>
      <c r="AI17" s="74">
        <v>16</v>
      </c>
      <c r="AJ17" s="74">
        <v>12</v>
      </c>
      <c r="AK17" s="73">
        <v>19</v>
      </c>
      <c r="AL17" s="73">
        <v>20</v>
      </c>
      <c r="AM17" s="74">
        <v>18</v>
      </c>
      <c r="AN17" s="74">
        <v>26</v>
      </c>
      <c r="AO17" s="30">
        <f t="shared" si="0"/>
        <v>56</v>
      </c>
      <c r="AP17" s="30">
        <f t="shared" si="1"/>
        <v>77</v>
      </c>
      <c r="AQ17" s="30">
        <f t="shared" si="2"/>
        <v>61</v>
      </c>
      <c r="AR17" s="30">
        <f t="shared" si="3"/>
        <v>57</v>
      </c>
      <c r="AS17" s="30">
        <f t="shared" si="4"/>
        <v>60</v>
      </c>
      <c r="AT17" s="30">
        <f t="shared" si="5"/>
        <v>60</v>
      </c>
      <c r="AU17" s="30">
        <f t="shared" si="6"/>
        <v>62</v>
      </c>
      <c r="AV17" s="30">
        <f t="shared" si="7"/>
        <v>77</v>
      </c>
      <c r="AW17" s="31">
        <f t="shared" si="10"/>
        <v>56</v>
      </c>
      <c r="AX17" s="31">
        <f t="shared" si="11"/>
        <v>77</v>
      </c>
      <c r="AY17" s="31">
        <f t="shared" si="12"/>
        <v>61</v>
      </c>
      <c r="AZ17" s="31">
        <f t="shared" si="13"/>
        <v>57</v>
      </c>
      <c r="BA17" s="31">
        <f t="shared" si="14"/>
        <v>60</v>
      </c>
      <c r="BB17" s="31">
        <f t="shared" si="15"/>
        <v>60</v>
      </c>
      <c r="BC17" s="31">
        <f t="shared" si="16"/>
        <v>62</v>
      </c>
      <c r="BD17" s="31">
        <f t="shared" si="17"/>
        <v>77</v>
      </c>
      <c r="BE17" s="31" t="str">
        <f t="shared" si="18"/>
        <v>C1</v>
      </c>
      <c r="BF17" s="31" t="str">
        <f t="shared" si="19"/>
        <v>B1</v>
      </c>
      <c r="BG17" s="31" t="str">
        <f t="shared" si="20"/>
        <v>B2</v>
      </c>
      <c r="BH17" s="31" t="str">
        <f t="shared" si="21"/>
        <v>C1</v>
      </c>
      <c r="BI17" s="31" t="str">
        <f t="shared" si="22"/>
        <v>C1</v>
      </c>
      <c r="BJ17" s="31" t="str">
        <f t="shared" si="23"/>
        <v>C1</v>
      </c>
      <c r="BK17" s="31" t="str">
        <f t="shared" si="24"/>
        <v>B2</v>
      </c>
      <c r="BL17" s="31" t="str">
        <f t="shared" si="25"/>
        <v>B1</v>
      </c>
      <c r="BM17" s="32">
        <v>800</v>
      </c>
      <c r="BN17" s="33">
        <f t="shared" si="26"/>
        <v>510</v>
      </c>
      <c r="BO17" s="34">
        <f t="shared" si="27"/>
        <v>64</v>
      </c>
      <c r="BP17" s="56">
        <v>165</v>
      </c>
      <c r="BQ17" s="31">
        <v>195</v>
      </c>
      <c r="BR17" s="34">
        <v>100</v>
      </c>
    </row>
    <row r="18" spans="1:70" ht="15.75" customHeight="1" x14ac:dyDescent="0.3">
      <c r="A18" s="27">
        <v>16</v>
      </c>
      <c r="B18" s="28">
        <v>2366</v>
      </c>
      <c r="C18" s="29" t="s">
        <v>96</v>
      </c>
      <c r="D18" s="28">
        <v>8126133465</v>
      </c>
      <c r="E18" s="27">
        <v>7</v>
      </c>
      <c r="F18" s="28" t="s">
        <v>97</v>
      </c>
      <c r="G18" s="29" t="s">
        <v>98</v>
      </c>
      <c r="H18" s="29" t="s">
        <v>99</v>
      </c>
      <c r="I18" s="72">
        <v>11</v>
      </c>
      <c r="J18" s="73">
        <v>14</v>
      </c>
      <c r="K18" s="73">
        <v>13</v>
      </c>
      <c r="L18" s="74">
        <v>13</v>
      </c>
      <c r="M18" s="73">
        <v>12</v>
      </c>
      <c r="N18" s="73">
        <v>14</v>
      </c>
      <c r="O18" s="73">
        <v>12</v>
      </c>
      <c r="P18" s="73">
        <v>15</v>
      </c>
      <c r="Q18" s="73">
        <v>17</v>
      </c>
      <c r="R18" s="73">
        <v>17</v>
      </c>
      <c r="S18" s="73">
        <v>14</v>
      </c>
      <c r="T18" s="73">
        <v>14</v>
      </c>
      <c r="U18" s="73">
        <v>18</v>
      </c>
      <c r="V18" s="73">
        <v>12</v>
      </c>
      <c r="W18" s="74">
        <v>26</v>
      </c>
      <c r="X18" s="73">
        <v>27</v>
      </c>
      <c r="Y18" s="28">
        <v>14</v>
      </c>
      <c r="Z18" s="28">
        <v>18</v>
      </c>
      <c r="AA18" s="28">
        <v>16</v>
      </c>
      <c r="AB18" s="28">
        <v>17</v>
      </c>
      <c r="AC18" s="27">
        <v>14</v>
      </c>
      <c r="AD18" s="27">
        <v>15</v>
      </c>
      <c r="AE18" s="28">
        <v>13</v>
      </c>
      <c r="AF18" s="28">
        <v>15</v>
      </c>
      <c r="AG18" s="75">
        <v>16</v>
      </c>
      <c r="AH18" s="74">
        <v>15</v>
      </c>
      <c r="AI18" s="74">
        <v>16</v>
      </c>
      <c r="AJ18" s="74">
        <v>14</v>
      </c>
      <c r="AK18" s="73">
        <v>16</v>
      </c>
      <c r="AL18" s="73">
        <v>18</v>
      </c>
      <c r="AM18" s="74">
        <v>23</v>
      </c>
      <c r="AN18" s="74">
        <v>26</v>
      </c>
      <c r="AO18" s="30">
        <f t="shared" si="0"/>
        <v>58</v>
      </c>
      <c r="AP18" s="30">
        <f t="shared" si="1"/>
        <v>64</v>
      </c>
      <c r="AQ18" s="30">
        <f t="shared" si="2"/>
        <v>59</v>
      </c>
      <c r="AR18" s="30">
        <f t="shared" si="3"/>
        <v>58</v>
      </c>
      <c r="AS18" s="30">
        <f t="shared" si="4"/>
        <v>60</v>
      </c>
      <c r="AT18" s="30">
        <f t="shared" si="5"/>
        <v>59</v>
      </c>
      <c r="AU18" s="30">
        <f t="shared" si="6"/>
        <v>74</v>
      </c>
      <c r="AV18" s="30">
        <f t="shared" si="7"/>
        <v>83</v>
      </c>
      <c r="AW18" s="31">
        <f t="shared" si="10"/>
        <v>58</v>
      </c>
      <c r="AX18" s="31">
        <f t="shared" si="11"/>
        <v>64</v>
      </c>
      <c r="AY18" s="31">
        <f t="shared" si="12"/>
        <v>59</v>
      </c>
      <c r="AZ18" s="31">
        <f t="shared" si="13"/>
        <v>58</v>
      </c>
      <c r="BA18" s="31">
        <f t="shared" si="14"/>
        <v>60</v>
      </c>
      <c r="BB18" s="31">
        <f t="shared" si="15"/>
        <v>59</v>
      </c>
      <c r="BC18" s="31">
        <f t="shared" si="16"/>
        <v>74</v>
      </c>
      <c r="BD18" s="31">
        <f t="shared" si="17"/>
        <v>83</v>
      </c>
      <c r="BE18" s="31" t="str">
        <f t="shared" si="18"/>
        <v>C1</v>
      </c>
      <c r="BF18" s="31" t="str">
        <f t="shared" si="19"/>
        <v>B2</v>
      </c>
      <c r="BG18" s="31" t="str">
        <f t="shared" si="20"/>
        <v>C1</v>
      </c>
      <c r="BH18" s="31" t="str">
        <f t="shared" si="21"/>
        <v>C1</v>
      </c>
      <c r="BI18" s="31" t="str">
        <f t="shared" si="22"/>
        <v>C1</v>
      </c>
      <c r="BJ18" s="31" t="str">
        <f t="shared" si="23"/>
        <v>C1</v>
      </c>
      <c r="BK18" s="31" t="str">
        <f t="shared" si="24"/>
        <v>B1</v>
      </c>
      <c r="BL18" s="31" t="str">
        <f t="shared" si="25"/>
        <v>A2</v>
      </c>
      <c r="BM18" s="32">
        <v>800</v>
      </c>
      <c r="BN18" s="33">
        <f t="shared" si="26"/>
        <v>515</v>
      </c>
      <c r="BO18" s="34">
        <f t="shared" si="27"/>
        <v>64</v>
      </c>
      <c r="BP18" s="56">
        <v>167</v>
      </c>
      <c r="BQ18" s="31">
        <v>195</v>
      </c>
      <c r="BR18" s="34">
        <v>100</v>
      </c>
    </row>
    <row r="19" spans="1:70" ht="15.75" customHeight="1" x14ac:dyDescent="0.3">
      <c r="A19" s="27">
        <v>17</v>
      </c>
      <c r="B19" s="28">
        <v>2799</v>
      </c>
      <c r="C19" s="29" t="s">
        <v>100</v>
      </c>
      <c r="D19" s="28">
        <v>9997243530</v>
      </c>
      <c r="E19" s="27">
        <v>7</v>
      </c>
      <c r="F19" s="28" t="s">
        <v>101</v>
      </c>
      <c r="G19" s="29" t="s">
        <v>102</v>
      </c>
      <c r="H19" s="29" t="s">
        <v>32</v>
      </c>
      <c r="I19" s="72">
        <v>11</v>
      </c>
      <c r="J19" s="73">
        <v>12</v>
      </c>
      <c r="K19" s="73">
        <v>10</v>
      </c>
      <c r="L19" s="74">
        <v>11</v>
      </c>
      <c r="M19" s="73">
        <v>10</v>
      </c>
      <c r="N19" s="73">
        <v>15</v>
      </c>
      <c r="O19" s="73">
        <v>11</v>
      </c>
      <c r="P19" s="73">
        <v>11</v>
      </c>
      <c r="Q19" s="73">
        <v>10</v>
      </c>
      <c r="R19" s="73">
        <v>14</v>
      </c>
      <c r="S19" s="73">
        <v>5</v>
      </c>
      <c r="T19" s="73">
        <v>10</v>
      </c>
      <c r="U19" s="73">
        <v>6</v>
      </c>
      <c r="V19" s="73">
        <v>11</v>
      </c>
      <c r="W19" s="74">
        <v>14</v>
      </c>
      <c r="X19" s="73">
        <v>18</v>
      </c>
      <c r="Y19" s="28">
        <v>15</v>
      </c>
      <c r="Z19" s="28">
        <v>17</v>
      </c>
      <c r="AA19" s="28">
        <v>15</v>
      </c>
      <c r="AB19" s="28">
        <v>14</v>
      </c>
      <c r="AC19" s="27">
        <v>14</v>
      </c>
      <c r="AD19" s="27">
        <v>18</v>
      </c>
      <c r="AE19" s="28">
        <v>13</v>
      </c>
      <c r="AF19" s="28">
        <v>15</v>
      </c>
      <c r="AG19" s="75">
        <v>15</v>
      </c>
      <c r="AH19" s="74">
        <v>14</v>
      </c>
      <c r="AI19" s="74">
        <v>16</v>
      </c>
      <c r="AJ19" s="74">
        <v>14</v>
      </c>
      <c r="AK19" s="73">
        <v>16</v>
      </c>
      <c r="AL19" s="73">
        <v>19</v>
      </c>
      <c r="AM19" s="74">
        <v>20</v>
      </c>
      <c r="AN19" s="74">
        <v>18</v>
      </c>
      <c r="AO19" s="30">
        <f t="shared" si="0"/>
        <v>51</v>
      </c>
      <c r="AP19" s="30">
        <f t="shared" si="1"/>
        <v>57</v>
      </c>
      <c r="AQ19" s="30">
        <f t="shared" si="2"/>
        <v>46</v>
      </c>
      <c r="AR19" s="30">
        <f t="shared" si="3"/>
        <v>49</v>
      </c>
      <c r="AS19" s="30">
        <f t="shared" si="4"/>
        <v>46</v>
      </c>
      <c r="AT19" s="30">
        <f t="shared" si="5"/>
        <v>63</v>
      </c>
      <c r="AU19" s="30">
        <f t="shared" si="6"/>
        <v>58</v>
      </c>
      <c r="AV19" s="30">
        <f t="shared" si="7"/>
        <v>62</v>
      </c>
      <c r="AW19" s="31">
        <f t="shared" si="10"/>
        <v>51</v>
      </c>
      <c r="AX19" s="31">
        <f t="shared" si="11"/>
        <v>57</v>
      </c>
      <c r="AY19" s="31">
        <f t="shared" si="12"/>
        <v>46</v>
      </c>
      <c r="AZ19" s="31">
        <f t="shared" si="13"/>
        <v>49</v>
      </c>
      <c r="BA19" s="31">
        <f t="shared" si="14"/>
        <v>46</v>
      </c>
      <c r="BB19" s="31">
        <f t="shared" si="15"/>
        <v>63</v>
      </c>
      <c r="BC19" s="31">
        <f t="shared" si="16"/>
        <v>58</v>
      </c>
      <c r="BD19" s="31">
        <f t="shared" si="17"/>
        <v>62</v>
      </c>
      <c r="BE19" s="31" t="str">
        <f t="shared" si="18"/>
        <v>C1</v>
      </c>
      <c r="BF19" s="31" t="str">
        <f t="shared" si="19"/>
        <v>C1</v>
      </c>
      <c r="BG19" s="31" t="str">
        <f t="shared" si="20"/>
        <v>C2</v>
      </c>
      <c r="BH19" s="31" t="str">
        <f t="shared" si="21"/>
        <v>C2</v>
      </c>
      <c r="BI19" s="31" t="str">
        <f t="shared" si="22"/>
        <v>C2</v>
      </c>
      <c r="BJ19" s="31" t="str">
        <f t="shared" si="23"/>
        <v>B2</v>
      </c>
      <c r="BK19" s="31" t="str">
        <f t="shared" si="24"/>
        <v>C1</v>
      </c>
      <c r="BL19" s="31" t="str">
        <f t="shared" si="25"/>
        <v>B2</v>
      </c>
      <c r="BM19" s="32">
        <v>800</v>
      </c>
      <c r="BN19" s="33">
        <f t="shared" si="26"/>
        <v>432</v>
      </c>
      <c r="BO19" s="34">
        <f t="shared" si="27"/>
        <v>54</v>
      </c>
      <c r="BP19" s="56">
        <v>130</v>
      </c>
      <c r="BQ19" s="31">
        <v>195</v>
      </c>
      <c r="BR19" s="34">
        <v>100</v>
      </c>
    </row>
    <row r="20" spans="1:70" ht="15.75" customHeight="1" x14ac:dyDescent="0.3">
      <c r="A20" s="27">
        <v>18</v>
      </c>
      <c r="B20" s="28">
        <v>2511</v>
      </c>
      <c r="C20" s="29" t="s">
        <v>103</v>
      </c>
      <c r="D20" s="28">
        <v>9557168619</v>
      </c>
      <c r="E20" s="27">
        <v>7</v>
      </c>
      <c r="F20" s="28" t="s">
        <v>104</v>
      </c>
      <c r="G20" s="29" t="s">
        <v>105</v>
      </c>
      <c r="H20" s="29" t="s">
        <v>106</v>
      </c>
      <c r="I20" s="72">
        <v>15</v>
      </c>
      <c r="J20" s="73">
        <v>17</v>
      </c>
      <c r="K20" s="73">
        <v>15</v>
      </c>
      <c r="L20" s="73">
        <v>14</v>
      </c>
      <c r="M20" s="73">
        <v>14</v>
      </c>
      <c r="N20" s="73">
        <v>11</v>
      </c>
      <c r="O20" s="73">
        <v>14</v>
      </c>
      <c r="P20" s="73">
        <v>16</v>
      </c>
      <c r="Q20" s="73">
        <v>23</v>
      </c>
      <c r="R20" s="73">
        <v>16</v>
      </c>
      <c r="S20" s="73">
        <v>21</v>
      </c>
      <c r="T20" s="73">
        <v>24</v>
      </c>
      <c r="U20" s="73">
        <v>24</v>
      </c>
      <c r="V20" s="73">
        <v>20</v>
      </c>
      <c r="W20" s="73">
        <v>23</v>
      </c>
      <c r="X20" s="73">
        <v>24</v>
      </c>
      <c r="Y20" s="27">
        <v>15</v>
      </c>
      <c r="Z20" s="27">
        <v>17</v>
      </c>
      <c r="AA20" s="27">
        <v>16</v>
      </c>
      <c r="AB20" s="27">
        <v>17</v>
      </c>
      <c r="AC20" s="27">
        <v>17</v>
      </c>
      <c r="AD20" s="27">
        <v>17</v>
      </c>
      <c r="AE20" s="27">
        <v>14</v>
      </c>
      <c r="AF20" s="27">
        <v>16</v>
      </c>
      <c r="AG20" s="75">
        <v>26</v>
      </c>
      <c r="AH20" s="74">
        <v>24</v>
      </c>
      <c r="AI20" s="74">
        <v>17</v>
      </c>
      <c r="AJ20" s="74">
        <v>18</v>
      </c>
      <c r="AK20" s="73">
        <v>26</v>
      </c>
      <c r="AL20" s="73">
        <v>18</v>
      </c>
      <c r="AM20" s="74">
        <v>26</v>
      </c>
      <c r="AN20" s="74">
        <v>26</v>
      </c>
      <c r="AO20" s="30">
        <f t="shared" si="0"/>
        <v>79</v>
      </c>
      <c r="AP20" s="30">
        <f t="shared" si="1"/>
        <v>74</v>
      </c>
      <c r="AQ20" s="30">
        <f t="shared" si="2"/>
        <v>69</v>
      </c>
      <c r="AR20" s="30">
        <f t="shared" si="3"/>
        <v>73</v>
      </c>
      <c r="AS20" s="30">
        <f t="shared" si="4"/>
        <v>81</v>
      </c>
      <c r="AT20" s="30">
        <f t="shared" si="5"/>
        <v>66</v>
      </c>
      <c r="AU20" s="30">
        <f t="shared" si="6"/>
        <v>77</v>
      </c>
      <c r="AV20" s="30">
        <f t="shared" si="7"/>
        <v>82</v>
      </c>
      <c r="AW20" s="31">
        <f t="shared" si="10"/>
        <v>79</v>
      </c>
      <c r="AX20" s="31">
        <f t="shared" si="11"/>
        <v>74</v>
      </c>
      <c r="AY20" s="31">
        <f t="shared" si="12"/>
        <v>69</v>
      </c>
      <c r="AZ20" s="31">
        <f t="shared" si="13"/>
        <v>73</v>
      </c>
      <c r="BA20" s="31">
        <f t="shared" si="14"/>
        <v>81</v>
      </c>
      <c r="BB20" s="31">
        <f t="shared" si="15"/>
        <v>66</v>
      </c>
      <c r="BC20" s="31">
        <f t="shared" si="16"/>
        <v>77</v>
      </c>
      <c r="BD20" s="31">
        <f t="shared" si="17"/>
        <v>82</v>
      </c>
      <c r="BE20" s="31" t="str">
        <f t="shared" si="18"/>
        <v>B1</v>
      </c>
      <c r="BF20" s="31" t="str">
        <f t="shared" si="19"/>
        <v>B1</v>
      </c>
      <c r="BG20" s="31" t="str">
        <f t="shared" si="20"/>
        <v>B2</v>
      </c>
      <c r="BH20" s="31" t="str">
        <f t="shared" si="21"/>
        <v>B1</v>
      </c>
      <c r="BI20" s="31" t="str">
        <f t="shared" si="22"/>
        <v>A2</v>
      </c>
      <c r="BJ20" s="31" t="str">
        <f t="shared" si="23"/>
        <v>B2</v>
      </c>
      <c r="BK20" s="31" t="str">
        <f t="shared" si="24"/>
        <v>B1</v>
      </c>
      <c r="BL20" s="31" t="str">
        <f t="shared" si="25"/>
        <v>A2</v>
      </c>
      <c r="BM20" s="32">
        <v>800</v>
      </c>
      <c r="BN20" s="33">
        <f t="shared" si="26"/>
        <v>601</v>
      </c>
      <c r="BO20" s="34">
        <f t="shared" si="27"/>
        <v>75</v>
      </c>
      <c r="BP20" s="56">
        <v>151</v>
      </c>
      <c r="BQ20" s="31">
        <v>195</v>
      </c>
      <c r="BR20" s="34">
        <v>100</v>
      </c>
    </row>
    <row r="21" spans="1:70" ht="15.75" customHeight="1" x14ac:dyDescent="0.3">
      <c r="A21" s="27">
        <v>19</v>
      </c>
      <c r="B21" s="28">
        <v>2368</v>
      </c>
      <c r="C21" s="29" t="s">
        <v>107</v>
      </c>
      <c r="D21" s="28">
        <v>7895727905</v>
      </c>
      <c r="E21" s="27">
        <v>7</v>
      </c>
      <c r="F21" s="28" t="s">
        <v>108</v>
      </c>
      <c r="G21" s="29" t="s">
        <v>109</v>
      </c>
      <c r="H21" s="29" t="s">
        <v>110</v>
      </c>
      <c r="I21" s="72">
        <v>10</v>
      </c>
      <c r="J21" s="73">
        <v>15</v>
      </c>
      <c r="K21" s="73">
        <v>12</v>
      </c>
      <c r="L21" s="74">
        <v>12</v>
      </c>
      <c r="M21" s="73">
        <v>10</v>
      </c>
      <c r="N21" s="73">
        <v>18</v>
      </c>
      <c r="O21" s="73">
        <v>11</v>
      </c>
      <c r="P21" s="73">
        <v>16</v>
      </c>
      <c r="Q21" s="73">
        <v>17</v>
      </c>
      <c r="R21" s="73">
        <v>18</v>
      </c>
      <c r="S21" s="73">
        <v>17</v>
      </c>
      <c r="T21" s="73">
        <v>11</v>
      </c>
      <c r="U21" s="73">
        <v>7</v>
      </c>
      <c r="V21" s="73">
        <v>11</v>
      </c>
      <c r="W21" s="74">
        <v>16</v>
      </c>
      <c r="X21" s="73">
        <v>19</v>
      </c>
      <c r="Y21" s="28">
        <v>14</v>
      </c>
      <c r="Z21" s="28">
        <v>18</v>
      </c>
      <c r="AA21" s="28">
        <v>15</v>
      </c>
      <c r="AB21" s="28">
        <v>15</v>
      </c>
      <c r="AC21" s="27">
        <v>13</v>
      </c>
      <c r="AD21" s="27">
        <v>17</v>
      </c>
      <c r="AE21" s="28">
        <v>14</v>
      </c>
      <c r="AF21" s="28">
        <v>17</v>
      </c>
      <c r="AG21" s="75">
        <v>18</v>
      </c>
      <c r="AH21" s="74">
        <v>26</v>
      </c>
      <c r="AI21" s="74">
        <v>16</v>
      </c>
      <c r="AJ21" s="74">
        <v>14</v>
      </c>
      <c r="AK21" s="73">
        <v>15</v>
      </c>
      <c r="AL21" s="73">
        <v>17</v>
      </c>
      <c r="AM21" s="74">
        <v>19</v>
      </c>
      <c r="AN21" s="74">
        <v>25</v>
      </c>
      <c r="AO21" s="30">
        <f t="shared" si="0"/>
        <v>59</v>
      </c>
      <c r="AP21" s="30">
        <f t="shared" si="1"/>
        <v>77</v>
      </c>
      <c r="AQ21" s="30">
        <f t="shared" si="2"/>
        <v>60</v>
      </c>
      <c r="AR21" s="30">
        <f t="shared" si="3"/>
        <v>52</v>
      </c>
      <c r="AS21" s="30">
        <f t="shared" si="4"/>
        <v>45</v>
      </c>
      <c r="AT21" s="30">
        <f t="shared" si="5"/>
        <v>63</v>
      </c>
      <c r="AU21" s="30">
        <f t="shared" si="6"/>
        <v>60</v>
      </c>
      <c r="AV21" s="30">
        <f t="shared" si="7"/>
        <v>77</v>
      </c>
      <c r="AW21" s="31">
        <f t="shared" si="10"/>
        <v>59</v>
      </c>
      <c r="AX21" s="31">
        <f t="shared" si="11"/>
        <v>77</v>
      </c>
      <c r="AY21" s="31">
        <f t="shared" si="12"/>
        <v>60</v>
      </c>
      <c r="AZ21" s="31">
        <f t="shared" si="13"/>
        <v>52</v>
      </c>
      <c r="BA21" s="31">
        <f t="shared" si="14"/>
        <v>45</v>
      </c>
      <c r="BB21" s="31">
        <f t="shared" si="15"/>
        <v>63</v>
      </c>
      <c r="BC21" s="31">
        <f t="shared" si="16"/>
        <v>60</v>
      </c>
      <c r="BD21" s="31">
        <f t="shared" si="17"/>
        <v>77</v>
      </c>
      <c r="BE21" s="31" t="str">
        <f t="shared" si="18"/>
        <v>C1</v>
      </c>
      <c r="BF21" s="31" t="str">
        <f t="shared" si="19"/>
        <v>B1</v>
      </c>
      <c r="BG21" s="31" t="str">
        <f t="shared" si="20"/>
        <v>C1</v>
      </c>
      <c r="BH21" s="31" t="str">
        <f t="shared" si="21"/>
        <v>C1</v>
      </c>
      <c r="BI21" s="31" t="str">
        <f t="shared" si="22"/>
        <v>C2</v>
      </c>
      <c r="BJ21" s="31" t="str">
        <f t="shared" si="23"/>
        <v>B2</v>
      </c>
      <c r="BK21" s="31" t="str">
        <f t="shared" si="24"/>
        <v>C1</v>
      </c>
      <c r="BL21" s="31" t="str">
        <f t="shared" si="25"/>
        <v>B1</v>
      </c>
      <c r="BM21" s="32">
        <v>800</v>
      </c>
      <c r="BN21" s="33">
        <f t="shared" si="26"/>
        <v>493</v>
      </c>
      <c r="BO21" s="34">
        <f t="shared" si="27"/>
        <v>62</v>
      </c>
      <c r="BP21" s="56">
        <v>172</v>
      </c>
      <c r="BQ21" s="31">
        <v>195</v>
      </c>
      <c r="BR21" s="34">
        <v>100</v>
      </c>
    </row>
    <row r="22" spans="1:70" ht="15.75" customHeight="1" x14ac:dyDescent="0.3">
      <c r="A22" s="27">
        <v>20</v>
      </c>
      <c r="B22" s="28">
        <v>2717</v>
      </c>
      <c r="C22" s="29" t="s">
        <v>111</v>
      </c>
      <c r="D22" s="28">
        <v>9816114351</v>
      </c>
      <c r="E22" s="27">
        <v>7</v>
      </c>
      <c r="F22" s="28" t="s">
        <v>112</v>
      </c>
      <c r="G22" s="29" t="s">
        <v>113</v>
      </c>
      <c r="H22" s="29" t="s">
        <v>114</v>
      </c>
      <c r="I22" s="72">
        <v>13</v>
      </c>
      <c r="J22" s="73">
        <v>15</v>
      </c>
      <c r="K22" s="73">
        <v>14</v>
      </c>
      <c r="L22" s="74">
        <v>12</v>
      </c>
      <c r="M22" s="73">
        <v>11</v>
      </c>
      <c r="N22" s="73">
        <v>17</v>
      </c>
      <c r="O22" s="73">
        <v>12</v>
      </c>
      <c r="P22" s="73">
        <v>15</v>
      </c>
      <c r="Q22" s="73">
        <v>16</v>
      </c>
      <c r="R22" s="73">
        <v>15</v>
      </c>
      <c r="S22" s="73">
        <v>11</v>
      </c>
      <c r="T22" s="73">
        <v>10</v>
      </c>
      <c r="U22" s="73">
        <v>16</v>
      </c>
      <c r="V22" s="73">
        <v>12</v>
      </c>
      <c r="W22" s="74">
        <v>13</v>
      </c>
      <c r="X22" s="73">
        <v>18</v>
      </c>
      <c r="Y22" s="28">
        <v>14</v>
      </c>
      <c r="Z22" s="28">
        <v>16</v>
      </c>
      <c r="AA22" s="28">
        <v>14</v>
      </c>
      <c r="AB22" s="28">
        <v>17</v>
      </c>
      <c r="AC22" s="27">
        <v>13</v>
      </c>
      <c r="AD22" s="27">
        <v>17</v>
      </c>
      <c r="AE22" s="28">
        <v>12</v>
      </c>
      <c r="AF22" s="28">
        <v>16</v>
      </c>
      <c r="AG22" s="75">
        <v>15</v>
      </c>
      <c r="AH22" s="74">
        <v>15</v>
      </c>
      <c r="AI22" s="74">
        <v>20</v>
      </c>
      <c r="AJ22" s="74">
        <v>14</v>
      </c>
      <c r="AK22" s="73">
        <v>15</v>
      </c>
      <c r="AL22" s="73">
        <v>15</v>
      </c>
      <c r="AM22" s="74">
        <v>19</v>
      </c>
      <c r="AN22" s="74">
        <v>18</v>
      </c>
      <c r="AO22" s="30">
        <f t="shared" si="0"/>
        <v>58</v>
      </c>
      <c r="AP22" s="30">
        <f t="shared" si="1"/>
        <v>61</v>
      </c>
      <c r="AQ22" s="30">
        <f t="shared" si="2"/>
        <v>59</v>
      </c>
      <c r="AR22" s="30">
        <f t="shared" si="3"/>
        <v>53</v>
      </c>
      <c r="AS22" s="30">
        <f t="shared" si="4"/>
        <v>55</v>
      </c>
      <c r="AT22" s="30">
        <f t="shared" si="5"/>
        <v>61</v>
      </c>
      <c r="AU22" s="30">
        <f t="shared" si="6"/>
        <v>56</v>
      </c>
      <c r="AV22" s="30">
        <f t="shared" si="7"/>
        <v>67</v>
      </c>
      <c r="AW22" s="31">
        <f t="shared" si="10"/>
        <v>58</v>
      </c>
      <c r="AX22" s="31">
        <f t="shared" si="11"/>
        <v>61</v>
      </c>
      <c r="AY22" s="31">
        <f t="shared" si="12"/>
        <v>59</v>
      </c>
      <c r="AZ22" s="31">
        <f t="shared" si="13"/>
        <v>53</v>
      </c>
      <c r="BA22" s="31">
        <f t="shared" si="14"/>
        <v>55</v>
      </c>
      <c r="BB22" s="31">
        <f t="shared" si="15"/>
        <v>61</v>
      </c>
      <c r="BC22" s="31">
        <f t="shared" si="16"/>
        <v>56</v>
      </c>
      <c r="BD22" s="31">
        <f t="shared" si="17"/>
        <v>67</v>
      </c>
      <c r="BE22" s="31" t="str">
        <f t="shared" si="18"/>
        <v>C1</v>
      </c>
      <c r="BF22" s="31" t="str">
        <f t="shared" si="19"/>
        <v>B2</v>
      </c>
      <c r="BG22" s="31" t="str">
        <f t="shared" si="20"/>
        <v>C1</v>
      </c>
      <c r="BH22" s="31" t="str">
        <f t="shared" si="21"/>
        <v>C1</v>
      </c>
      <c r="BI22" s="31" t="str">
        <f t="shared" si="22"/>
        <v>C1</v>
      </c>
      <c r="BJ22" s="31" t="str">
        <f t="shared" si="23"/>
        <v>B2</v>
      </c>
      <c r="BK22" s="31" t="str">
        <f t="shared" si="24"/>
        <v>C1</v>
      </c>
      <c r="BL22" s="31" t="str">
        <f t="shared" si="25"/>
        <v>B2</v>
      </c>
      <c r="BM22" s="32">
        <v>800</v>
      </c>
      <c r="BN22" s="33">
        <f t="shared" si="26"/>
        <v>470</v>
      </c>
      <c r="BO22" s="34">
        <f t="shared" si="27"/>
        <v>59</v>
      </c>
      <c r="BP22" s="56">
        <v>168</v>
      </c>
      <c r="BQ22" s="31">
        <v>195</v>
      </c>
      <c r="BR22" s="34">
        <v>100</v>
      </c>
    </row>
    <row r="23" spans="1:70" ht="15.75" customHeight="1" x14ac:dyDescent="0.3">
      <c r="A23" s="27">
        <v>21</v>
      </c>
      <c r="B23" s="28">
        <v>2686</v>
      </c>
      <c r="C23" s="29" t="s">
        <v>115</v>
      </c>
      <c r="D23" s="28">
        <v>7454970113</v>
      </c>
      <c r="E23" s="27">
        <v>7</v>
      </c>
      <c r="F23" s="28" t="s">
        <v>116</v>
      </c>
      <c r="G23" s="29" t="s">
        <v>117</v>
      </c>
      <c r="H23" s="29" t="s">
        <v>118</v>
      </c>
      <c r="I23" s="72">
        <v>17</v>
      </c>
      <c r="J23" s="73">
        <v>19</v>
      </c>
      <c r="K23" s="73">
        <v>15</v>
      </c>
      <c r="L23" s="74">
        <v>17</v>
      </c>
      <c r="M23" s="73">
        <v>15</v>
      </c>
      <c r="N23" s="73">
        <v>11</v>
      </c>
      <c r="O23" s="73">
        <v>15</v>
      </c>
      <c r="P23" s="73">
        <v>16</v>
      </c>
      <c r="Q23" s="73">
        <v>27</v>
      </c>
      <c r="R23" s="73">
        <v>28</v>
      </c>
      <c r="S23" s="73">
        <v>23</v>
      </c>
      <c r="T23" s="73">
        <v>28</v>
      </c>
      <c r="U23" s="73">
        <v>20</v>
      </c>
      <c r="V23" s="73">
        <v>20</v>
      </c>
      <c r="W23" s="74">
        <v>30</v>
      </c>
      <c r="X23" s="73">
        <v>30</v>
      </c>
      <c r="Y23" s="28">
        <v>18</v>
      </c>
      <c r="Z23" s="28">
        <v>19</v>
      </c>
      <c r="AA23" s="28">
        <v>15</v>
      </c>
      <c r="AB23" s="28">
        <v>17</v>
      </c>
      <c r="AC23" s="27">
        <v>16</v>
      </c>
      <c r="AD23" s="27">
        <v>18</v>
      </c>
      <c r="AE23" s="28">
        <v>19</v>
      </c>
      <c r="AF23" s="28">
        <v>17</v>
      </c>
      <c r="AG23" s="75">
        <v>27</v>
      </c>
      <c r="AH23" s="74">
        <v>29</v>
      </c>
      <c r="AI23" s="74">
        <v>26</v>
      </c>
      <c r="AJ23" s="74">
        <v>25</v>
      </c>
      <c r="AK23" s="73">
        <v>23</v>
      </c>
      <c r="AL23" s="73">
        <v>16</v>
      </c>
      <c r="AM23" s="74">
        <v>27</v>
      </c>
      <c r="AN23" s="74">
        <v>26</v>
      </c>
      <c r="AO23" s="30">
        <f t="shared" si="0"/>
        <v>89</v>
      </c>
      <c r="AP23" s="30">
        <f t="shared" si="1"/>
        <v>95</v>
      </c>
      <c r="AQ23" s="30">
        <f t="shared" si="2"/>
        <v>79</v>
      </c>
      <c r="AR23" s="30">
        <f t="shared" si="3"/>
        <v>87</v>
      </c>
      <c r="AS23" s="30">
        <f t="shared" si="4"/>
        <v>74</v>
      </c>
      <c r="AT23" s="30">
        <f t="shared" si="5"/>
        <v>65</v>
      </c>
      <c r="AU23" s="30">
        <f t="shared" si="6"/>
        <v>91</v>
      </c>
      <c r="AV23" s="30">
        <f t="shared" si="7"/>
        <v>89</v>
      </c>
      <c r="AW23" s="31">
        <f t="shared" si="10"/>
        <v>89</v>
      </c>
      <c r="AX23" s="31">
        <f t="shared" si="11"/>
        <v>95</v>
      </c>
      <c r="AY23" s="31">
        <f t="shared" si="12"/>
        <v>79</v>
      </c>
      <c r="AZ23" s="31">
        <f t="shared" si="13"/>
        <v>87</v>
      </c>
      <c r="BA23" s="31">
        <f t="shared" si="14"/>
        <v>74</v>
      </c>
      <c r="BB23" s="31">
        <f t="shared" si="15"/>
        <v>65</v>
      </c>
      <c r="BC23" s="31">
        <f t="shared" si="16"/>
        <v>91</v>
      </c>
      <c r="BD23" s="31">
        <f t="shared" si="17"/>
        <v>89</v>
      </c>
      <c r="BE23" s="31" t="str">
        <f t="shared" si="18"/>
        <v>A2</v>
      </c>
      <c r="BF23" s="31" t="str">
        <f t="shared" si="19"/>
        <v>A1</v>
      </c>
      <c r="BG23" s="31" t="str">
        <f t="shared" si="20"/>
        <v>B1</v>
      </c>
      <c r="BH23" s="31" t="str">
        <f t="shared" si="21"/>
        <v>A2</v>
      </c>
      <c r="BI23" s="31" t="str">
        <f t="shared" si="22"/>
        <v>B1</v>
      </c>
      <c r="BJ23" s="31" t="str">
        <f t="shared" si="23"/>
        <v>B2</v>
      </c>
      <c r="BK23" s="31" t="str">
        <f t="shared" si="24"/>
        <v>A1</v>
      </c>
      <c r="BL23" s="31" t="str">
        <f t="shared" si="25"/>
        <v>A2</v>
      </c>
      <c r="BM23" s="32">
        <v>800</v>
      </c>
      <c r="BN23" s="33">
        <f t="shared" si="26"/>
        <v>669</v>
      </c>
      <c r="BO23" s="34">
        <f t="shared" si="27"/>
        <v>84</v>
      </c>
      <c r="BP23" s="56">
        <v>191</v>
      </c>
      <c r="BQ23" s="31">
        <v>195</v>
      </c>
      <c r="BR23" s="34">
        <v>100</v>
      </c>
    </row>
    <row r="24" spans="1:70" ht="15.75" customHeight="1" x14ac:dyDescent="0.3">
      <c r="A24" s="27">
        <v>22</v>
      </c>
      <c r="B24" s="28">
        <v>2513</v>
      </c>
      <c r="C24" s="29" t="s">
        <v>119</v>
      </c>
      <c r="D24" s="28">
        <v>9760297815</v>
      </c>
      <c r="E24" s="27">
        <v>7</v>
      </c>
      <c r="F24" s="28" t="s">
        <v>120</v>
      </c>
      <c r="G24" s="29" t="s">
        <v>121</v>
      </c>
      <c r="H24" s="29" t="s">
        <v>122</v>
      </c>
      <c r="I24" s="72">
        <v>10</v>
      </c>
      <c r="J24" s="73">
        <v>12</v>
      </c>
      <c r="K24" s="73">
        <v>9</v>
      </c>
      <c r="L24" s="74">
        <v>13</v>
      </c>
      <c r="M24" s="73">
        <v>10</v>
      </c>
      <c r="N24" s="73">
        <v>18</v>
      </c>
      <c r="O24" s="73">
        <v>12</v>
      </c>
      <c r="P24" s="73">
        <v>15</v>
      </c>
      <c r="Q24" s="73">
        <v>10</v>
      </c>
      <c r="R24" s="73">
        <v>16</v>
      </c>
      <c r="S24" s="73">
        <v>3</v>
      </c>
      <c r="T24" s="73">
        <v>10</v>
      </c>
      <c r="U24" s="73">
        <v>6</v>
      </c>
      <c r="V24" s="73">
        <v>11</v>
      </c>
      <c r="W24" s="74">
        <v>14</v>
      </c>
      <c r="X24" s="73">
        <v>20</v>
      </c>
      <c r="Y24" s="28">
        <v>14</v>
      </c>
      <c r="Z24" s="28">
        <v>15</v>
      </c>
      <c r="AA24" s="28">
        <v>15</v>
      </c>
      <c r="AB24" s="28">
        <v>12</v>
      </c>
      <c r="AC24" s="27">
        <v>13</v>
      </c>
      <c r="AD24" s="27">
        <v>14</v>
      </c>
      <c r="AE24" s="28">
        <v>13</v>
      </c>
      <c r="AF24" s="28">
        <v>14</v>
      </c>
      <c r="AG24" s="75">
        <v>14</v>
      </c>
      <c r="AH24" s="74">
        <v>15</v>
      </c>
      <c r="AI24" s="74">
        <v>16</v>
      </c>
      <c r="AJ24" s="74">
        <v>15</v>
      </c>
      <c r="AK24" s="73">
        <v>16</v>
      </c>
      <c r="AL24" s="73">
        <v>16</v>
      </c>
      <c r="AM24" s="74">
        <v>19</v>
      </c>
      <c r="AN24" s="74">
        <v>19</v>
      </c>
      <c r="AO24" s="30">
        <f t="shared" si="0"/>
        <v>48</v>
      </c>
      <c r="AP24" s="30">
        <f t="shared" si="1"/>
        <v>58</v>
      </c>
      <c r="AQ24" s="30">
        <f t="shared" si="2"/>
        <v>43</v>
      </c>
      <c r="AR24" s="30">
        <f t="shared" si="3"/>
        <v>50</v>
      </c>
      <c r="AS24" s="30">
        <f t="shared" si="4"/>
        <v>45</v>
      </c>
      <c r="AT24" s="30">
        <f t="shared" si="5"/>
        <v>59</v>
      </c>
      <c r="AU24" s="30">
        <f t="shared" si="6"/>
        <v>58</v>
      </c>
      <c r="AV24" s="30">
        <f t="shared" si="7"/>
        <v>68</v>
      </c>
      <c r="AW24" s="31">
        <f t="shared" si="10"/>
        <v>48</v>
      </c>
      <c r="AX24" s="31">
        <f t="shared" si="11"/>
        <v>58</v>
      </c>
      <c r="AY24" s="31">
        <f t="shared" si="12"/>
        <v>43</v>
      </c>
      <c r="AZ24" s="31">
        <f t="shared" si="13"/>
        <v>50</v>
      </c>
      <c r="BA24" s="31">
        <f t="shared" si="14"/>
        <v>45</v>
      </c>
      <c r="BB24" s="31">
        <f t="shared" si="15"/>
        <v>59</v>
      </c>
      <c r="BC24" s="31">
        <f t="shared" si="16"/>
        <v>58</v>
      </c>
      <c r="BD24" s="31">
        <f t="shared" si="17"/>
        <v>68</v>
      </c>
      <c r="BE24" s="31" t="str">
        <f t="shared" si="18"/>
        <v>C2</v>
      </c>
      <c r="BF24" s="31" t="str">
        <f t="shared" si="19"/>
        <v>C1</v>
      </c>
      <c r="BG24" s="31" t="str">
        <f t="shared" si="20"/>
        <v>C2</v>
      </c>
      <c r="BH24" s="31" t="str">
        <f t="shared" si="21"/>
        <v>C2</v>
      </c>
      <c r="BI24" s="31" t="str">
        <f t="shared" si="22"/>
        <v>C2</v>
      </c>
      <c r="BJ24" s="31" t="str">
        <f t="shared" si="23"/>
        <v>C1</v>
      </c>
      <c r="BK24" s="31" t="str">
        <f t="shared" si="24"/>
        <v>C1</v>
      </c>
      <c r="BL24" s="31" t="str">
        <f t="shared" si="25"/>
        <v>B2</v>
      </c>
      <c r="BM24" s="32">
        <v>800</v>
      </c>
      <c r="BN24" s="33">
        <f t="shared" si="26"/>
        <v>429</v>
      </c>
      <c r="BO24" s="34">
        <f t="shared" si="27"/>
        <v>54</v>
      </c>
      <c r="BP24" s="56">
        <v>155</v>
      </c>
      <c r="BQ24" s="31">
        <v>195</v>
      </c>
      <c r="BR24" s="34">
        <v>100</v>
      </c>
    </row>
    <row r="25" spans="1:70" ht="15.75" customHeight="1" x14ac:dyDescent="0.3">
      <c r="A25" s="27">
        <v>23</v>
      </c>
      <c r="B25" s="28">
        <v>2922</v>
      </c>
      <c r="C25" s="29" t="s">
        <v>123</v>
      </c>
      <c r="D25" s="28">
        <v>9808267516</v>
      </c>
      <c r="E25" s="27">
        <v>7</v>
      </c>
      <c r="F25" s="28" t="s">
        <v>124</v>
      </c>
      <c r="G25" s="29" t="s">
        <v>125</v>
      </c>
      <c r="H25" s="29" t="s">
        <v>126</v>
      </c>
      <c r="I25" s="72">
        <v>17</v>
      </c>
      <c r="J25" s="73">
        <v>19</v>
      </c>
      <c r="K25" s="73">
        <v>15</v>
      </c>
      <c r="L25" s="74">
        <v>19</v>
      </c>
      <c r="M25" s="73">
        <v>15</v>
      </c>
      <c r="N25" s="73">
        <v>13</v>
      </c>
      <c r="O25" s="73">
        <v>18</v>
      </c>
      <c r="P25" s="73">
        <v>12</v>
      </c>
      <c r="Q25" s="73">
        <v>27</v>
      </c>
      <c r="R25" s="73">
        <v>16</v>
      </c>
      <c r="S25" s="73">
        <v>22</v>
      </c>
      <c r="T25" s="73">
        <v>21</v>
      </c>
      <c r="U25" s="73">
        <v>25</v>
      </c>
      <c r="V25" s="73">
        <v>13</v>
      </c>
      <c r="W25" s="74">
        <v>28</v>
      </c>
      <c r="X25" s="73">
        <v>29</v>
      </c>
      <c r="Y25" s="28">
        <v>19</v>
      </c>
      <c r="Z25" s="28">
        <v>20</v>
      </c>
      <c r="AA25" s="28">
        <v>16</v>
      </c>
      <c r="AB25" s="28">
        <v>19</v>
      </c>
      <c r="AC25" s="27">
        <v>18</v>
      </c>
      <c r="AD25" s="27">
        <v>20</v>
      </c>
      <c r="AE25" s="28">
        <v>19</v>
      </c>
      <c r="AF25" s="28">
        <v>17</v>
      </c>
      <c r="AG25" s="75">
        <v>28</v>
      </c>
      <c r="AH25" s="74">
        <v>29</v>
      </c>
      <c r="AI25" s="74">
        <v>25</v>
      </c>
      <c r="AJ25" s="74">
        <v>24</v>
      </c>
      <c r="AK25" s="73">
        <v>26</v>
      </c>
      <c r="AL25" s="73">
        <v>28</v>
      </c>
      <c r="AM25" s="74">
        <v>29</v>
      </c>
      <c r="AN25" s="74">
        <v>26</v>
      </c>
      <c r="AO25" s="30">
        <f t="shared" si="0"/>
        <v>91</v>
      </c>
      <c r="AP25" s="30">
        <f t="shared" si="1"/>
        <v>84</v>
      </c>
      <c r="AQ25" s="30">
        <f t="shared" si="2"/>
        <v>78</v>
      </c>
      <c r="AR25" s="30">
        <f t="shared" si="3"/>
        <v>83</v>
      </c>
      <c r="AS25" s="30">
        <f t="shared" si="4"/>
        <v>84</v>
      </c>
      <c r="AT25" s="30">
        <f t="shared" si="5"/>
        <v>74</v>
      </c>
      <c r="AU25" s="30">
        <f t="shared" si="6"/>
        <v>94</v>
      </c>
      <c r="AV25" s="30">
        <f t="shared" si="7"/>
        <v>84</v>
      </c>
      <c r="AW25" s="31">
        <f t="shared" si="10"/>
        <v>91</v>
      </c>
      <c r="AX25" s="31">
        <f t="shared" si="11"/>
        <v>84</v>
      </c>
      <c r="AY25" s="31">
        <f t="shared" si="12"/>
        <v>78</v>
      </c>
      <c r="AZ25" s="31">
        <f t="shared" si="13"/>
        <v>83</v>
      </c>
      <c r="BA25" s="31">
        <f t="shared" si="14"/>
        <v>84</v>
      </c>
      <c r="BB25" s="31">
        <f t="shared" si="15"/>
        <v>74</v>
      </c>
      <c r="BC25" s="31">
        <f t="shared" si="16"/>
        <v>94</v>
      </c>
      <c r="BD25" s="31">
        <f t="shared" si="17"/>
        <v>84</v>
      </c>
      <c r="BE25" s="31" t="str">
        <f t="shared" si="18"/>
        <v>A1</v>
      </c>
      <c r="BF25" s="31" t="str">
        <f t="shared" si="19"/>
        <v>A2</v>
      </c>
      <c r="BG25" s="31" t="str">
        <f t="shared" si="20"/>
        <v>B1</v>
      </c>
      <c r="BH25" s="31" t="str">
        <f t="shared" si="21"/>
        <v>A2</v>
      </c>
      <c r="BI25" s="31" t="str">
        <f t="shared" si="22"/>
        <v>A2</v>
      </c>
      <c r="BJ25" s="31" t="str">
        <f t="shared" si="23"/>
        <v>B1</v>
      </c>
      <c r="BK25" s="31" t="str">
        <f t="shared" si="24"/>
        <v>A1</v>
      </c>
      <c r="BL25" s="31" t="str">
        <f t="shared" si="25"/>
        <v>A2</v>
      </c>
      <c r="BM25" s="32">
        <v>800</v>
      </c>
      <c r="BN25" s="33">
        <f t="shared" si="26"/>
        <v>672</v>
      </c>
      <c r="BO25" s="34">
        <f t="shared" si="27"/>
        <v>84</v>
      </c>
      <c r="BP25" s="56">
        <v>187</v>
      </c>
      <c r="BQ25" s="31">
        <v>195</v>
      </c>
      <c r="BR25" s="34">
        <v>100</v>
      </c>
    </row>
    <row r="26" spans="1:70" ht="15.75" customHeight="1" x14ac:dyDescent="0.3">
      <c r="A26" s="27">
        <v>24</v>
      </c>
      <c r="B26" s="28">
        <v>2627</v>
      </c>
      <c r="C26" s="29" t="s">
        <v>127</v>
      </c>
      <c r="D26" s="28">
        <v>8218746486</v>
      </c>
      <c r="E26" s="27">
        <v>7</v>
      </c>
      <c r="F26" s="28" t="s">
        <v>128</v>
      </c>
      <c r="G26" s="29" t="s">
        <v>129</v>
      </c>
      <c r="H26" s="29" t="s">
        <v>130</v>
      </c>
      <c r="I26" s="72">
        <v>18</v>
      </c>
      <c r="J26" s="73">
        <v>19</v>
      </c>
      <c r="K26" s="73">
        <v>17</v>
      </c>
      <c r="L26" s="74">
        <v>19</v>
      </c>
      <c r="M26" s="73">
        <v>15</v>
      </c>
      <c r="N26" s="73">
        <v>18</v>
      </c>
      <c r="O26" s="73">
        <v>20</v>
      </c>
      <c r="P26" s="73">
        <v>16</v>
      </c>
      <c r="Q26" s="73">
        <v>29</v>
      </c>
      <c r="R26" s="73">
        <v>28</v>
      </c>
      <c r="S26" s="73">
        <v>26</v>
      </c>
      <c r="T26" s="73">
        <v>26</v>
      </c>
      <c r="U26" s="73">
        <v>26</v>
      </c>
      <c r="V26" s="73">
        <v>23</v>
      </c>
      <c r="W26" s="74">
        <v>30</v>
      </c>
      <c r="X26" s="73">
        <v>30</v>
      </c>
      <c r="Y26" s="28">
        <v>18</v>
      </c>
      <c r="Z26" s="28">
        <v>20</v>
      </c>
      <c r="AA26" s="28">
        <v>18</v>
      </c>
      <c r="AB26" s="28">
        <v>18</v>
      </c>
      <c r="AC26" s="27">
        <v>18</v>
      </c>
      <c r="AD26" s="27">
        <v>20</v>
      </c>
      <c r="AE26" s="28">
        <v>20</v>
      </c>
      <c r="AF26" s="28">
        <v>18</v>
      </c>
      <c r="AG26" s="75">
        <v>28</v>
      </c>
      <c r="AH26" s="74">
        <v>29</v>
      </c>
      <c r="AI26" s="74">
        <v>28</v>
      </c>
      <c r="AJ26" s="74">
        <v>22</v>
      </c>
      <c r="AK26" s="73">
        <v>25</v>
      </c>
      <c r="AL26" s="73">
        <v>30</v>
      </c>
      <c r="AM26" s="74">
        <v>26</v>
      </c>
      <c r="AN26" s="74">
        <v>25</v>
      </c>
      <c r="AO26" s="30">
        <f t="shared" si="0"/>
        <v>93</v>
      </c>
      <c r="AP26" s="30">
        <f t="shared" si="1"/>
        <v>96</v>
      </c>
      <c r="AQ26" s="30">
        <f t="shared" si="2"/>
        <v>89</v>
      </c>
      <c r="AR26" s="30">
        <f t="shared" si="3"/>
        <v>85</v>
      </c>
      <c r="AS26" s="30">
        <f t="shared" si="4"/>
        <v>84</v>
      </c>
      <c r="AT26" s="30">
        <f t="shared" si="5"/>
        <v>91</v>
      </c>
      <c r="AU26" s="30">
        <f t="shared" si="6"/>
        <v>96</v>
      </c>
      <c r="AV26" s="30">
        <f t="shared" si="7"/>
        <v>89</v>
      </c>
      <c r="AW26" s="31">
        <f t="shared" si="10"/>
        <v>93</v>
      </c>
      <c r="AX26" s="31">
        <f t="shared" si="11"/>
        <v>96</v>
      </c>
      <c r="AY26" s="31">
        <f t="shared" si="12"/>
        <v>89</v>
      </c>
      <c r="AZ26" s="31">
        <f t="shared" si="13"/>
        <v>85</v>
      </c>
      <c r="BA26" s="31">
        <f t="shared" si="14"/>
        <v>84</v>
      </c>
      <c r="BB26" s="31">
        <f t="shared" si="15"/>
        <v>91</v>
      </c>
      <c r="BC26" s="31">
        <f t="shared" si="16"/>
        <v>96</v>
      </c>
      <c r="BD26" s="31">
        <f t="shared" si="17"/>
        <v>89</v>
      </c>
      <c r="BE26" s="31" t="str">
        <f t="shared" si="18"/>
        <v>A1</v>
      </c>
      <c r="BF26" s="31" t="str">
        <f t="shared" si="19"/>
        <v>A1</v>
      </c>
      <c r="BG26" s="31" t="str">
        <f t="shared" si="20"/>
        <v>A2</v>
      </c>
      <c r="BH26" s="31" t="str">
        <f t="shared" si="21"/>
        <v>A2</v>
      </c>
      <c r="BI26" s="31" t="str">
        <f t="shared" si="22"/>
        <v>A2</v>
      </c>
      <c r="BJ26" s="31" t="str">
        <f t="shared" si="23"/>
        <v>A1</v>
      </c>
      <c r="BK26" s="31" t="str">
        <f t="shared" si="24"/>
        <v>A1</v>
      </c>
      <c r="BL26" s="31" t="str">
        <f t="shared" si="25"/>
        <v>A2</v>
      </c>
      <c r="BM26" s="32">
        <v>800</v>
      </c>
      <c r="BN26" s="33">
        <f t="shared" si="26"/>
        <v>723</v>
      </c>
      <c r="BO26" s="34">
        <f t="shared" si="27"/>
        <v>90</v>
      </c>
      <c r="BP26" s="56">
        <v>179</v>
      </c>
      <c r="BQ26" s="31">
        <v>195</v>
      </c>
      <c r="BR26" s="34">
        <v>100</v>
      </c>
    </row>
    <row r="27" spans="1:70" ht="15.75" customHeight="1" x14ac:dyDescent="0.3">
      <c r="A27" s="27">
        <v>25</v>
      </c>
      <c r="B27" s="28">
        <v>2419</v>
      </c>
      <c r="C27" s="29" t="s">
        <v>131</v>
      </c>
      <c r="D27" s="28">
        <v>9761166335</v>
      </c>
      <c r="E27" s="27">
        <v>7</v>
      </c>
      <c r="F27" s="28" t="s">
        <v>33</v>
      </c>
      <c r="G27" s="29" t="s">
        <v>132</v>
      </c>
      <c r="H27" s="29" t="s">
        <v>133</v>
      </c>
      <c r="I27" s="72">
        <v>17</v>
      </c>
      <c r="J27" s="73">
        <v>19</v>
      </c>
      <c r="K27" s="73">
        <v>14</v>
      </c>
      <c r="L27" s="74">
        <v>15</v>
      </c>
      <c r="M27" s="73">
        <v>14</v>
      </c>
      <c r="N27" s="73">
        <v>18</v>
      </c>
      <c r="O27" s="73">
        <v>18</v>
      </c>
      <c r="P27" s="73">
        <v>14</v>
      </c>
      <c r="Q27" s="73">
        <v>29</v>
      </c>
      <c r="R27" s="73">
        <v>28</v>
      </c>
      <c r="S27" s="73">
        <v>24</v>
      </c>
      <c r="T27" s="73">
        <v>24</v>
      </c>
      <c r="U27" s="73">
        <v>24</v>
      </c>
      <c r="V27" s="73">
        <v>23</v>
      </c>
      <c r="W27" s="74">
        <v>29</v>
      </c>
      <c r="X27" s="73">
        <v>29</v>
      </c>
      <c r="Y27" s="28">
        <v>19</v>
      </c>
      <c r="Z27" s="28">
        <v>20</v>
      </c>
      <c r="AA27" s="28">
        <v>16</v>
      </c>
      <c r="AB27" s="28">
        <v>18</v>
      </c>
      <c r="AC27" s="27">
        <v>16</v>
      </c>
      <c r="AD27" s="27">
        <v>20</v>
      </c>
      <c r="AE27" s="28">
        <v>20</v>
      </c>
      <c r="AF27" s="28">
        <v>17</v>
      </c>
      <c r="AG27" s="75">
        <v>28</v>
      </c>
      <c r="AH27" s="74">
        <v>29</v>
      </c>
      <c r="AI27" s="74">
        <v>22</v>
      </c>
      <c r="AJ27" s="74">
        <v>16</v>
      </c>
      <c r="AK27" s="73">
        <v>26</v>
      </c>
      <c r="AL27" s="73">
        <v>30</v>
      </c>
      <c r="AM27" s="74">
        <v>28</v>
      </c>
      <c r="AN27" s="74">
        <v>25</v>
      </c>
      <c r="AO27" s="30">
        <f t="shared" si="0"/>
        <v>93</v>
      </c>
      <c r="AP27" s="30">
        <f t="shared" si="1"/>
        <v>96</v>
      </c>
      <c r="AQ27" s="30">
        <f t="shared" si="2"/>
        <v>76</v>
      </c>
      <c r="AR27" s="30">
        <f t="shared" si="3"/>
        <v>73</v>
      </c>
      <c r="AS27" s="30">
        <f t="shared" si="4"/>
        <v>80</v>
      </c>
      <c r="AT27" s="30">
        <f t="shared" si="5"/>
        <v>91</v>
      </c>
      <c r="AU27" s="30">
        <f t="shared" si="6"/>
        <v>95</v>
      </c>
      <c r="AV27" s="30">
        <f t="shared" si="7"/>
        <v>85</v>
      </c>
      <c r="AW27" s="31">
        <f t="shared" si="10"/>
        <v>93</v>
      </c>
      <c r="AX27" s="31">
        <f t="shared" si="11"/>
        <v>96</v>
      </c>
      <c r="AY27" s="31">
        <f t="shared" si="12"/>
        <v>76</v>
      </c>
      <c r="AZ27" s="31">
        <f t="shared" si="13"/>
        <v>73</v>
      </c>
      <c r="BA27" s="31">
        <f t="shared" si="14"/>
        <v>80</v>
      </c>
      <c r="BB27" s="31">
        <f t="shared" si="15"/>
        <v>91</v>
      </c>
      <c r="BC27" s="31">
        <f t="shared" si="16"/>
        <v>95</v>
      </c>
      <c r="BD27" s="31">
        <f t="shared" si="17"/>
        <v>85</v>
      </c>
      <c r="BE27" s="31" t="str">
        <f t="shared" si="18"/>
        <v>A1</v>
      </c>
      <c r="BF27" s="31" t="str">
        <f t="shared" si="19"/>
        <v>A1</v>
      </c>
      <c r="BG27" s="31" t="str">
        <f t="shared" si="20"/>
        <v>B1</v>
      </c>
      <c r="BH27" s="31" t="str">
        <f t="shared" si="21"/>
        <v>B1</v>
      </c>
      <c r="BI27" s="31" t="str">
        <f t="shared" si="22"/>
        <v>B1</v>
      </c>
      <c r="BJ27" s="31" t="str">
        <f t="shared" si="23"/>
        <v>A1</v>
      </c>
      <c r="BK27" s="31" t="str">
        <f t="shared" si="24"/>
        <v>A1</v>
      </c>
      <c r="BL27" s="31" t="str">
        <f t="shared" si="25"/>
        <v>A2</v>
      </c>
      <c r="BM27" s="32">
        <v>800</v>
      </c>
      <c r="BN27" s="33">
        <f t="shared" si="26"/>
        <v>689</v>
      </c>
      <c r="BO27" s="34">
        <f t="shared" si="27"/>
        <v>86</v>
      </c>
      <c r="BP27" s="56">
        <v>186</v>
      </c>
      <c r="BQ27" s="31">
        <v>195</v>
      </c>
      <c r="BR27" s="34">
        <v>100</v>
      </c>
    </row>
    <row r="28" spans="1:70" ht="15.75" customHeight="1" x14ac:dyDescent="0.3">
      <c r="A28" s="27">
        <v>26</v>
      </c>
      <c r="B28" s="28">
        <v>2503</v>
      </c>
      <c r="C28" s="29" t="s">
        <v>134</v>
      </c>
      <c r="D28" s="28">
        <v>8057282758</v>
      </c>
      <c r="E28" s="27">
        <v>7</v>
      </c>
      <c r="F28" s="28" t="s">
        <v>135</v>
      </c>
      <c r="G28" s="29" t="s">
        <v>136</v>
      </c>
      <c r="H28" s="29" t="s">
        <v>137</v>
      </c>
      <c r="I28" s="72">
        <v>12</v>
      </c>
      <c r="J28" s="73">
        <v>13</v>
      </c>
      <c r="K28" s="73">
        <v>9</v>
      </c>
      <c r="L28" s="73">
        <v>11</v>
      </c>
      <c r="M28" s="73">
        <v>11</v>
      </c>
      <c r="N28" s="73">
        <v>18</v>
      </c>
      <c r="O28" s="73">
        <v>12</v>
      </c>
      <c r="P28" s="73">
        <v>15</v>
      </c>
      <c r="Q28" s="73">
        <v>22</v>
      </c>
      <c r="R28" s="73">
        <v>28</v>
      </c>
      <c r="S28" s="73">
        <v>10</v>
      </c>
      <c r="T28" s="73">
        <v>11</v>
      </c>
      <c r="U28" s="73">
        <v>10</v>
      </c>
      <c r="V28" s="73">
        <v>13</v>
      </c>
      <c r="W28" s="74">
        <v>15</v>
      </c>
      <c r="X28" s="73">
        <v>21</v>
      </c>
      <c r="Y28" s="28">
        <v>18</v>
      </c>
      <c r="Z28" s="28">
        <v>17</v>
      </c>
      <c r="AA28" s="28">
        <v>14</v>
      </c>
      <c r="AB28" s="28">
        <v>15</v>
      </c>
      <c r="AC28" s="27">
        <v>13</v>
      </c>
      <c r="AD28" s="27">
        <v>17</v>
      </c>
      <c r="AE28" s="28">
        <v>15</v>
      </c>
      <c r="AF28" s="28">
        <v>14</v>
      </c>
      <c r="AG28" s="75">
        <v>15</v>
      </c>
      <c r="AH28" s="74">
        <v>14</v>
      </c>
      <c r="AI28" s="74">
        <v>16</v>
      </c>
      <c r="AJ28" s="74">
        <v>14</v>
      </c>
      <c r="AK28" s="73">
        <v>14</v>
      </c>
      <c r="AL28" s="73">
        <v>16</v>
      </c>
      <c r="AM28" s="74">
        <v>19</v>
      </c>
      <c r="AN28" s="74">
        <v>19</v>
      </c>
      <c r="AO28" s="30">
        <f t="shared" si="0"/>
        <v>67</v>
      </c>
      <c r="AP28" s="30">
        <f t="shared" si="1"/>
        <v>72</v>
      </c>
      <c r="AQ28" s="30">
        <f t="shared" si="2"/>
        <v>49</v>
      </c>
      <c r="AR28" s="30">
        <f t="shared" si="3"/>
        <v>51</v>
      </c>
      <c r="AS28" s="30">
        <f t="shared" si="4"/>
        <v>48</v>
      </c>
      <c r="AT28" s="30">
        <f t="shared" si="5"/>
        <v>64</v>
      </c>
      <c r="AU28" s="30">
        <f t="shared" si="6"/>
        <v>61</v>
      </c>
      <c r="AV28" s="30">
        <f t="shared" si="7"/>
        <v>69</v>
      </c>
      <c r="AW28" s="31">
        <f t="shared" si="10"/>
        <v>67</v>
      </c>
      <c r="AX28" s="31">
        <f t="shared" si="11"/>
        <v>72</v>
      </c>
      <c r="AY28" s="31">
        <f t="shared" si="12"/>
        <v>49</v>
      </c>
      <c r="AZ28" s="31">
        <f t="shared" si="13"/>
        <v>51</v>
      </c>
      <c r="BA28" s="31">
        <f t="shared" si="14"/>
        <v>48</v>
      </c>
      <c r="BB28" s="31">
        <f t="shared" si="15"/>
        <v>64</v>
      </c>
      <c r="BC28" s="31">
        <f t="shared" si="16"/>
        <v>61</v>
      </c>
      <c r="BD28" s="31">
        <f t="shared" si="17"/>
        <v>69</v>
      </c>
      <c r="BE28" s="31" t="str">
        <f t="shared" si="18"/>
        <v>B2</v>
      </c>
      <c r="BF28" s="31" t="str">
        <f t="shared" si="19"/>
        <v>B1</v>
      </c>
      <c r="BG28" s="31" t="str">
        <f t="shared" si="20"/>
        <v>C2</v>
      </c>
      <c r="BH28" s="31" t="str">
        <f t="shared" si="21"/>
        <v>C1</v>
      </c>
      <c r="BI28" s="31" t="str">
        <f t="shared" si="22"/>
        <v>C2</v>
      </c>
      <c r="BJ28" s="31" t="str">
        <f t="shared" si="23"/>
        <v>B2</v>
      </c>
      <c r="BK28" s="31" t="str">
        <f t="shared" si="24"/>
        <v>B2</v>
      </c>
      <c r="BL28" s="31" t="str">
        <f t="shared" si="25"/>
        <v>B2</v>
      </c>
      <c r="BM28" s="32">
        <v>800</v>
      </c>
      <c r="BN28" s="33">
        <f t="shared" si="26"/>
        <v>481</v>
      </c>
      <c r="BO28" s="34">
        <f t="shared" si="27"/>
        <v>60</v>
      </c>
      <c r="BP28" s="56">
        <v>133</v>
      </c>
      <c r="BQ28" s="31">
        <v>195</v>
      </c>
      <c r="BR28" s="34">
        <v>100</v>
      </c>
    </row>
    <row r="29" spans="1:70" ht="15.75" customHeight="1" x14ac:dyDescent="0.3">
      <c r="A29" s="27">
        <v>27</v>
      </c>
      <c r="B29" s="28">
        <v>2844</v>
      </c>
      <c r="C29" s="29" t="s">
        <v>138</v>
      </c>
      <c r="D29" s="28">
        <v>9690234223</v>
      </c>
      <c r="E29" s="27">
        <v>7</v>
      </c>
      <c r="F29" s="28" t="s">
        <v>139</v>
      </c>
      <c r="G29" s="29" t="s">
        <v>140</v>
      </c>
      <c r="H29" s="29" t="s">
        <v>141</v>
      </c>
      <c r="I29" s="72">
        <v>11</v>
      </c>
      <c r="J29" s="73">
        <v>14</v>
      </c>
      <c r="K29" s="73">
        <v>13</v>
      </c>
      <c r="L29" s="74">
        <v>13</v>
      </c>
      <c r="M29" s="73">
        <v>10</v>
      </c>
      <c r="N29" s="73">
        <v>12</v>
      </c>
      <c r="O29" s="73">
        <v>13</v>
      </c>
      <c r="P29" s="73">
        <v>14</v>
      </c>
      <c r="Q29" s="73">
        <v>11</v>
      </c>
      <c r="R29" s="73">
        <v>19</v>
      </c>
      <c r="S29" s="73">
        <v>11</v>
      </c>
      <c r="T29" s="73">
        <v>6</v>
      </c>
      <c r="U29" s="73">
        <v>14</v>
      </c>
      <c r="V29" s="73">
        <v>11</v>
      </c>
      <c r="W29" s="74">
        <v>12</v>
      </c>
      <c r="X29" s="73">
        <v>17</v>
      </c>
      <c r="Y29" s="28">
        <v>15</v>
      </c>
      <c r="Z29" s="28">
        <v>17</v>
      </c>
      <c r="AA29" s="28">
        <v>15</v>
      </c>
      <c r="AB29" s="28">
        <v>14</v>
      </c>
      <c r="AC29" s="27">
        <v>13</v>
      </c>
      <c r="AD29" s="27">
        <v>15</v>
      </c>
      <c r="AE29" s="28">
        <v>14</v>
      </c>
      <c r="AF29" s="28">
        <v>15</v>
      </c>
      <c r="AG29" s="75">
        <v>14</v>
      </c>
      <c r="AH29" s="74">
        <v>20</v>
      </c>
      <c r="AI29" s="74">
        <v>18</v>
      </c>
      <c r="AJ29" s="74">
        <v>15</v>
      </c>
      <c r="AK29" s="73">
        <v>14</v>
      </c>
      <c r="AL29" s="73">
        <v>17</v>
      </c>
      <c r="AM29" s="74">
        <v>17</v>
      </c>
      <c r="AN29" s="74">
        <v>24</v>
      </c>
      <c r="AO29" s="58">
        <f t="shared" si="0"/>
        <v>51</v>
      </c>
      <c r="AP29" s="58">
        <f t="shared" si="1"/>
        <v>70</v>
      </c>
      <c r="AQ29" s="58">
        <f t="shared" si="2"/>
        <v>57</v>
      </c>
      <c r="AR29" s="58">
        <f t="shared" si="3"/>
        <v>48</v>
      </c>
      <c r="AS29" s="58">
        <f t="shared" si="4"/>
        <v>51</v>
      </c>
      <c r="AT29" s="58">
        <f t="shared" si="5"/>
        <v>55</v>
      </c>
      <c r="AU29" s="58">
        <f t="shared" si="6"/>
        <v>56</v>
      </c>
      <c r="AV29" s="58">
        <f t="shared" si="7"/>
        <v>70</v>
      </c>
      <c r="AW29" s="59">
        <f t="shared" si="10"/>
        <v>51</v>
      </c>
      <c r="AX29" s="59">
        <f t="shared" si="11"/>
        <v>70</v>
      </c>
      <c r="AY29" s="59">
        <f t="shared" si="12"/>
        <v>57</v>
      </c>
      <c r="AZ29" s="59">
        <f t="shared" si="13"/>
        <v>48</v>
      </c>
      <c r="BA29" s="59">
        <f t="shared" si="14"/>
        <v>51</v>
      </c>
      <c r="BB29" s="59">
        <f t="shared" si="15"/>
        <v>55</v>
      </c>
      <c r="BC29" s="59">
        <f t="shared" si="16"/>
        <v>56</v>
      </c>
      <c r="BD29" s="59">
        <f t="shared" si="17"/>
        <v>70</v>
      </c>
      <c r="BE29" s="59" t="str">
        <f t="shared" si="18"/>
        <v>C1</v>
      </c>
      <c r="BF29" s="59" t="str">
        <f t="shared" si="19"/>
        <v>B2</v>
      </c>
      <c r="BG29" s="59" t="str">
        <f t="shared" si="20"/>
        <v>C1</v>
      </c>
      <c r="BH29" s="59" t="str">
        <f t="shared" si="21"/>
        <v>C2</v>
      </c>
      <c r="BI29" s="59" t="str">
        <f t="shared" si="22"/>
        <v>C1</v>
      </c>
      <c r="BJ29" s="59" t="str">
        <f t="shared" si="23"/>
        <v>C1</v>
      </c>
      <c r="BK29" s="59" t="str">
        <f t="shared" si="24"/>
        <v>C1</v>
      </c>
      <c r="BL29" s="59" t="str">
        <f t="shared" si="25"/>
        <v>B2</v>
      </c>
      <c r="BM29" s="60">
        <v>640</v>
      </c>
      <c r="BN29" s="61">
        <f t="shared" si="26"/>
        <v>458</v>
      </c>
      <c r="BO29" s="62">
        <f t="shared" si="27"/>
        <v>72</v>
      </c>
      <c r="BP29" s="63">
        <v>191</v>
      </c>
      <c r="BQ29" s="64">
        <v>195</v>
      </c>
      <c r="BR29" s="65">
        <v>100</v>
      </c>
    </row>
    <row r="30" spans="1:70" ht="15.75" customHeight="1" x14ac:dyDescent="0.3">
      <c r="A30" s="27">
        <v>28</v>
      </c>
      <c r="B30" s="28">
        <v>2508</v>
      </c>
      <c r="C30" s="29" t="s">
        <v>142</v>
      </c>
      <c r="D30" s="28">
        <v>8755390944</v>
      </c>
      <c r="E30" s="27">
        <v>7</v>
      </c>
      <c r="F30" s="28" t="s">
        <v>143</v>
      </c>
      <c r="G30" s="29" t="s">
        <v>144</v>
      </c>
      <c r="H30" s="29" t="s">
        <v>145</v>
      </c>
      <c r="I30" s="72">
        <v>16</v>
      </c>
      <c r="J30" s="73">
        <v>15</v>
      </c>
      <c r="K30" s="73">
        <v>14</v>
      </c>
      <c r="L30" s="73">
        <v>16</v>
      </c>
      <c r="M30" s="73">
        <v>11</v>
      </c>
      <c r="N30" s="73">
        <v>12</v>
      </c>
      <c r="O30" s="73">
        <v>15</v>
      </c>
      <c r="P30" s="73">
        <v>15</v>
      </c>
      <c r="Q30" s="73">
        <v>20</v>
      </c>
      <c r="R30" s="73">
        <v>19</v>
      </c>
      <c r="S30" s="73">
        <v>24</v>
      </c>
      <c r="T30" s="73">
        <v>14</v>
      </c>
      <c r="U30" s="73">
        <v>18</v>
      </c>
      <c r="V30" s="73">
        <v>11</v>
      </c>
      <c r="W30" s="73">
        <v>22</v>
      </c>
      <c r="X30" s="73">
        <v>22</v>
      </c>
      <c r="Y30" s="27">
        <v>13</v>
      </c>
      <c r="Z30" s="27">
        <v>17</v>
      </c>
      <c r="AA30" s="27">
        <v>15</v>
      </c>
      <c r="AB30" s="27">
        <v>13</v>
      </c>
      <c r="AC30" s="27">
        <v>12</v>
      </c>
      <c r="AD30" s="27">
        <v>13</v>
      </c>
      <c r="AE30" s="27">
        <v>14</v>
      </c>
      <c r="AF30" s="27">
        <v>16</v>
      </c>
      <c r="AG30" s="75">
        <v>19</v>
      </c>
      <c r="AH30" s="74">
        <v>21</v>
      </c>
      <c r="AI30" s="74">
        <v>26</v>
      </c>
      <c r="AJ30" s="74">
        <v>21</v>
      </c>
      <c r="AK30" s="73">
        <v>21</v>
      </c>
      <c r="AL30" s="73">
        <v>15</v>
      </c>
      <c r="AM30" s="74">
        <v>22</v>
      </c>
      <c r="AN30" s="74">
        <v>23</v>
      </c>
      <c r="AO30" s="30">
        <f t="shared" si="0"/>
        <v>68</v>
      </c>
      <c r="AP30" s="30">
        <f t="shared" si="1"/>
        <v>72</v>
      </c>
      <c r="AQ30" s="30">
        <f t="shared" si="2"/>
        <v>79</v>
      </c>
      <c r="AR30" s="30">
        <f t="shared" si="3"/>
        <v>64</v>
      </c>
      <c r="AS30" s="30">
        <f t="shared" si="4"/>
        <v>62</v>
      </c>
      <c r="AT30" s="30">
        <f t="shared" si="5"/>
        <v>51</v>
      </c>
      <c r="AU30" s="30">
        <f t="shared" si="6"/>
        <v>73</v>
      </c>
      <c r="AV30" s="30">
        <f t="shared" si="7"/>
        <v>76</v>
      </c>
      <c r="AW30" s="31">
        <f t="shared" si="10"/>
        <v>68</v>
      </c>
      <c r="AX30" s="31">
        <f t="shared" si="11"/>
        <v>72</v>
      </c>
      <c r="AY30" s="31">
        <f t="shared" si="12"/>
        <v>79</v>
      </c>
      <c r="AZ30" s="31">
        <f t="shared" si="13"/>
        <v>64</v>
      </c>
      <c r="BA30" s="31">
        <f t="shared" si="14"/>
        <v>62</v>
      </c>
      <c r="BB30" s="31">
        <f t="shared" si="15"/>
        <v>51</v>
      </c>
      <c r="BC30" s="31">
        <f t="shared" si="16"/>
        <v>73</v>
      </c>
      <c r="BD30" s="31">
        <f t="shared" si="17"/>
        <v>76</v>
      </c>
      <c r="BE30" s="31" t="str">
        <f t="shared" si="18"/>
        <v>B2</v>
      </c>
      <c r="BF30" s="31" t="str">
        <f t="shared" si="19"/>
        <v>B1</v>
      </c>
      <c r="BG30" s="31" t="str">
        <f t="shared" si="20"/>
        <v>B1</v>
      </c>
      <c r="BH30" s="31" t="str">
        <f t="shared" si="21"/>
        <v>B2</v>
      </c>
      <c r="BI30" s="31" t="str">
        <f t="shared" si="22"/>
        <v>B2</v>
      </c>
      <c r="BJ30" s="31" t="str">
        <f t="shared" si="23"/>
        <v>C1</v>
      </c>
      <c r="BK30" s="31" t="str">
        <f t="shared" si="24"/>
        <v>B1</v>
      </c>
      <c r="BL30" s="31" t="str">
        <f t="shared" si="25"/>
        <v>B1</v>
      </c>
      <c r="BM30" s="32">
        <v>800</v>
      </c>
      <c r="BN30" s="33">
        <f t="shared" si="26"/>
        <v>545</v>
      </c>
      <c r="BO30" s="34">
        <f t="shared" si="27"/>
        <v>68</v>
      </c>
      <c r="BP30" s="56">
        <v>184</v>
      </c>
      <c r="BQ30" s="31">
        <v>195</v>
      </c>
      <c r="BR30" s="34">
        <v>100</v>
      </c>
    </row>
    <row r="31" spans="1:70" ht="15.75" customHeight="1" x14ac:dyDescent="0.3">
      <c r="A31" s="27">
        <v>29</v>
      </c>
      <c r="B31" s="28">
        <v>2334</v>
      </c>
      <c r="C31" s="29" t="s">
        <v>146</v>
      </c>
      <c r="D31" s="28">
        <v>8192995129</v>
      </c>
      <c r="E31" s="27">
        <v>7</v>
      </c>
      <c r="F31" s="28" t="s">
        <v>147</v>
      </c>
      <c r="G31" s="29" t="s">
        <v>148</v>
      </c>
      <c r="H31" s="29" t="s">
        <v>149</v>
      </c>
      <c r="I31" s="72">
        <v>10</v>
      </c>
      <c r="J31" s="73">
        <v>13</v>
      </c>
      <c r="K31" s="73">
        <v>9</v>
      </c>
      <c r="L31" s="74">
        <v>13</v>
      </c>
      <c r="M31" s="73">
        <v>10</v>
      </c>
      <c r="N31" s="73">
        <v>11</v>
      </c>
      <c r="O31" s="73">
        <v>15</v>
      </c>
      <c r="P31" s="73">
        <v>17</v>
      </c>
      <c r="Q31" s="73">
        <v>10</v>
      </c>
      <c r="R31" s="73">
        <v>21</v>
      </c>
      <c r="S31" s="73">
        <v>5</v>
      </c>
      <c r="T31" s="73">
        <v>10</v>
      </c>
      <c r="U31" s="73">
        <v>11</v>
      </c>
      <c r="V31" s="73">
        <v>15</v>
      </c>
      <c r="W31" s="74">
        <v>12</v>
      </c>
      <c r="X31" s="73">
        <v>17</v>
      </c>
      <c r="Y31" s="28">
        <v>14</v>
      </c>
      <c r="Z31" s="28">
        <v>12</v>
      </c>
      <c r="AA31" s="28">
        <v>16</v>
      </c>
      <c r="AB31" s="28">
        <v>12</v>
      </c>
      <c r="AC31" s="27">
        <v>13</v>
      </c>
      <c r="AD31" s="27">
        <v>15</v>
      </c>
      <c r="AE31" s="28">
        <v>13</v>
      </c>
      <c r="AF31" s="28">
        <v>14</v>
      </c>
      <c r="AG31" s="75">
        <v>13</v>
      </c>
      <c r="AH31" s="74">
        <v>14</v>
      </c>
      <c r="AI31" s="74">
        <v>16</v>
      </c>
      <c r="AJ31" s="74">
        <v>15</v>
      </c>
      <c r="AK31" s="73">
        <v>12</v>
      </c>
      <c r="AL31" s="73">
        <v>15</v>
      </c>
      <c r="AM31" s="74">
        <v>22</v>
      </c>
      <c r="AN31" s="74">
        <v>19</v>
      </c>
      <c r="AO31" s="30">
        <f t="shared" si="0"/>
        <v>47</v>
      </c>
      <c r="AP31" s="30">
        <f t="shared" si="1"/>
        <v>60</v>
      </c>
      <c r="AQ31" s="30">
        <f t="shared" si="2"/>
        <v>46</v>
      </c>
      <c r="AR31" s="30">
        <f t="shared" si="3"/>
        <v>50</v>
      </c>
      <c r="AS31" s="30">
        <f t="shared" si="4"/>
        <v>46</v>
      </c>
      <c r="AT31" s="30">
        <f t="shared" si="5"/>
        <v>56</v>
      </c>
      <c r="AU31" s="30">
        <f t="shared" si="6"/>
        <v>62</v>
      </c>
      <c r="AV31" s="30">
        <f t="shared" si="7"/>
        <v>67</v>
      </c>
      <c r="AW31" s="31">
        <f t="shared" si="10"/>
        <v>47</v>
      </c>
      <c r="AX31" s="31">
        <f t="shared" si="11"/>
        <v>60</v>
      </c>
      <c r="AY31" s="31">
        <f t="shared" si="12"/>
        <v>46</v>
      </c>
      <c r="AZ31" s="31">
        <f t="shared" si="13"/>
        <v>50</v>
      </c>
      <c r="BA31" s="31">
        <f t="shared" si="14"/>
        <v>46</v>
      </c>
      <c r="BB31" s="31">
        <f t="shared" si="15"/>
        <v>56</v>
      </c>
      <c r="BC31" s="31">
        <f t="shared" si="16"/>
        <v>62</v>
      </c>
      <c r="BD31" s="31">
        <f t="shared" si="17"/>
        <v>67</v>
      </c>
      <c r="BE31" s="31" t="str">
        <f t="shared" si="18"/>
        <v>C2</v>
      </c>
      <c r="BF31" s="31" t="str">
        <f t="shared" si="19"/>
        <v>C1</v>
      </c>
      <c r="BG31" s="31" t="str">
        <f t="shared" si="20"/>
        <v>C2</v>
      </c>
      <c r="BH31" s="31" t="str">
        <f t="shared" si="21"/>
        <v>C2</v>
      </c>
      <c r="BI31" s="31" t="str">
        <f t="shared" si="22"/>
        <v>C2</v>
      </c>
      <c r="BJ31" s="31" t="str">
        <f t="shared" si="23"/>
        <v>C1</v>
      </c>
      <c r="BK31" s="31" t="str">
        <f t="shared" si="24"/>
        <v>B2</v>
      </c>
      <c r="BL31" s="31" t="str">
        <f t="shared" si="25"/>
        <v>B2</v>
      </c>
      <c r="BM31" s="32">
        <v>800</v>
      </c>
      <c r="BN31" s="33">
        <f t="shared" si="26"/>
        <v>434</v>
      </c>
      <c r="BO31" s="34">
        <f t="shared" si="27"/>
        <v>54</v>
      </c>
      <c r="BP31" s="56">
        <v>133</v>
      </c>
      <c r="BQ31" s="31">
        <v>195</v>
      </c>
      <c r="BR31" s="34">
        <v>100</v>
      </c>
    </row>
    <row r="32" spans="1:70" ht="15.75" customHeight="1" x14ac:dyDescent="0.3">
      <c r="A32" s="27">
        <v>30</v>
      </c>
      <c r="B32" s="28">
        <v>2367</v>
      </c>
      <c r="C32" s="29" t="s">
        <v>150</v>
      </c>
      <c r="D32" s="28">
        <v>9917776030</v>
      </c>
      <c r="E32" s="27">
        <v>7</v>
      </c>
      <c r="F32" s="28" t="s">
        <v>151</v>
      </c>
      <c r="G32" s="29" t="s">
        <v>152</v>
      </c>
      <c r="H32" s="29" t="s">
        <v>153</v>
      </c>
      <c r="I32" s="72">
        <v>10</v>
      </c>
      <c r="J32" s="73">
        <v>15</v>
      </c>
      <c r="K32" s="73">
        <v>15</v>
      </c>
      <c r="L32" s="74">
        <v>11</v>
      </c>
      <c r="M32" s="73">
        <v>12</v>
      </c>
      <c r="N32" s="73">
        <v>11</v>
      </c>
      <c r="O32" s="73">
        <v>14</v>
      </c>
      <c r="P32" s="73">
        <v>16</v>
      </c>
      <c r="Q32" s="73">
        <v>16</v>
      </c>
      <c r="R32" s="73">
        <v>10</v>
      </c>
      <c r="S32" s="73">
        <v>11</v>
      </c>
      <c r="T32" s="73">
        <v>10</v>
      </c>
      <c r="U32" s="73">
        <v>16</v>
      </c>
      <c r="V32" s="73">
        <v>11</v>
      </c>
      <c r="W32" s="74">
        <v>17</v>
      </c>
      <c r="X32" s="73">
        <v>20</v>
      </c>
      <c r="Y32" s="28">
        <v>13</v>
      </c>
      <c r="Z32" s="28">
        <v>17</v>
      </c>
      <c r="AA32" s="28">
        <v>15</v>
      </c>
      <c r="AB32" s="28">
        <v>13</v>
      </c>
      <c r="AC32" s="27">
        <v>13</v>
      </c>
      <c r="AD32" s="27">
        <v>16</v>
      </c>
      <c r="AE32" s="28">
        <v>13</v>
      </c>
      <c r="AF32" s="28">
        <v>14</v>
      </c>
      <c r="AG32" s="75">
        <v>18</v>
      </c>
      <c r="AH32" s="74">
        <v>18</v>
      </c>
      <c r="AI32" s="74">
        <v>16</v>
      </c>
      <c r="AJ32" s="74">
        <v>14</v>
      </c>
      <c r="AK32" s="73">
        <v>14</v>
      </c>
      <c r="AL32" s="73">
        <v>15</v>
      </c>
      <c r="AM32" s="74">
        <v>22</v>
      </c>
      <c r="AN32" s="74">
        <v>24</v>
      </c>
      <c r="AO32" s="30">
        <f t="shared" si="0"/>
        <v>57</v>
      </c>
      <c r="AP32" s="30">
        <f t="shared" si="1"/>
        <v>60</v>
      </c>
      <c r="AQ32" s="30">
        <f t="shared" si="2"/>
        <v>57</v>
      </c>
      <c r="AR32" s="30">
        <f t="shared" si="3"/>
        <v>48</v>
      </c>
      <c r="AS32" s="30">
        <f t="shared" si="4"/>
        <v>55</v>
      </c>
      <c r="AT32" s="30">
        <f t="shared" si="5"/>
        <v>53</v>
      </c>
      <c r="AU32" s="30">
        <f t="shared" si="6"/>
        <v>66</v>
      </c>
      <c r="AV32" s="30">
        <f t="shared" si="7"/>
        <v>74</v>
      </c>
      <c r="AW32" s="31">
        <f t="shared" si="10"/>
        <v>57</v>
      </c>
      <c r="AX32" s="31">
        <f t="shared" si="11"/>
        <v>60</v>
      </c>
      <c r="AY32" s="31">
        <f t="shared" si="12"/>
        <v>57</v>
      </c>
      <c r="AZ32" s="31">
        <f t="shared" si="13"/>
        <v>48</v>
      </c>
      <c r="BA32" s="31">
        <f t="shared" si="14"/>
        <v>55</v>
      </c>
      <c r="BB32" s="31">
        <f t="shared" si="15"/>
        <v>53</v>
      </c>
      <c r="BC32" s="31">
        <f t="shared" si="16"/>
        <v>66</v>
      </c>
      <c r="BD32" s="31">
        <f t="shared" si="17"/>
        <v>74</v>
      </c>
      <c r="BE32" s="31" t="str">
        <f t="shared" si="18"/>
        <v>C1</v>
      </c>
      <c r="BF32" s="31" t="str">
        <f t="shared" si="19"/>
        <v>C1</v>
      </c>
      <c r="BG32" s="31" t="str">
        <f t="shared" si="20"/>
        <v>C1</v>
      </c>
      <c r="BH32" s="31" t="str">
        <f t="shared" si="21"/>
        <v>C2</v>
      </c>
      <c r="BI32" s="31" t="str">
        <f t="shared" si="22"/>
        <v>C1</v>
      </c>
      <c r="BJ32" s="31" t="str">
        <f t="shared" si="23"/>
        <v>C1</v>
      </c>
      <c r="BK32" s="31" t="str">
        <f t="shared" si="24"/>
        <v>B2</v>
      </c>
      <c r="BL32" s="31" t="str">
        <f t="shared" si="25"/>
        <v>B1</v>
      </c>
      <c r="BM32" s="32">
        <v>800</v>
      </c>
      <c r="BN32" s="33">
        <f t="shared" si="26"/>
        <v>470</v>
      </c>
      <c r="BO32" s="34">
        <f t="shared" si="27"/>
        <v>59</v>
      </c>
      <c r="BP32" s="56">
        <v>167</v>
      </c>
      <c r="BQ32" s="31">
        <v>195</v>
      </c>
      <c r="BR32" s="34">
        <v>100</v>
      </c>
    </row>
    <row r="33" spans="1:70" ht="15.75" customHeight="1" x14ac:dyDescent="0.3">
      <c r="A33" s="27">
        <v>31</v>
      </c>
      <c r="B33" s="28">
        <v>2672</v>
      </c>
      <c r="C33" s="29" t="s">
        <v>154</v>
      </c>
      <c r="D33" s="28">
        <v>7900882248</v>
      </c>
      <c r="E33" s="27">
        <v>7</v>
      </c>
      <c r="F33" s="28" t="s">
        <v>155</v>
      </c>
      <c r="G33" s="29" t="s">
        <v>156</v>
      </c>
      <c r="H33" s="29" t="s">
        <v>157</v>
      </c>
      <c r="I33" s="72">
        <v>16</v>
      </c>
      <c r="J33" s="73">
        <v>15</v>
      </c>
      <c r="K33" s="73">
        <v>14</v>
      </c>
      <c r="L33" s="73">
        <v>16</v>
      </c>
      <c r="M33" s="73">
        <v>15</v>
      </c>
      <c r="N33" s="73">
        <v>13</v>
      </c>
      <c r="O33" s="73">
        <v>13</v>
      </c>
      <c r="P33" s="73">
        <v>11</v>
      </c>
      <c r="Q33" s="73">
        <v>22</v>
      </c>
      <c r="R33" s="73">
        <v>18</v>
      </c>
      <c r="S33" s="73">
        <v>17</v>
      </c>
      <c r="T33" s="73">
        <v>16</v>
      </c>
      <c r="U33" s="73">
        <v>22</v>
      </c>
      <c r="V33" s="73">
        <v>13</v>
      </c>
      <c r="W33" s="74">
        <v>17</v>
      </c>
      <c r="X33" s="73">
        <v>20</v>
      </c>
      <c r="Y33" s="28">
        <v>12</v>
      </c>
      <c r="Z33" s="28">
        <v>18</v>
      </c>
      <c r="AA33" s="28">
        <v>17</v>
      </c>
      <c r="AB33" s="28">
        <v>17</v>
      </c>
      <c r="AC33" s="27">
        <v>14</v>
      </c>
      <c r="AD33" s="27">
        <v>15</v>
      </c>
      <c r="AE33" s="28">
        <v>16</v>
      </c>
      <c r="AF33" s="28">
        <v>13</v>
      </c>
      <c r="AG33" s="75">
        <v>20</v>
      </c>
      <c r="AH33" s="74">
        <v>25</v>
      </c>
      <c r="AI33" s="74">
        <v>17</v>
      </c>
      <c r="AJ33" s="74">
        <v>20</v>
      </c>
      <c r="AK33" s="73">
        <v>20</v>
      </c>
      <c r="AL33" s="73">
        <v>23</v>
      </c>
      <c r="AM33" s="74">
        <v>24</v>
      </c>
      <c r="AN33" s="74">
        <v>26</v>
      </c>
      <c r="AO33" s="30">
        <f t="shared" si="0"/>
        <v>70</v>
      </c>
      <c r="AP33" s="30">
        <f t="shared" si="1"/>
        <v>76</v>
      </c>
      <c r="AQ33" s="30">
        <f t="shared" si="2"/>
        <v>65</v>
      </c>
      <c r="AR33" s="30">
        <f t="shared" si="3"/>
        <v>69</v>
      </c>
      <c r="AS33" s="30">
        <f t="shared" si="4"/>
        <v>71</v>
      </c>
      <c r="AT33" s="30">
        <f t="shared" si="5"/>
        <v>64</v>
      </c>
      <c r="AU33" s="30">
        <f t="shared" si="6"/>
        <v>70</v>
      </c>
      <c r="AV33" s="30">
        <f t="shared" si="7"/>
        <v>70</v>
      </c>
      <c r="AW33" s="31">
        <f t="shared" si="10"/>
        <v>70</v>
      </c>
      <c r="AX33" s="31">
        <f t="shared" si="11"/>
        <v>76</v>
      </c>
      <c r="AY33" s="31">
        <f t="shared" si="12"/>
        <v>65</v>
      </c>
      <c r="AZ33" s="31">
        <f t="shared" si="13"/>
        <v>69</v>
      </c>
      <c r="BA33" s="31">
        <f t="shared" si="14"/>
        <v>71</v>
      </c>
      <c r="BB33" s="31">
        <f t="shared" si="15"/>
        <v>64</v>
      </c>
      <c r="BC33" s="31">
        <f t="shared" si="16"/>
        <v>70</v>
      </c>
      <c r="BD33" s="31">
        <f t="shared" si="17"/>
        <v>70</v>
      </c>
      <c r="BE33" s="31" t="str">
        <f t="shared" si="18"/>
        <v>B2</v>
      </c>
      <c r="BF33" s="31" t="str">
        <f t="shared" si="19"/>
        <v>B1</v>
      </c>
      <c r="BG33" s="31" t="str">
        <f t="shared" si="20"/>
        <v>B2</v>
      </c>
      <c r="BH33" s="31" t="str">
        <f t="shared" si="21"/>
        <v>B2</v>
      </c>
      <c r="BI33" s="31" t="str">
        <f t="shared" si="22"/>
        <v>B1</v>
      </c>
      <c r="BJ33" s="31" t="str">
        <f t="shared" si="23"/>
        <v>B2</v>
      </c>
      <c r="BK33" s="31" t="str">
        <f t="shared" si="24"/>
        <v>B2</v>
      </c>
      <c r="BL33" s="31" t="str">
        <f t="shared" si="25"/>
        <v>B2</v>
      </c>
      <c r="BM33" s="32">
        <v>800</v>
      </c>
      <c r="BN33" s="33">
        <f t="shared" si="26"/>
        <v>555</v>
      </c>
      <c r="BO33" s="34">
        <f t="shared" si="27"/>
        <v>69</v>
      </c>
      <c r="BP33" s="56">
        <v>185</v>
      </c>
      <c r="BQ33" s="31">
        <v>195</v>
      </c>
      <c r="BR33" s="34">
        <v>100</v>
      </c>
    </row>
    <row r="34" spans="1:70" ht="15.75" customHeight="1" x14ac:dyDescent="0.3">
      <c r="A34" s="27">
        <v>32</v>
      </c>
      <c r="B34" s="28">
        <v>2661</v>
      </c>
      <c r="C34" s="29" t="s">
        <v>158</v>
      </c>
      <c r="D34" s="28">
        <v>9837769350</v>
      </c>
      <c r="E34" s="27">
        <v>7</v>
      </c>
      <c r="F34" s="28" t="s">
        <v>159</v>
      </c>
      <c r="G34" s="29" t="s">
        <v>160</v>
      </c>
      <c r="H34" s="29" t="s">
        <v>36</v>
      </c>
      <c r="I34" s="72">
        <v>12</v>
      </c>
      <c r="J34" s="73">
        <v>15</v>
      </c>
      <c r="K34" s="73">
        <v>14</v>
      </c>
      <c r="L34" s="74">
        <v>10</v>
      </c>
      <c r="M34" s="73">
        <v>11</v>
      </c>
      <c r="N34" s="73">
        <v>14</v>
      </c>
      <c r="O34" s="73">
        <v>11</v>
      </c>
      <c r="P34" s="73">
        <v>12</v>
      </c>
      <c r="Q34" s="73">
        <v>19</v>
      </c>
      <c r="R34" s="73">
        <v>24</v>
      </c>
      <c r="S34" s="73">
        <v>10</v>
      </c>
      <c r="T34" s="73">
        <v>10</v>
      </c>
      <c r="U34" s="73">
        <v>10</v>
      </c>
      <c r="V34" s="73">
        <v>15</v>
      </c>
      <c r="W34" s="74">
        <v>14</v>
      </c>
      <c r="X34" s="73">
        <v>18</v>
      </c>
      <c r="Y34" s="28">
        <v>14</v>
      </c>
      <c r="Z34" s="28">
        <v>18</v>
      </c>
      <c r="AA34" s="28">
        <v>15</v>
      </c>
      <c r="AB34" s="28">
        <v>16</v>
      </c>
      <c r="AC34" s="27">
        <v>12</v>
      </c>
      <c r="AD34" s="27">
        <v>15</v>
      </c>
      <c r="AE34" s="28">
        <v>13</v>
      </c>
      <c r="AF34" s="28">
        <v>13</v>
      </c>
      <c r="AG34" s="75">
        <v>15</v>
      </c>
      <c r="AH34" s="74">
        <v>27</v>
      </c>
      <c r="AI34" s="74">
        <v>16</v>
      </c>
      <c r="AJ34" s="74">
        <v>17</v>
      </c>
      <c r="AK34" s="73">
        <v>12</v>
      </c>
      <c r="AL34" s="73">
        <v>26</v>
      </c>
      <c r="AM34" s="74">
        <v>20</v>
      </c>
      <c r="AN34" s="74">
        <v>25</v>
      </c>
      <c r="AO34" s="30">
        <f t="shared" si="0"/>
        <v>60</v>
      </c>
      <c r="AP34" s="30">
        <f t="shared" si="1"/>
        <v>84</v>
      </c>
      <c r="AQ34" s="30">
        <f t="shared" si="2"/>
        <v>55</v>
      </c>
      <c r="AR34" s="30">
        <f t="shared" si="3"/>
        <v>53</v>
      </c>
      <c r="AS34" s="30">
        <f t="shared" si="4"/>
        <v>45</v>
      </c>
      <c r="AT34" s="30">
        <f t="shared" si="5"/>
        <v>70</v>
      </c>
      <c r="AU34" s="30">
        <f t="shared" si="6"/>
        <v>58</v>
      </c>
      <c r="AV34" s="30">
        <f t="shared" si="7"/>
        <v>68</v>
      </c>
      <c r="AW34" s="31">
        <f t="shared" si="10"/>
        <v>60</v>
      </c>
      <c r="AX34" s="31">
        <f t="shared" si="11"/>
        <v>84</v>
      </c>
      <c r="AY34" s="31">
        <f t="shared" si="12"/>
        <v>55</v>
      </c>
      <c r="AZ34" s="31">
        <f t="shared" si="13"/>
        <v>53</v>
      </c>
      <c r="BA34" s="31">
        <f t="shared" si="14"/>
        <v>45</v>
      </c>
      <c r="BB34" s="31">
        <f t="shared" si="15"/>
        <v>70</v>
      </c>
      <c r="BC34" s="31">
        <f t="shared" si="16"/>
        <v>58</v>
      </c>
      <c r="BD34" s="31">
        <f t="shared" si="17"/>
        <v>68</v>
      </c>
      <c r="BE34" s="31" t="str">
        <f t="shared" si="18"/>
        <v>C1</v>
      </c>
      <c r="BF34" s="31" t="str">
        <f t="shared" si="19"/>
        <v>A2</v>
      </c>
      <c r="BG34" s="31" t="str">
        <f t="shared" si="20"/>
        <v>C1</v>
      </c>
      <c r="BH34" s="31" t="str">
        <f t="shared" si="21"/>
        <v>C1</v>
      </c>
      <c r="BI34" s="31" t="str">
        <f t="shared" si="22"/>
        <v>C2</v>
      </c>
      <c r="BJ34" s="31" t="str">
        <f t="shared" si="23"/>
        <v>B2</v>
      </c>
      <c r="BK34" s="31" t="str">
        <f t="shared" si="24"/>
        <v>C1</v>
      </c>
      <c r="BL34" s="31" t="str">
        <f t="shared" si="25"/>
        <v>B2</v>
      </c>
      <c r="BM34" s="32">
        <v>800</v>
      </c>
      <c r="BN34" s="33">
        <f t="shared" si="26"/>
        <v>493</v>
      </c>
      <c r="BO34" s="34">
        <f t="shared" si="27"/>
        <v>62</v>
      </c>
      <c r="BP34" s="56">
        <v>156</v>
      </c>
      <c r="BQ34" s="31">
        <v>195</v>
      </c>
      <c r="BR34" s="34">
        <v>100</v>
      </c>
    </row>
    <row r="35" spans="1:70" ht="15.75" customHeight="1" x14ac:dyDescent="0.3">
      <c r="A35" s="27">
        <v>33</v>
      </c>
      <c r="B35" s="28">
        <v>2510</v>
      </c>
      <c r="C35" s="29" t="s">
        <v>161</v>
      </c>
      <c r="D35" s="28">
        <v>8077653849</v>
      </c>
      <c r="E35" s="27">
        <v>7</v>
      </c>
      <c r="F35" s="28" t="s">
        <v>162</v>
      </c>
      <c r="G35" s="29" t="s">
        <v>163</v>
      </c>
      <c r="H35" s="29" t="s">
        <v>164</v>
      </c>
      <c r="I35" s="72">
        <v>12</v>
      </c>
      <c r="J35" s="73">
        <v>15</v>
      </c>
      <c r="K35" s="73">
        <v>13</v>
      </c>
      <c r="L35" s="73">
        <v>12</v>
      </c>
      <c r="M35" s="73">
        <v>11</v>
      </c>
      <c r="N35" s="73">
        <v>14</v>
      </c>
      <c r="O35" s="73">
        <v>12</v>
      </c>
      <c r="P35" s="73">
        <v>18</v>
      </c>
      <c r="Q35" s="73">
        <v>15</v>
      </c>
      <c r="R35" s="73">
        <v>22</v>
      </c>
      <c r="S35" s="73">
        <v>10</v>
      </c>
      <c r="T35" s="73">
        <v>10</v>
      </c>
      <c r="U35" s="73">
        <v>11</v>
      </c>
      <c r="V35" s="73">
        <v>25</v>
      </c>
      <c r="W35" s="74">
        <v>20</v>
      </c>
      <c r="X35" s="73">
        <v>23</v>
      </c>
      <c r="Y35" s="28">
        <v>13</v>
      </c>
      <c r="Z35" s="28">
        <v>15</v>
      </c>
      <c r="AA35" s="28">
        <v>12</v>
      </c>
      <c r="AB35" s="28">
        <v>17</v>
      </c>
      <c r="AC35" s="27">
        <v>12</v>
      </c>
      <c r="AD35" s="27">
        <v>15</v>
      </c>
      <c r="AE35" s="28">
        <v>13</v>
      </c>
      <c r="AF35" s="28">
        <v>16</v>
      </c>
      <c r="AG35" s="75">
        <v>15</v>
      </c>
      <c r="AH35" s="74">
        <v>22</v>
      </c>
      <c r="AI35" s="74">
        <v>15</v>
      </c>
      <c r="AJ35" s="74">
        <v>14</v>
      </c>
      <c r="AK35" s="73">
        <v>12</v>
      </c>
      <c r="AL35" s="73">
        <v>14</v>
      </c>
      <c r="AM35" s="74">
        <v>20</v>
      </c>
      <c r="AN35" s="74">
        <v>23</v>
      </c>
      <c r="AO35" s="30">
        <f t="shared" si="0"/>
        <v>55</v>
      </c>
      <c r="AP35" s="30">
        <f t="shared" si="1"/>
        <v>74</v>
      </c>
      <c r="AQ35" s="30">
        <f t="shared" si="2"/>
        <v>50</v>
      </c>
      <c r="AR35" s="30">
        <f t="shared" si="3"/>
        <v>53</v>
      </c>
      <c r="AS35" s="30">
        <f t="shared" si="4"/>
        <v>46</v>
      </c>
      <c r="AT35" s="30">
        <f t="shared" si="5"/>
        <v>68</v>
      </c>
      <c r="AU35" s="30">
        <f t="shared" si="6"/>
        <v>65</v>
      </c>
      <c r="AV35" s="30">
        <f t="shared" si="7"/>
        <v>80</v>
      </c>
      <c r="AW35" s="31">
        <f t="shared" si="10"/>
        <v>55</v>
      </c>
      <c r="AX35" s="31">
        <f t="shared" si="11"/>
        <v>74</v>
      </c>
      <c r="AY35" s="31">
        <f t="shared" si="12"/>
        <v>50</v>
      </c>
      <c r="AZ35" s="31">
        <f t="shared" si="13"/>
        <v>53</v>
      </c>
      <c r="BA35" s="31">
        <f t="shared" si="14"/>
        <v>46</v>
      </c>
      <c r="BB35" s="31">
        <f t="shared" si="15"/>
        <v>68</v>
      </c>
      <c r="BC35" s="31">
        <f t="shared" si="16"/>
        <v>65</v>
      </c>
      <c r="BD35" s="31">
        <f t="shared" si="17"/>
        <v>80</v>
      </c>
      <c r="BE35" s="31" t="str">
        <f t="shared" si="18"/>
        <v>C1</v>
      </c>
      <c r="BF35" s="31" t="str">
        <f t="shared" si="19"/>
        <v>B1</v>
      </c>
      <c r="BG35" s="31" t="str">
        <f t="shared" si="20"/>
        <v>C2</v>
      </c>
      <c r="BH35" s="31" t="str">
        <f t="shared" si="21"/>
        <v>C1</v>
      </c>
      <c r="BI35" s="31" t="str">
        <f t="shared" si="22"/>
        <v>C2</v>
      </c>
      <c r="BJ35" s="31" t="str">
        <f t="shared" si="23"/>
        <v>B2</v>
      </c>
      <c r="BK35" s="31" t="str">
        <f t="shared" si="24"/>
        <v>B2</v>
      </c>
      <c r="BL35" s="31" t="str">
        <f t="shared" si="25"/>
        <v>B1</v>
      </c>
      <c r="BM35" s="32">
        <v>800</v>
      </c>
      <c r="BN35" s="33">
        <f t="shared" si="26"/>
        <v>491</v>
      </c>
      <c r="BO35" s="34">
        <f t="shared" si="27"/>
        <v>61</v>
      </c>
      <c r="BP35" s="56">
        <v>181</v>
      </c>
      <c r="BQ35" s="31">
        <v>195</v>
      </c>
      <c r="BR35" s="34">
        <v>100</v>
      </c>
    </row>
    <row r="36" spans="1:70" ht="15.75" customHeight="1" x14ac:dyDescent="0.3">
      <c r="A36" s="27">
        <v>34</v>
      </c>
      <c r="B36" s="28">
        <v>2400</v>
      </c>
      <c r="C36" s="29" t="s">
        <v>165</v>
      </c>
      <c r="D36" s="28">
        <v>7454807561</v>
      </c>
      <c r="E36" s="27">
        <v>7</v>
      </c>
      <c r="F36" s="28" t="s">
        <v>166</v>
      </c>
      <c r="G36" s="29" t="s">
        <v>167</v>
      </c>
      <c r="H36" s="29" t="s">
        <v>168</v>
      </c>
      <c r="I36" s="72">
        <v>15</v>
      </c>
      <c r="J36" s="73">
        <v>15</v>
      </c>
      <c r="K36" s="73">
        <v>13</v>
      </c>
      <c r="L36" s="74">
        <v>16</v>
      </c>
      <c r="M36" s="73">
        <v>13</v>
      </c>
      <c r="N36" s="73">
        <v>15</v>
      </c>
      <c r="O36" s="73">
        <v>13</v>
      </c>
      <c r="P36" s="73">
        <v>14</v>
      </c>
      <c r="Q36" s="73">
        <v>19</v>
      </c>
      <c r="R36" s="73">
        <v>16</v>
      </c>
      <c r="S36" s="73">
        <v>23</v>
      </c>
      <c r="T36" s="73">
        <v>12</v>
      </c>
      <c r="U36" s="73">
        <v>22</v>
      </c>
      <c r="V36" s="73">
        <v>21</v>
      </c>
      <c r="W36" s="74">
        <v>20</v>
      </c>
      <c r="X36" s="73">
        <v>22</v>
      </c>
      <c r="Y36" s="28">
        <v>13</v>
      </c>
      <c r="Z36" s="28">
        <v>17</v>
      </c>
      <c r="AA36" s="28">
        <v>16</v>
      </c>
      <c r="AB36" s="28">
        <v>14</v>
      </c>
      <c r="AC36" s="27">
        <v>14</v>
      </c>
      <c r="AD36" s="27">
        <v>15</v>
      </c>
      <c r="AE36" s="28">
        <v>14</v>
      </c>
      <c r="AF36" s="28">
        <v>17</v>
      </c>
      <c r="AG36" s="75">
        <v>14</v>
      </c>
      <c r="AH36" s="74">
        <v>18</v>
      </c>
      <c r="AI36" s="74">
        <v>16</v>
      </c>
      <c r="AJ36" s="74">
        <v>16</v>
      </c>
      <c r="AK36" s="73">
        <v>12</v>
      </c>
      <c r="AL36" s="73">
        <v>15</v>
      </c>
      <c r="AM36" s="74">
        <v>23</v>
      </c>
      <c r="AN36" s="74">
        <v>24</v>
      </c>
      <c r="AO36" s="30">
        <f t="shared" si="0"/>
        <v>61</v>
      </c>
      <c r="AP36" s="30">
        <f t="shared" si="1"/>
        <v>66</v>
      </c>
      <c r="AQ36" s="30">
        <f t="shared" si="2"/>
        <v>68</v>
      </c>
      <c r="AR36" s="30">
        <f t="shared" si="3"/>
        <v>58</v>
      </c>
      <c r="AS36" s="30">
        <f t="shared" si="4"/>
        <v>61</v>
      </c>
      <c r="AT36" s="30">
        <f t="shared" si="5"/>
        <v>66</v>
      </c>
      <c r="AU36" s="30">
        <f t="shared" si="6"/>
        <v>70</v>
      </c>
      <c r="AV36" s="30">
        <f t="shared" si="7"/>
        <v>77</v>
      </c>
      <c r="AW36" s="31">
        <f t="shared" si="10"/>
        <v>61</v>
      </c>
      <c r="AX36" s="31">
        <f t="shared" si="11"/>
        <v>66</v>
      </c>
      <c r="AY36" s="31">
        <f t="shared" si="12"/>
        <v>68</v>
      </c>
      <c r="AZ36" s="31">
        <f t="shared" si="13"/>
        <v>58</v>
      </c>
      <c r="BA36" s="31">
        <f t="shared" si="14"/>
        <v>61</v>
      </c>
      <c r="BB36" s="31">
        <f t="shared" si="15"/>
        <v>66</v>
      </c>
      <c r="BC36" s="31">
        <f t="shared" si="16"/>
        <v>70</v>
      </c>
      <c r="BD36" s="31">
        <f t="shared" si="17"/>
        <v>77</v>
      </c>
      <c r="BE36" s="31" t="str">
        <f t="shared" si="18"/>
        <v>B2</v>
      </c>
      <c r="BF36" s="31" t="str">
        <f t="shared" si="19"/>
        <v>B2</v>
      </c>
      <c r="BG36" s="31" t="str">
        <f t="shared" si="20"/>
        <v>B2</v>
      </c>
      <c r="BH36" s="31" t="str">
        <f t="shared" si="21"/>
        <v>C1</v>
      </c>
      <c r="BI36" s="31" t="str">
        <f t="shared" si="22"/>
        <v>B2</v>
      </c>
      <c r="BJ36" s="31" t="str">
        <f t="shared" si="23"/>
        <v>B2</v>
      </c>
      <c r="BK36" s="31" t="str">
        <f t="shared" si="24"/>
        <v>B2</v>
      </c>
      <c r="BL36" s="31" t="str">
        <f t="shared" si="25"/>
        <v>B1</v>
      </c>
      <c r="BM36" s="32">
        <v>800</v>
      </c>
      <c r="BN36" s="33">
        <f t="shared" si="26"/>
        <v>527</v>
      </c>
      <c r="BO36" s="34">
        <f t="shared" si="27"/>
        <v>66</v>
      </c>
      <c r="BP36" s="56">
        <v>151</v>
      </c>
      <c r="BQ36" s="31">
        <v>195</v>
      </c>
      <c r="BR36" s="34">
        <v>100</v>
      </c>
    </row>
    <row r="37" spans="1:70" ht="15.75" customHeight="1" x14ac:dyDescent="0.3">
      <c r="A37" s="27">
        <v>35</v>
      </c>
      <c r="B37" s="28">
        <v>2660</v>
      </c>
      <c r="C37" s="29" t="s">
        <v>169</v>
      </c>
      <c r="D37" s="28">
        <v>6395238845</v>
      </c>
      <c r="E37" s="27">
        <v>7</v>
      </c>
      <c r="F37" s="28" t="s">
        <v>170</v>
      </c>
      <c r="G37" s="29" t="s">
        <v>171</v>
      </c>
      <c r="H37" s="29" t="s">
        <v>172</v>
      </c>
      <c r="I37" s="72">
        <v>13</v>
      </c>
      <c r="J37" s="73">
        <v>14</v>
      </c>
      <c r="K37" s="73">
        <v>14</v>
      </c>
      <c r="L37" s="74">
        <v>15</v>
      </c>
      <c r="M37" s="73">
        <v>11</v>
      </c>
      <c r="N37" s="73">
        <v>15</v>
      </c>
      <c r="O37" s="73">
        <v>12</v>
      </c>
      <c r="P37" s="73">
        <v>13</v>
      </c>
      <c r="Q37" s="73">
        <v>17</v>
      </c>
      <c r="R37" s="73">
        <v>24</v>
      </c>
      <c r="S37" s="73">
        <v>16</v>
      </c>
      <c r="T37" s="73">
        <v>14</v>
      </c>
      <c r="U37" s="73">
        <v>16</v>
      </c>
      <c r="V37" s="73">
        <v>11</v>
      </c>
      <c r="W37" s="74">
        <v>17</v>
      </c>
      <c r="X37" s="73">
        <v>20</v>
      </c>
      <c r="Y37" s="28">
        <v>13</v>
      </c>
      <c r="Z37" s="28">
        <v>18</v>
      </c>
      <c r="AA37" s="28">
        <v>15</v>
      </c>
      <c r="AB37" s="28">
        <v>14</v>
      </c>
      <c r="AC37" s="27">
        <v>14</v>
      </c>
      <c r="AD37" s="27">
        <v>17</v>
      </c>
      <c r="AE37" s="28">
        <v>16</v>
      </c>
      <c r="AF37" s="28">
        <v>18</v>
      </c>
      <c r="AG37" s="75">
        <v>15</v>
      </c>
      <c r="AH37" s="74">
        <v>19</v>
      </c>
      <c r="AI37" s="74">
        <v>16</v>
      </c>
      <c r="AJ37" s="74">
        <v>14</v>
      </c>
      <c r="AK37" s="73">
        <v>20</v>
      </c>
      <c r="AL37" s="73">
        <v>15</v>
      </c>
      <c r="AM37" s="74">
        <v>20</v>
      </c>
      <c r="AN37" s="74">
        <v>22</v>
      </c>
      <c r="AO37" s="30">
        <f t="shared" si="0"/>
        <v>58</v>
      </c>
      <c r="AP37" s="30">
        <f t="shared" si="1"/>
        <v>75</v>
      </c>
      <c r="AQ37" s="30">
        <f t="shared" si="2"/>
        <v>61</v>
      </c>
      <c r="AR37" s="30">
        <f t="shared" si="3"/>
        <v>57</v>
      </c>
      <c r="AS37" s="30">
        <f t="shared" si="4"/>
        <v>61</v>
      </c>
      <c r="AT37" s="30">
        <f t="shared" si="5"/>
        <v>58</v>
      </c>
      <c r="AU37" s="30">
        <f t="shared" si="6"/>
        <v>65</v>
      </c>
      <c r="AV37" s="30">
        <f t="shared" si="7"/>
        <v>73</v>
      </c>
      <c r="AW37" s="31">
        <f t="shared" si="10"/>
        <v>58</v>
      </c>
      <c r="AX37" s="31">
        <f t="shared" si="11"/>
        <v>75</v>
      </c>
      <c r="AY37" s="31">
        <f t="shared" si="12"/>
        <v>61</v>
      </c>
      <c r="AZ37" s="31">
        <f t="shared" si="13"/>
        <v>57</v>
      </c>
      <c r="BA37" s="31">
        <f t="shared" si="14"/>
        <v>61</v>
      </c>
      <c r="BB37" s="35">
        <f t="shared" si="15"/>
        <v>58</v>
      </c>
      <c r="BC37" s="35">
        <f t="shared" si="16"/>
        <v>65</v>
      </c>
      <c r="BD37" s="35">
        <f t="shared" si="17"/>
        <v>73</v>
      </c>
      <c r="BE37" s="35" t="str">
        <f t="shared" si="18"/>
        <v>C1</v>
      </c>
      <c r="BF37" s="35" t="str">
        <f t="shared" si="19"/>
        <v>B1</v>
      </c>
      <c r="BG37" s="35" t="str">
        <f t="shared" si="20"/>
        <v>B2</v>
      </c>
      <c r="BH37" s="35" t="str">
        <f t="shared" si="21"/>
        <v>C1</v>
      </c>
      <c r="BI37" s="35" t="str">
        <f t="shared" si="22"/>
        <v>B2</v>
      </c>
      <c r="BJ37" s="35" t="str">
        <f t="shared" si="23"/>
        <v>C1</v>
      </c>
      <c r="BK37" s="35" t="str">
        <f t="shared" si="24"/>
        <v>B2</v>
      </c>
      <c r="BL37" s="35" t="str">
        <f t="shared" si="25"/>
        <v>B1</v>
      </c>
      <c r="BM37" s="36">
        <v>800</v>
      </c>
      <c r="BN37" s="37">
        <f t="shared" si="26"/>
        <v>508</v>
      </c>
      <c r="BO37" s="38">
        <f t="shared" si="27"/>
        <v>64</v>
      </c>
      <c r="BP37" s="56">
        <v>174</v>
      </c>
      <c r="BQ37" s="35">
        <v>195</v>
      </c>
      <c r="BR37" s="38">
        <v>100</v>
      </c>
    </row>
    <row r="38" spans="1:70" ht="15.75" customHeight="1" x14ac:dyDescent="0.3">
      <c r="A38" s="27">
        <v>36</v>
      </c>
      <c r="B38" s="28">
        <v>2869</v>
      </c>
      <c r="C38" s="29" t="s">
        <v>173</v>
      </c>
      <c r="D38" s="28">
        <v>9760400492</v>
      </c>
      <c r="E38" s="27">
        <v>7</v>
      </c>
      <c r="F38" s="28" t="s">
        <v>174</v>
      </c>
      <c r="G38" s="29" t="s">
        <v>175</v>
      </c>
      <c r="H38" s="29" t="s">
        <v>176</v>
      </c>
      <c r="I38" s="72">
        <v>12</v>
      </c>
      <c r="J38" s="73">
        <v>14</v>
      </c>
      <c r="K38" s="73">
        <v>10</v>
      </c>
      <c r="L38" s="73">
        <v>12</v>
      </c>
      <c r="M38" s="73">
        <v>12</v>
      </c>
      <c r="N38" s="73">
        <v>13</v>
      </c>
      <c r="O38" s="73">
        <v>11</v>
      </c>
      <c r="P38" s="73">
        <v>13</v>
      </c>
      <c r="Q38" s="74">
        <v>12</v>
      </c>
      <c r="R38" s="73">
        <v>19</v>
      </c>
      <c r="S38" s="73">
        <v>5</v>
      </c>
      <c r="T38" s="74">
        <v>10</v>
      </c>
      <c r="U38" s="73">
        <v>10</v>
      </c>
      <c r="V38" s="73">
        <v>16</v>
      </c>
      <c r="W38" s="74">
        <v>14</v>
      </c>
      <c r="X38" s="74">
        <v>19</v>
      </c>
      <c r="Y38" s="28">
        <v>15</v>
      </c>
      <c r="Z38" s="28">
        <v>16</v>
      </c>
      <c r="AA38" s="28">
        <v>15</v>
      </c>
      <c r="AB38" s="28">
        <v>12</v>
      </c>
      <c r="AC38" s="27">
        <v>12</v>
      </c>
      <c r="AD38" s="27">
        <v>14</v>
      </c>
      <c r="AE38" s="28">
        <v>14</v>
      </c>
      <c r="AF38" s="28">
        <v>17</v>
      </c>
      <c r="AG38" s="75">
        <v>16</v>
      </c>
      <c r="AH38" s="74">
        <v>15</v>
      </c>
      <c r="AI38" s="74">
        <v>17</v>
      </c>
      <c r="AJ38" s="74">
        <v>14</v>
      </c>
      <c r="AK38" s="73">
        <v>12</v>
      </c>
      <c r="AL38" s="73">
        <v>16</v>
      </c>
      <c r="AM38" s="74">
        <v>20</v>
      </c>
      <c r="AN38" s="74">
        <v>25</v>
      </c>
      <c r="AO38" s="39">
        <f t="shared" si="0"/>
        <v>55</v>
      </c>
      <c r="AP38" s="39">
        <f t="shared" si="1"/>
        <v>64</v>
      </c>
      <c r="AQ38" s="39">
        <f t="shared" si="2"/>
        <v>47</v>
      </c>
      <c r="AR38" s="39">
        <f t="shared" si="3"/>
        <v>48</v>
      </c>
      <c r="AS38" s="39">
        <f t="shared" si="4"/>
        <v>46</v>
      </c>
      <c r="AT38" s="39">
        <f t="shared" si="5"/>
        <v>59</v>
      </c>
      <c r="AU38" s="39">
        <f t="shared" si="6"/>
        <v>59</v>
      </c>
      <c r="AV38" s="39">
        <f t="shared" si="7"/>
        <v>74</v>
      </c>
      <c r="AW38" s="35">
        <f t="shared" si="10"/>
        <v>55</v>
      </c>
      <c r="AX38" s="35">
        <f t="shared" si="11"/>
        <v>64</v>
      </c>
      <c r="AY38" s="35">
        <f t="shared" si="12"/>
        <v>47</v>
      </c>
      <c r="AZ38" s="35">
        <f t="shared" si="13"/>
        <v>48</v>
      </c>
      <c r="BA38" s="40">
        <f t="shared" si="14"/>
        <v>46</v>
      </c>
      <c r="BB38" s="41">
        <f t="shared" si="15"/>
        <v>59</v>
      </c>
      <c r="BC38" s="41">
        <f t="shared" si="16"/>
        <v>59</v>
      </c>
      <c r="BD38" s="41">
        <f t="shared" si="17"/>
        <v>74</v>
      </c>
      <c r="BE38" s="41" t="str">
        <f t="shared" si="18"/>
        <v>C1</v>
      </c>
      <c r="BF38" s="41" t="str">
        <f t="shared" si="19"/>
        <v>B2</v>
      </c>
      <c r="BG38" s="41" t="str">
        <f t="shared" si="20"/>
        <v>C2</v>
      </c>
      <c r="BH38" s="41" t="str">
        <f t="shared" si="21"/>
        <v>C2</v>
      </c>
      <c r="BI38" s="41" t="str">
        <f t="shared" si="22"/>
        <v>C2</v>
      </c>
      <c r="BJ38" s="41" t="str">
        <f t="shared" si="23"/>
        <v>C1</v>
      </c>
      <c r="BK38" s="41" t="str">
        <f t="shared" si="24"/>
        <v>C1</v>
      </c>
      <c r="BL38" s="41" t="str">
        <f t="shared" si="25"/>
        <v>B1</v>
      </c>
      <c r="BM38" s="41">
        <v>800</v>
      </c>
      <c r="BN38" s="42">
        <f t="shared" si="26"/>
        <v>452</v>
      </c>
      <c r="BO38" s="41">
        <f t="shared" si="27"/>
        <v>57</v>
      </c>
      <c r="BP38" s="56">
        <v>145</v>
      </c>
      <c r="BQ38" s="41">
        <v>195</v>
      </c>
      <c r="BR38" s="41">
        <v>100</v>
      </c>
    </row>
    <row r="39" spans="1:70" ht="15.75" customHeight="1" x14ac:dyDescent="0.3">
      <c r="A39" s="27">
        <v>37</v>
      </c>
      <c r="B39" s="28">
        <v>2512</v>
      </c>
      <c r="C39" s="29" t="s">
        <v>177</v>
      </c>
      <c r="D39" s="28">
        <v>6395615905</v>
      </c>
      <c r="E39" s="27">
        <v>7</v>
      </c>
      <c r="F39" s="28" t="s">
        <v>178</v>
      </c>
      <c r="G39" s="29" t="s">
        <v>179</v>
      </c>
      <c r="H39" s="29" t="s">
        <v>180</v>
      </c>
      <c r="I39" s="72">
        <v>13</v>
      </c>
      <c r="J39" s="73">
        <v>13</v>
      </c>
      <c r="K39" s="73">
        <v>9</v>
      </c>
      <c r="L39" s="73">
        <v>10</v>
      </c>
      <c r="M39" s="73">
        <v>13</v>
      </c>
      <c r="N39" s="73">
        <v>10</v>
      </c>
      <c r="O39" s="73">
        <v>11</v>
      </c>
      <c r="P39" s="73">
        <v>12</v>
      </c>
      <c r="Q39" s="74">
        <v>20</v>
      </c>
      <c r="R39" s="73">
        <v>10</v>
      </c>
      <c r="S39" s="73">
        <v>7</v>
      </c>
      <c r="T39" s="74">
        <v>12</v>
      </c>
      <c r="U39" s="73">
        <v>15</v>
      </c>
      <c r="V39" s="73">
        <v>14</v>
      </c>
      <c r="W39" s="74">
        <v>14</v>
      </c>
      <c r="X39" s="74">
        <v>19</v>
      </c>
      <c r="Y39" s="28">
        <v>16</v>
      </c>
      <c r="Z39" s="28">
        <v>18</v>
      </c>
      <c r="AA39" s="28">
        <v>15</v>
      </c>
      <c r="AB39" s="28">
        <v>14</v>
      </c>
      <c r="AC39" s="27">
        <v>15</v>
      </c>
      <c r="AD39" s="27">
        <v>17</v>
      </c>
      <c r="AE39" s="28">
        <v>13</v>
      </c>
      <c r="AF39" s="28">
        <v>16</v>
      </c>
      <c r="AG39" s="75">
        <v>21</v>
      </c>
      <c r="AH39" s="74">
        <v>26</v>
      </c>
      <c r="AI39" s="74">
        <v>16</v>
      </c>
      <c r="AJ39" s="74">
        <v>16</v>
      </c>
      <c r="AK39" s="73">
        <v>18</v>
      </c>
      <c r="AL39" s="73">
        <v>19</v>
      </c>
      <c r="AM39" s="74">
        <v>23</v>
      </c>
      <c r="AN39" s="74">
        <v>26</v>
      </c>
      <c r="AO39" s="42">
        <f t="shared" si="0"/>
        <v>70</v>
      </c>
      <c r="AP39" s="42">
        <f t="shared" si="1"/>
        <v>67</v>
      </c>
      <c r="AQ39" s="42">
        <f t="shared" si="2"/>
        <v>47</v>
      </c>
      <c r="AR39" s="42">
        <f t="shared" si="3"/>
        <v>52</v>
      </c>
      <c r="AS39" s="42">
        <f t="shared" si="4"/>
        <v>61</v>
      </c>
      <c r="AT39" s="42">
        <f t="shared" si="5"/>
        <v>60</v>
      </c>
      <c r="AU39" s="42">
        <f t="shared" si="6"/>
        <v>61</v>
      </c>
      <c r="AV39" s="42">
        <f t="shared" si="7"/>
        <v>73</v>
      </c>
      <c r="AW39" s="41">
        <f t="shared" si="10"/>
        <v>70</v>
      </c>
      <c r="AX39" s="41">
        <f t="shared" si="11"/>
        <v>67</v>
      </c>
      <c r="AY39" s="41">
        <f t="shared" si="12"/>
        <v>47</v>
      </c>
      <c r="AZ39" s="41">
        <f t="shared" si="13"/>
        <v>52</v>
      </c>
      <c r="BA39" s="43">
        <f t="shared" si="14"/>
        <v>61</v>
      </c>
      <c r="BB39" s="41">
        <f t="shared" si="15"/>
        <v>60</v>
      </c>
      <c r="BC39" s="41">
        <f t="shared" si="16"/>
        <v>61</v>
      </c>
      <c r="BD39" s="41">
        <f t="shared" si="17"/>
        <v>73</v>
      </c>
      <c r="BE39" s="41" t="str">
        <f t="shared" si="18"/>
        <v>B2</v>
      </c>
      <c r="BF39" s="41" t="str">
        <f t="shared" si="19"/>
        <v>B2</v>
      </c>
      <c r="BG39" s="41" t="str">
        <f t="shared" si="20"/>
        <v>C2</v>
      </c>
      <c r="BH39" s="41" t="str">
        <f t="shared" si="21"/>
        <v>C1</v>
      </c>
      <c r="BI39" s="41" t="str">
        <f t="shared" si="22"/>
        <v>B2</v>
      </c>
      <c r="BJ39" s="41" t="str">
        <f t="shared" si="23"/>
        <v>C1</v>
      </c>
      <c r="BK39" s="41" t="str">
        <f t="shared" si="24"/>
        <v>B2</v>
      </c>
      <c r="BL39" s="41" t="str">
        <f t="shared" si="25"/>
        <v>B1</v>
      </c>
      <c r="BM39" s="41">
        <v>800</v>
      </c>
      <c r="BN39" s="42">
        <f t="shared" si="26"/>
        <v>491</v>
      </c>
      <c r="BO39" s="41">
        <f t="shared" si="27"/>
        <v>61</v>
      </c>
      <c r="BP39" s="56">
        <v>141</v>
      </c>
      <c r="BQ39" s="41">
        <v>195</v>
      </c>
      <c r="BR39" s="41">
        <v>100</v>
      </c>
    </row>
    <row r="40" spans="1:70" s="26" customFormat="1" ht="15.75" customHeight="1" x14ac:dyDescent="0.3">
      <c r="A40" s="44">
        <v>38</v>
      </c>
      <c r="B40" s="45">
        <v>2365</v>
      </c>
      <c r="C40" s="46" t="s">
        <v>181</v>
      </c>
      <c r="D40" s="45">
        <v>9927175239</v>
      </c>
      <c r="E40" s="44">
        <v>7</v>
      </c>
      <c r="F40" s="45" t="s">
        <v>182</v>
      </c>
      <c r="G40" s="46" t="s">
        <v>183</v>
      </c>
      <c r="H40" s="46" t="s">
        <v>184</v>
      </c>
      <c r="I40" s="76">
        <v>12</v>
      </c>
      <c r="J40" s="77">
        <v>13</v>
      </c>
      <c r="K40" s="77">
        <v>11</v>
      </c>
      <c r="L40" s="77">
        <v>10</v>
      </c>
      <c r="M40" s="77">
        <v>10</v>
      </c>
      <c r="N40" s="77">
        <v>12</v>
      </c>
      <c r="O40" s="77">
        <v>12</v>
      </c>
      <c r="P40" s="77">
        <v>12</v>
      </c>
      <c r="Q40" s="78">
        <v>10</v>
      </c>
      <c r="R40" s="77">
        <v>25</v>
      </c>
      <c r="S40" s="77">
        <v>10</v>
      </c>
      <c r="T40" s="78">
        <v>10</v>
      </c>
      <c r="U40" s="79" t="s">
        <v>30</v>
      </c>
      <c r="V40" s="77">
        <v>11</v>
      </c>
      <c r="W40" s="78">
        <v>14</v>
      </c>
      <c r="X40" s="78">
        <v>20</v>
      </c>
      <c r="Y40" s="45">
        <v>13</v>
      </c>
      <c r="Z40" s="45">
        <v>15</v>
      </c>
      <c r="AA40" s="45">
        <v>14</v>
      </c>
      <c r="AB40" s="45">
        <v>12</v>
      </c>
      <c r="AC40" s="44">
        <v>13</v>
      </c>
      <c r="AD40" s="44">
        <v>15</v>
      </c>
      <c r="AE40" s="45">
        <v>13</v>
      </c>
      <c r="AF40" s="45">
        <v>16</v>
      </c>
      <c r="AG40" s="80">
        <v>17</v>
      </c>
      <c r="AH40" s="78">
        <v>20</v>
      </c>
      <c r="AI40" s="78">
        <v>16</v>
      </c>
      <c r="AJ40" s="78">
        <v>13</v>
      </c>
      <c r="AK40" s="77">
        <v>12</v>
      </c>
      <c r="AL40" s="77">
        <v>17</v>
      </c>
      <c r="AM40" s="78">
        <v>19</v>
      </c>
      <c r="AN40" s="78">
        <v>21</v>
      </c>
      <c r="AO40" s="66">
        <f t="shared" si="0"/>
        <v>52</v>
      </c>
      <c r="AP40" s="66">
        <f t="shared" si="1"/>
        <v>73</v>
      </c>
      <c r="AQ40" s="66">
        <f t="shared" si="2"/>
        <v>51</v>
      </c>
      <c r="AR40" s="66">
        <f t="shared" si="3"/>
        <v>45</v>
      </c>
      <c r="AS40" s="66">
        <f t="shared" si="4"/>
        <v>35</v>
      </c>
      <c r="AT40" s="66">
        <f t="shared" si="5"/>
        <v>55</v>
      </c>
      <c r="AU40" s="66">
        <f t="shared" si="6"/>
        <v>58</v>
      </c>
      <c r="AV40" s="66">
        <f t="shared" si="7"/>
        <v>69</v>
      </c>
      <c r="AW40" s="67">
        <f>ROUND(AO40/100*100,0)</f>
        <v>52</v>
      </c>
      <c r="AX40" s="67">
        <f t="shared" si="11"/>
        <v>73</v>
      </c>
      <c r="AY40" s="67">
        <f t="shared" si="12"/>
        <v>51</v>
      </c>
      <c r="AZ40" s="67">
        <f t="shared" si="13"/>
        <v>45</v>
      </c>
      <c r="BA40" s="68">
        <f>ROUND(AS40/70*100,0)</f>
        <v>50</v>
      </c>
      <c r="BB40" s="67">
        <f t="shared" si="15"/>
        <v>55</v>
      </c>
      <c r="BC40" s="67">
        <f t="shared" si="16"/>
        <v>58</v>
      </c>
      <c r="BD40" s="67">
        <f t="shared" si="17"/>
        <v>69</v>
      </c>
      <c r="BE40" s="67" t="str">
        <f t="shared" si="18"/>
        <v>C1</v>
      </c>
      <c r="BF40" s="67" t="str">
        <f t="shared" si="19"/>
        <v>B1</v>
      </c>
      <c r="BG40" s="67" t="str">
        <f t="shared" si="20"/>
        <v>C1</v>
      </c>
      <c r="BH40" s="67" t="str">
        <f t="shared" si="21"/>
        <v>C2</v>
      </c>
      <c r="BI40" s="67" t="str">
        <f t="shared" si="22"/>
        <v>C2</v>
      </c>
      <c r="BJ40" s="67" t="str">
        <f t="shared" si="23"/>
        <v>C1</v>
      </c>
      <c r="BK40" s="67" t="str">
        <f t="shared" si="24"/>
        <v>C1</v>
      </c>
      <c r="BL40" s="67" t="str">
        <f t="shared" si="25"/>
        <v>B2</v>
      </c>
      <c r="BM40" s="67">
        <v>770</v>
      </c>
      <c r="BN40" s="66">
        <f t="shared" si="26"/>
        <v>438</v>
      </c>
      <c r="BO40" s="67">
        <f t="shared" si="27"/>
        <v>57</v>
      </c>
      <c r="BP40" s="57">
        <v>180</v>
      </c>
      <c r="BQ40" s="67">
        <v>195</v>
      </c>
      <c r="BR40" s="67" t="s">
        <v>31</v>
      </c>
    </row>
    <row r="41" spans="1:70" ht="15.75" customHeight="1" x14ac:dyDescent="0.3">
      <c r="A41" s="27">
        <v>39</v>
      </c>
      <c r="B41" s="28">
        <v>2506</v>
      </c>
      <c r="C41" s="29" t="s">
        <v>185</v>
      </c>
      <c r="D41" s="28">
        <v>9412032782</v>
      </c>
      <c r="E41" s="27">
        <v>7</v>
      </c>
      <c r="F41" s="28" t="s">
        <v>186</v>
      </c>
      <c r="G41" s="29" t="s">
        <v>187</v>
      </c>
      <c r="H41" s="29" t="s">
        <v>188</v>
      </c>
      <c r="I41" s="72">
        <v>17</v>
      </c>
      <c r="J41" s="73">
        <v>15</v>
      </c>
      <c r="K41" s="73">
        <v>13</v>
      </c>
      <c r="L41" s="73">
        <v>12</v>
      </c>
      <c r="M41" s="73">
        <v>11</v>
      </c>
      <c r="N41" s="73">
        <v>15</v>
      </c>
      <c r="O41" s="73">
        <v>12</v>
      </c>
      <c r="P41" s="73">
        <v>16</v>
      </c>
      <c r="Q41" s="74">
        <v>18</v>
      </c>
      <c r="R41" s="73">
        <v>21</v>
      </c>
      <c r="S41" s="73">
        <v>10</v>
      </c>
      <c r="T41" s="74">
        <v>10</v>
      </c>
      <c r="U41" s="73">
        <v>19</v>
      </c>
      <c r="V41" s="73">
        <v>17</v>
      </c>
      <c r="W41" s="74">
        <v>15</v>
      </c>
      <c r="X41" s="74">
        <v>21</v>
      </c>
      <c r="Y41" s="28">
        <v>18</v>
      </c>
      <c r="Z41" s="28">
        <v>19</v>
      </c>
      <c r="AA41" s="28">
        <v>15</v>
      </c>
      <c r="AB41" s="28">
        <v>13</v>
      </c>
      <c r="AC41" s="27">
        <v>15</v>
      </c>
      <c r="AD41" s="27">
        <v>17</v>
      </c>
      <c r="AE41" s="28">
        <v>14</v>
      </c>
      <c r="AF41" s="28">
        <v>15</v>
      </c>
      <c r="AG41" s="75">
        <v>24</v>
      </c>
      <c r="AH41" s="74">
        <v>28</v>
      </c>
      <c r="AI41" s="74">
        <v>16</v>
      </c>
      <c r="AJ41" s="74">
        <v>14</v>
      </c>
      <c r="AK41" s="73">
        <v>17</v>
      </c>
      <c r="AL41" s="73">
        <v>15</v>
      </c>
      <c r="AM41" s="74">
        <v>19</v>
      </c>
      <c r="AN41" s="74">
        <v>22</v>
      </c>
      <c r="AO41" s="42">
        <f t="shared" si="0"/>
        <v>77</v>
      </c>
      <c r="AP41" s="42">
        <f t="shared" si="1"/>
        <v>83</v>
      </c>
      <c r="AQ41" s="42">
        <f t="shared" si="2"/>
        <v>54</v>
      </c>
      <c r="AR41" s="42">
        <f t="shared" si="3"/>
        <v>49</v>
      </c>
      <c r="AS41" s="42">
        <f t="shared" si="4"/>
        <v>62</v>
      </c>
      <c r="AT41" s="42">
        <f t="shared" si="5"/>
        <v>64</v>
      </c>
      <c r="AU41" s="42">
        <f t="shared" si="6"/>
        <v>60</v>
      </c>
      <c r="AV41" s="42">
        <f t="shared" si="7"/>
        <v>74</v>
      </c>
      <c r="AW41" s="41">
        <f t="shared" si="10"/>
        <v>77</v>
      </c>
      <c r="AX41" s="41">
        <f t="shared" si="11"/>
        <v>83</v>
      </c>
      <c r="AY41" s="41">
        <f t="shared" si="12"/>
        <v>54</v>
      </c>
      <c r="AZ41" s="41">
        <f t="shared" si="13"/>
        <v>49</v>
      </c>
      <c r="BA41" s="43">
        <f t="shared" si="14"/>
        <v>62</v>
      </c>
      <c r="BB41" s="41">
        <f t="shared" si="15"/>
        <v>64</v>
      </c>
      <c r="BC41" s="41">
        <f t="shared" si="16"/>
        <v>60</v>
      </c>
      <c r="BD41" s="41">
        <f t="shared" si="17"/>
        <v>74</v>
      </c>
      <c r="BE41" s="41" t="str">
        <f t="shared" si="18"/>
        <v>B1</v>
      </c>
      <c r="BF41" s="41" t="str">
        <f t="shared" si="19"/>
        <v>A2</v>
      </c>
      <c r="BG41" s="41" t="str">
        <f t="shared" si="20"/>
        <v>C1</v>
      </c>
      <c r="BH41" s="41" t="str">
        <f t="shared" si="21"/>
        <v>C2</v>
      </c>
      <c r="BI41" s="41" t="str">
        <f t="shared" si="22"/>
        <v>B2</v>
      </c>
      <c r="BJ41" s="41" t="str">
        <f t="shared" si="23"/>
        <v>B2</v>
      </c>
      <c r="BK41" s="41" t="str">
        <f t="shared" si="24"/>
        <v>C1</v>
      </c>
      <c r="BL41" s="41" t="str">
        <f t="shared" si="25"/>
        <v>B1</v>
      </c>
      <c r="BM41" s="41">
        <v>800</v>
      </c>
      <c r="BN41" s="42">
        <f t="shared" si="26"/>
        <v>523</v>
      </c>
      <c r="BO41" s="41">
        <f t="shared" si="27"/>
        <v>65</v>
      </c>
      <c r="BP41" s="56">
        <v>149</v>
      </c>
      <c r="BQ41" s="41">
        <v>195</v>
      </c>
      <c r="BR41" s="41">
        <v>100</v>
      </c>
    </row>
    <row r="42" spans="1:70" ht="15.75" customHeight="1" x14ac:dyDescent="0.3">
      <c r="A42" s="27">
        <v>40</v>
      </c>
      <c r="B42" s="28">
        <v>2756</v>
      </c>
      <c r="C42" s="29" t="s">
        <v>189</v>
      </c>
      <c r="D42" s="28">
        <v>7505085736</v>
      </c>
      <c r="E42" s="27">
        <v>7</v>
      </c>
      <c r="F42" s="28" t="s">
        <v>190</v>
      </c>
      <c r="G42" s="29" t="s">
        <v>191</v>
      </c>
      <c r="H42" s="29" t="s">
        <v>192</v>
      </c>
      <c r="I42" s="72">
        <v>10</v>
      </c>
      <c r="J42" s="73">
        <v>12</v>
      </c>
      <c r="K42" s="73">
        <v>13</v>
      </c>
      <c r="L42" s="73">
        <v>11</v>
      </c>
      <c r="M42" s="73">
        <v>10</v>
      </c>
      <c r="N42" s="73">
        <v>13</v>
      </c>
      <c r="O42" s="73">
        <v>13</v>
      </c>
      <c r="P42" s="73">
        <v>16</v>
      </c>
      <c r="Q42" s="74">
        <v>12</v>
      </c>
      <c r="R42" s="73">
        <v>12</v>
      </c>
      <c r="S42" s="73">
        <v>5</v>
      </c>
      <c r="T42" s="74">
        <v>10</v>
      </c>
      <c r="U42" s="73">
        <v>10</v>
      </c>
      <c r="V42" s="73">
        <v>11</v>
      </c>
      <c r="W42" s="74">
        <v>14</v>
      </c>
      <c r="X42" s="74">
        <v>18</v>
      </c>
      <c r="Y42" s="28">
        <v>15</v>
      </c>
      <c r="Z42" s="28">
        <v>18</v>
      </c>
      <c r="AA42" s="28">
        <v>15</v>
      </c>
      <c r="AB42" s="28">
        <v>14</v>
      </c>
      <c r="AC42" s="27">
        <v>13</v>
      </c>
      <c r="AD42" s="27">
        <v>16</v>
      </c>
      <c r="AE42" s="28">
        <v>13</v>
      </c>
      <c r="AF42" s="28">
        <v>14</v>
      </c>
      <c r="AG42" s="75">
        <v>15</v>
      </c>
      <c r="AH42" s="74">
        <v>15</v>
      </c>
      <c r="AI42" s="74">
        <v>16</v>
      </c>
      <c r="AJ42" s="74">
        <v>15</v>
      </c>
      <c r="AK42" s="73">
        <v>14</v>
      </c>
      <c r="AL42" s="73">
        <v>15</v>
      </c>
      <c r="AM42" s="74">
        <v>19</v>
      </c>
      <c r="AN42" s="74">
        <v>18</v>
      </c>
      <c r="AO42" s="42">
        <f t="shared" si="0"/>
        <v>52</v>
      </c>
      <c r="AP42" s="42">
        <f t="shared" si="1"/>
        <v>57</v>
      </c>
      <c r="AQ42" s="42">
        <f t="shared" si="2"/>
        <v>49</v>
      </c>
      <c r="AR42" s="42">
        <f t="shared" si="3"/>
        <v>50</v>
      </c>
      <c r="AS42" s="42">
        <f t="shared" si="4"/>
        <v>47</v>
      </c>
      <c r="AT42" s="42">
        <f t="shared" si="5"/>
        <v>55</v>
      </c>
      <c r="AU42" s="42">
        <f t="shared" si="6"/>
        <v>59</v>
      </c>
      <c r="AV42" s="42">
        <f t="shared" si="7"/>
        <v>66</v>
      </c>
      <c r="AW42" s="41">
        <f t="shared" si="10"/>
        <v>52</v>
      </c>
      <c r="AX42" s="41">
        <f t="shared" si="11"/>
        <v>57</v>
      </c>
      <c r="AY42" s="41">
        <f t="shared" si="12"/>
        <v>49</v>
      </c>
      <c r="AZ42" s="41">
        <f t="shared" si="13"/>
        <v>50</v>
      </c>
      <c r="BA42" s="43">
        <f t="shared" si="14"/>
        <v>47</v>
      </c>
      <c r="BB42" s="41">
        <f t="shared" si="15"/>
        <v>55</v>
      </c>
      <c r="BC42" s="41">
        <f t="shared" si="16"/>
        <v>59</v>
      </c>
      <c r="BD42" s="41">
        <f t="shared" si="17"/>
        <v>66</v>
      </c>
      <c r="BE42" s="41" t="str">
        <f t="shared" si="18"/>
        <v>C1</v>
      </c>
      <c r="BF42" s="41" t="str">
        <f t="shared" si="19"/>
        <v>C1</v>
      </c>
      <c r="BG42" s="41" t="str">
        <f t="shared" si="20"/>
        <v>C2</v>
      </c>
      <c r="BH42" s="41" t="str">
        <f t="shared" si="21"/>
        <v>C2</v>
      </c>
      <c r="BI42" s="41" t="str">
        <f t="shared" si="22"/>
        <v>C2</v>
      </c>
      <c r="BJ42" s="41" t="str">
        <f t="shared" si="23"/>
        <v>C1</v>
      </c>
      <c r="BK42" s="41" t="str">
        <f t="shared" si="24"/>
        <v>C1</v>
      </c>
      <c r="BL42" s="41" t="str">
        <f t="shared" si="25"/>
        <v>B2</v>
      </c>
      <c r="BM42" s="41">
        <v>800</v>
      </c>
      <c r="BN42" s="42">
        <f t="shared" si="26"/>
        <v>435</v>
      </c>
      <c r="BO42" s="41">
        <f t="shared" si="27"/>
        <v>54</v>
      </c>
      <c r="BP42" s="56">
        <v>149</v>
      </c>
      <c r="BQ42" s="41">
        <v>195</v>
      </c>
      <c r="BR42" s="41">
        <v>100</v>
      </c>
    </row>
    <row r="43" spans="1:70" ht="15.75" customHeight="1" x14ac:dyDescent="0.3">
      <c r="A43" s="27">
        <v>41</v>
      </c>
      <c r="B43" s="28">
        <v>2933</v>
      </c>
      <c r="C43" s="29" t="s">
        <v>193</v>
      </c>
      <c r="D43" s="28">
        <v>6395934295</v>
      </c>
      <c r="E43" s="27">
        <v>7</v>
      </c>
      <c r="F43" s="49" t="s">
        <v>194</v>
      </c>
      <c r="G43" s="29" t="s">
        <v>195</v>
      </c>
      <c r="H43" s="29" t="s">
        <v>196</v>
      </c>
      <c r="I43" s="72">
        <v>10</v>
      </c>
      <c r="J43" s="73">
        <v>16</v>
      </c>
      <c r="K43" s="73">
        <v>13</v>
      </c>
      <c r="L43" s="73">
        <v>11</v>
      </c>
      <c r="M43" s="73">
        <v>11</v>
      </c>
      <c r="N43" s="73">
        <v>13</v>
      </c>
      <c r="O43" s="73">
        <v>13</v>
      </c>
      <c r="P43" s="73">
        <v>14</v>
      </c>
      <c r="Q43" s="74">
        <v>16</v>
      </c>
      <c r="R43" s="73">
        <v>19</v>
      </c>
      <c r="S43" s="73">
        <v>19</v>
      </c>
      <c r="T43" s="74">
        <v>10</v>
      </c>
      <c r="U43" s="73">
        <v>11</v>
      </c>
      <c r="V43" s="73">
        <v>11</v>
      </c>
      <c r="W43" s="74">
        <v>23</v>
      </c>
      <c r="X43" s="74">
        <v>25</v>
      </c>
      <c r="Y43" s="28">
        <v>18</v>
      </c>
      <c r="Z43" s="28">
        <v>19</v>
      </c>
      <c r="AA43" s="28">
        <v>16</v>
      </c>
      <c r="AB43" s="28">
        <v>13</v>
      </c>
      <c r="AC43" s="27">
        <v>13</v>
      </c>
      <c r="AD43" s="27">
        <v>18</v>
      </c>
      <c r="AE43" s="28">
        <v>13</v>
      </c>
      <c r="AF43" s="28">
        <v>19</v>
      </c>
      <c r="AG43" s="75">
        <v>20</v>
      </c>
      <c r="AH43" s="74">
        <v>21</v>
      </c>
      <c r="AI43" s="74">
        <v>17</v>
      </c>
      <c r="AJ43" s="74">
        <v>16</v>
      </c>
      <c r="AK43" s="73">
        <v>13</v>
      </c>
      <c r="AL43" s="73">
        <v>15</v>
      </c>
      <c r="AM43" s="74">
        <v>19</v>
      </c>
      <c r="AN43" s="74">
        <v>20</v>
      </c>
      <c r="AO43" s="42">
        <f t="shared" si="0"/>
        <v>64</v>
      </c>
      <c r="AP43" s="42">
        <f t="shared" si="1"/>
        <v>75</v>
      </c>
      <c r="AQ43" s="42">
        <f t="shared" si="2"/>
        <v>65</v>
      </c>
      <c r="AR43" s="42">
        <f t="shared" si="3"/>
        <v>50</v>
      </c>
      <c r="AS43" s="42">
        <f t="shared" si="4"/>
        <v>48</v>
      </c>
      <c r="AT43" s="42">
        <f t="shared" si="5"/>
        <v>57</v>
      </c>
      <c r="AU43" s="42">
        <f t="shared" si="6"/>
        <v>68</v>
      </c>
      <c r="AV43" s="42">
        <f t="shared" si="7"/>
        <v>78</v>
      </c>
      <c r="AW43" s="41">
        <f t="shared" si="10"/>
        <v>64</v>
      </c>
      <c r="AX43" s="41">
        <f t="shared" si="11"/>
        <v>75</v>
      </c>
      <c r="AY43" s="41">
        <f t="shared" si="12"/>
        <v>65</v>
      </c>
      <c r="AZ43" s="41">
        <f t="shared" si="13"/>
        <v>50</v>
      </c>
      <c r="BA43" s="43">
        <f t="shared" si="14"/>
        <v>48</v>
      </c>
      <c r="BB43" s="41">
        <f t="shared" si="15"/>
        <v>57</v>
      </c>
      <c r="BC43" s="41">
        <f t="shared" si="16"/>
        <v>68</v>
      </c>
      <c r="BD43" s="41">
        <f t="shared" si="17"/>
        <v>78</v>
      </c>
      <c r="BE43" s="41" t="str">
        <f t="shared" si="18"/>
        <v>B2</v>
      </c>
      <c r="BF43" s="41" t="str">
        <f t="shared" si="19"/>
        <v>B1</v>
      </c>
      <c r="BG43" s="41" t="str">
        <f t="shared" si="20"/>
        <v>B2</v>
      </c>
      <c r="BH43" s="41" t="str">
        <f t="shared" si="21"/>
        <v>C2</v>
      </c>
      <c r="BI43" s="41" t="str">
        <f t="shared" si="22"/>
        <v>C2</v>
      </c>
      <c r="BJ43" s="41" t="str">
        <f t="shared" si="23"/>
        <v>C1</v>
      </c>
      <c r="BK43" s="41" t="str">
        <f t="shared" si="24"/>
        <v>B2</v>
      </c>
      <c r="BL43" s="41" t="str">
        <f t="shared" si="25"/>
        <v>B1</v>
      </c>
      <c r="BM43" s="41">
        <v>800</v>
      </c>
      <c r="BN43" s="42">
        <f t="shared" si="26"/>
        <v>505</v>
      </c>
      <c r="BO43" s="41">
        <f t="shared" si="27"/>
        <v>63</v>
      </c>
      <c r="BP43" s="56">
        <v>163</v>
      </c>
      <c r="BQ43" s="41">
        <v>195</v>
      </c>
      <c r="BR43" s="41">
        <v>100</v>
      </c>
    </row>
    <row r="44" spans="1:70" ht="15.75" customHeight="1" x14ac:dyDescent="0.3">
      <c r="A44" s="50"/>
      <c r="B44" s="50"/>
      <c r="C44" s="50"/>
      <c r="D44" s="50"/>
      <c r="E44" s="50"/>
      <c r="F44" s="50"/>
      <c r="G44" s="50"/>
      <c r="H44" s="51"/>
      <c r="I44" s="48"/>
      <c r="J44" s="48"/>
      <c r="K44" s="48"/>
      <c r="L44" s="48"/>
      <c r="M44" s="47"/>
      <c r="N44" s="47"/>
      <c r="O44" s="47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</row>
    <row r="45" spans="1:70" ht="15.75" customHeight="1" x14ac:dyDescent="0.3">
      <c r="A45" s="50"/>
      <c r="B45" s="50"/>
      <c r="C45" s="50"/>
      <c r="D45" s="50"/>
      <c r="E45" s="50"/>
      <c r="F45" s="50"/>
      <c r="G45" s="50"/>
      <c r="H45" s="51"/>
      <c r="I45" s="48"/>
      <c r="J45" s="48"/>
      <c r="K45" s="48"/>
      <c r="L45" s="48"/>
      <c r="M45" s="47"/>
      <c r="N45" s="47"/>
      <c r="O45" s="47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</row>
    <row r="46" spans="1:70" ht="15.75" customHeight="1" x14ac:dyDescent="0.3">
      <c r="A46" s="50"/>
      <c r="B46" s="50"/>
      <c r="C46" s="50"/>
      <c r="D46" s="50"/>
      <c r="E46" s="50"/>
      <c r="F46" s="50"/>
      <c r="G46" s="50"/>
      <c r="H46" s="51"/>
      <c r="I46" s="48"/>
      <c r="J46" s="48"/>
      <c r="K46" s="48"/>
      <c r="L46" s="48"/>
      <c r="M46" s="47"/>
      <c r="N46" s="47"/>
      <c r="O46" s="47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</row>
    <row r="47" spans="1:70" ht="15.75" customHeight="1" x14ac:dyDescent="0.3">
      <c r="A47" s="50"/>
      <c r="B47" s="50"/>
      <c r="C47" s="50"/>
      <c r="D47" s="50"/>
      <c r="E47" s="50"/>
      <c r="F47" s="50"/>
      <c r="G47" s="50"/>
      <c r="H47" s="51"/>
      <c r="I47" s="48"/>
      <c r="J47" s="48"/>
      <c r="K47" s="48"/>
      <c r="L47" s="48"/>
      <c r="M47" s="47"/>
      <c r="N47" s="48"/>
      <c r="O47" s="47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</row>
    <row r="48" spans="1:70" ht="15.75" customHeight="1" x14ac:dyDescent="0.3">
      <c r="A48" s="50"/>
      <c r="B48" s="50"/>
      <c r="C48" s="50"/>
      <c r="D48" s="50"/>
      <c r="E48" s="50"/>
      <c r="F48" s="50"/>
      <c r="G48" s="50"/>
      <c r="H48" s="51"/>
      <c r="I48" s="48"/>
      <c r="J48" s="48"/>
      <c r="K48" s="48"/>
      <c r="L48" s="48"/>
      <c r="M48" s="47"/>
      <c r="N48" s="48"/>
      <c r="O48" s="47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</row>
    <row r="49" spans="1:70" ht="15.75" customHeight="1" x14ac:dyDescent="0.3">
      <c r="A49" s="52"/>
      <c r="B49" s="48"/>
      <c r="C49" s="48"/>
      <c r="D49" s="52"/>
      <c r="E49" s="47"/>
      <c r="F49" s="53"/>
      <c r="G49" s="48"/>
      <c r="H49" s="48"/>
      <c r="I49" s="48"/>
      <c r="J49" s="48"/>
      <c r="K49" s="48"/>
      <c r="L49" s="48"/>
      <c r="M49" s="47"/>
      <c r="N49" s="48"/>
      <c r="O49" s="47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</row>
    <row r="50" spans="1:70" ht="15.75" customHeight="1" x14ac:dyDescent="0.3">
      <c r="A50" s="52"/>
      <c r="B50" s="48"/>
      <c r="C50" s="48"/>
      <c r="D50" s="52"/>
      <c r="E50" s="47"/>
      <c r="F50" s="53"/>
      <c r="G50" s="48"/>
      <c r="H50" s="48"/>
      <c r="I50" s="48"/>
      <c r="J50" s="48"/>
      <c r="K50" s="48"/>
      <c r="L50" s="48"/>
      <c r="M50" s="47"/>
      <c r="N50" s="48"/>
      <c r="O50" s="47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</row>
    <row r="51" spans="1:70" ht="15.75" customHeight="1" x14ac:dyDescent="0.3">
      <c r="A51" s="52"/>
      <c r="B51" s="48"/>
      <c r="C51" s="48"/>
      <c r="D51" s="52"/>
      <c r="E51" s="47"/>
      <c r="F51" s="53"/>
      <c r="G51" s="48"/>
      <c r="H51" s="48"/>
      <c r="I51" s="48"/>
      <c r="J51" s="48"/>
      <c r="K51" s="48"/>
      <c r="L51" s="48"/>
      <c r="M51" s="47"/>
      <c r="N51" s="48"/>
      <c r="O51" s="47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</row>
    <row r="52" spans="1:70" ht="15.75" customHeight="1" x14ac:dyDescent="0.3">
      <c r="A52" s="52"/>
      <c r="B52" s="48"/>
      <c r="C52" s="48"/>
      <c r="D52" s="52"/>
      <c r="E52" s="47"/>
      <c r="F52" s="53"/>
      <c r="G52" s="48"/>
      <c r="H52" s="48"/>
      <c r="I52" s="48"/>
      <c r="J52" s="48"/>
      <c r="K52" s="48"/>
      <c r="L52" s="48"/>
      <c r="M52" s="47"/>
      <c r="N52" s="48"/>
      <c r="O52" s="47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</row>
    <row r="53" spans="1:70" ht="15.75" customHeight="1" x14ac:dyDescent="0.3">
      <c r="A53" s="52"/>
      <c r="B53" s="48"/>
      <c r="C53" s="48"/>
      <c r="D53" s="52"/>
      <c r="E53" s="47"/>
      <c r="F53" s="53"/>
      <c r="G53" s="48"/>
      <c r="H53" s="48"/>
      <c r="I53" s="48"/>
      <c r="J53" s="48"/>
      <c r="K53" s="48"/>
      <c r="L53" s="48"/>
      <c r="M53" s="47"/>
      <c r="N53" s="48"/>
      <c r="O53" s="47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</row>
    <row r="54" spans="1:70" ht="15.75" customHeight="1" x14ac:dyDescent="0.3">
      <c r="A54" s="52"/>
      <c r="B54" s="48"/>
      <c r="C54" s="48"/>
      <c r="D54" s="52"/>
      <c r="E54" s="47"/>
      <c r="F54" s="53"/>
      <c r="G54" s="48"/>
      <c r="H54" s="48"/>
      <c r="I54" s="48"/>
      <c r="J54" s="48"/>
      <c r="K54" s="48"/>
      <c r="L54" s="48"/>
      <c r="M54" s="47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</row>
    <row r="55" spans="1:70" ht="15.75" customHeight="1" x14ac:dyDescent="0.3">
      <c r="A55" s="48"/>
      <c r="B55" s="48"/>
      <c r="C55" s="48"/>
      <c r="D55" s="48"/>
      <c r="E55" s="47"/>
      <c r="F55" s="47"/>
      <c r="G55" s="48"/>
      <c r="H55" s="48"/>
      <c r="I55" s="48"/>
      <c r="J55" s="48"/>
      <c r="K55" s="48"/>
      <c r="L55" s="48"/>
      <c r="M55" s="47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</row>
    <row r="56" spans="1:70" ht="15.75" customHeight="1" x14ac:dyDescent="0.3">
      <c r="A56" s="48"/>
      <c r="B56" s="48"/>
      <c r="C56" s="48"/>
      <c r="D56" s="48"/>
      <c r="E56" s="47"/>
      <c r="F56" s="47"/>
      <c r="G56" s="48"/>
      <c r="H56" s="48"/>
      <c r="I56" s="48"/>
      <c r="J56" s="48"/>
      <c r="K56" s="48"/>
      <c r="L56" s="48"/>
      <c r="M56" s="47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</row>
    <row r="57" spans="1:70" ht="15.75" customHeight="1" x14ac:dyDescent="0.3">
      <c r="A57" s="48"/>
      <c r="B57" s="48"/>
      <c r="C57" s="48"/>
      <c r="D57" s="48"/>
      <c r="E57" s="47"/>
      <c r="F57" s="47"/>
      <c r="G57" s="48"/>
      <c r="H57" s="48"/>
      <c r="I57" s="48"/>
      <c r="J57" s="48"/>
      <c r="K57" s="48"/>
      <c r="L57" s="48"/>
      <c r="M57" s="47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</row>
    <row r="58" spans="1:70" ht="15.75" customHeight="1" x14ac:dyDescent="0.3">
      <c r="A58" s="48"/>
      <c r="B58" s="48"/>
      <c r="C58" s="48"/>
      <c r="D58" s="48"/>
      <c r="E58" s="47"/>
      <c r="F58" s="47"/>
      <c r="G58" s="48"/>
      <c r="H58" s="48"/>
      <c r="I58" s="48"/>
      <c r="J58" s="48"/>
      <c r="K58" s="48"/>
      <c r="L58" s="48"/>
      <c r="M58" s="47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</row>
    <row r="59" spans="1:70" ht="15.75" customHeight="1" x14ac:dyDescent="0.3">
      <c r="A59" s="48"/>
      <c r="B59" s="48"/>
      <c r="C59" s="48"/>
      <c r="D59" s="48"/>
      <c r="E59" s="47"/>
      <c r="F59" s="47"/>
      <c r="G59" s="48"/>
      <c r="H59" s="48"/>
      <c r="I59" s="48"/>
      <c r="J59" s="48"/>
      <c r="K59" s="48"/>
      <c r="L59" s="48"/>
      <c r="M59" s="47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</row>
    <row r="60" spans="1:70" ht="15.75" customHeight="1" x14ac:dyDescent="0.3">
      <c r="A60" s="48"/>
      <c r="B60" s="48"/>
      <c r="C60" s="48"/>
      <c r="D60" s="48"/>
      <c r="E60" s="47"/>
      <c r="F60" s="47"/>
      <c r="G60" s="48"/>
      <c r="H60" s="48"/>
      <c r="I60" s="48"/>
      <c r="J60" s="48"/>
      <c r="K60" s="48"/>
      <c r="L60" s="48"/>
      <c r="M60" s="47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</row>
    <row r="61" spans="1:70" ht="15.75" customHeight="1" x14ac:dyDescent="0.3">
      <c r="A61" s="48"/>
      <c r="B61" s="48"/>
      <c r="C61" s="48"/>
      <c r="D61" s="48"/>
      <c r="E61" s="47"/>
      <c r="F61" s="47"/>
      <c r="G61" s="48"/>
      <c r="H61" s="48"/>
      <c r="I61" s="48"/>
      <c r="J61" s="48"/>
      <c r="K61" s="48"/>
      <c r="L61" s="48"/>
      <c r="M61" s="47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</row>
    <row r="62" spans="1:70" ht="15.75" customHeight="1" x14ac:dyDescent="0.3">
      <c r="A62" s="48"/>
      <c r="B62" s="48"/>
      <c r="C62" s="48"/>
      <c r="D62" s="48"/>
      <c r="E62" s="47"/>
      <c r="F62" s="47"/>
      <c r="G62" s="48"/>
      <c r="H62" s="48"/>
      <c r="I62" s="48"/>
      <c r="J62" s="48"/>
      <c r="K62" s="48"/>
      <c r="L62" s="48"/>
      <c r="M62" s="47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</row>
    <row r="63" spans="1:70" ht="15.75" customHeight="1" x14ac:dyDescent="0.3">
      <c r="A63" s="48"/>
      <c r="B63" s="48"/>
      <c r="C63" s="48"/>
      <c r="D63" s="48"/>
      <c r="E63" s="47"/>
      <c r="F63" s="47"/>
      <c r="G63" s="48"/>
      <c r="H63" s="48"/>
      <c r="I63" s="48"/>
      <c r="J63" s="48"/>
      <c r="K63" s="48"/>
      <c r="L63" s="48"/>
      <c r="M63" s="47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</row>
    <row r="64" spans="1:70" ht="15.75" customHeight="1" x14ac:dyDescent="0.3">
      <c r="A64" s="48"/>
      <c r="B64" s="48"/>
      <c r="C64" s="48"/>
      <c r="D64" s="48"/>
      <c r="E64" s="47"/>
      <c r="F64" s="47"/>
      <c r="G64" s="48"/>
      <c r="H64" s="48"/>
      <c r="I64" s="48"/>
      <c r="J64" s="48"/>
      <c r="K64" s="48"/>
      <c r="L64" s="48"/>
      <c r="M64" s="47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</row>
    <row r="65" spans="1:70" ht="15.75" customHeight="1" x14ac:dyDescent="0.3">
      <c r="A65" s="48"/>
      <c r="B65" s="48"/>
      <c r="C65" s="48"/>
      <c r="D65" s="48"/>
      <c r="E65" s="47"/>
      <c r="F65" s="47"/>
      <c r="G65" s="48"/>
      <c r="H65" s="48"/>
      <c r="I65" s="48"/>
      <c r="J65" s="48"/>
      <c r="K65" s="48"/>
      <c r="L65" s="48"/>
      <c r="M65" s="47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</row>
    <row r="66" spans="1:70" ht="15.75" customHeight="1" x14ac:dyDescent="0.3">
      <c r="A66" s="48"/>
      <c r="B66" s="48"/>
      <c r="C66" s="48"/>
      <c r="D66" s="48"/>
      <c r="E66" s="47"/>
      <c r="F66" s="47"/>
      <c r="G66" s="48"/>
      <c r="H66" s="48"/>
      <c r="I66" s="48"/>
      <c r="J66" s="48"/>
      <c r="K66" s="48"/>
      <c r="L66" s="48"/>
      <c r="M66" s="47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</row>
    <row r="67" spans="1:70" ht="15.75" customHeight="1" x14ac:dyDescent="0.3">
      <c r="A67" s="48"/>
      <c r="B67" s="48"/>
      <c r="C67" s="48"/>
      <c r="D67" s="48"/>
      <c r="E67" s="47"/>
      <c r="F67" s="47"/>
      <c r="G67" s="48"/>
      <c r="H67" s="48"/>
      <c r="I67" s="48"/>
      <c r="J67" s="48"/>
      <c r="K67" s="48"/>
      <c r="L67" s="48"/>
      <c r="M67" s="47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</row>
    <row r="68" spans="1:70" ht="15.75" customHeight="1" x14ac:dyDescent="0.3">
      <c r="A68" s="48"/>
      <c r="B68" s="48"/>
      <c r="C68" s="48"/>
      <c r="D68" s="48"/>
      <c r="E68" s="47"/>
      <c r="F68" s="47"/>
      <c r="G68" s="48"/>
      <c r="H68" s="48"/>
      <c r="I68" s="48"/>
      <c r="J68" s="48"/>
      <c r="K68" s="48"/>
      <c r="L68" s="48"/>
      <c r="M68" s="47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</row>
    <row r="69" spans="1:70" ht="15.75" customHeight="1" x14ac:dyDescent="0.3">
      <c r="A69" s="48"/>
      <c r="B69" s="48"/>
      <c r="C69" s="48"/>
      <c r="D69" s="48"/>
      <c r="E69" s="47"/>
      <c r="F69" s="47"/>
      <c r="G69" s="48"/>
      <c r="H69" s="48"/>
      <c r="I69" s="48"/>
      <c r="J69" s="48"/>
      <c r="K69" s="48"/>
      <c r="L69" s="48"/>
      <c r="M69" s="47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</row>
    <row r="70" spans="1:70" ht="15.75" customHeight="1" x14ac:dyDescent="0.3">
      <c r="A70" s="48"/>
      <c r="B70" s="48"/>
      <c r="C70" s="48"/>
      <c r="D70" s="48"/>
      <c r="E70" s="47"/>
      <c r="F70" s="47"/>
      <c r="G70" s="48"/>
      <c r="H70" s="48"/>
      <c r="I70" s="48"/>
      <c r="J70" s="48"/>
      <c r="K70" s="48"/>
      <c r="L70" s="48"/>
      <c r="M70" s="47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</row>
    <row r="71" spans="1:70" ht="15.75" customHeight="1" x14ac:dyDescent="0.3">
      <c r="A71" s="48"/>
      <c r="B71" s="48"/>
      <c r="C71" s="48"/>
      <c r="D71" s="48"/>
      <c r="E71" s="47"/>
      <c r="F71" s="47"/>
      <c r="G71" s="48"/>
      <c r="H71" s="48"/>
      <c r="I71" s="48"/>
      <c r="J71" s="48"/>
      <c r="K71" s="48"/>
      <c r="L71" s="48"/>
      <c r="M71" s="47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</row>
    <row r="72" spans="1:70" ht="15.75" customHeight="1" x14ac:dyDescent="0.3">
      <c r="A72" s="48"/>
      <c r="B72" s="48"/>
      <c r="C72" s="48"/>
      <c r="D72" s="48"/>
      <c r="E72" s="47"/>
      <c r="F72" s="47"/>
      <c r="G72" s="48"/>
      <c r="H72" s="48"/>
      <c r="I72" s="48"/>
      <c r="J72" s="48"/>
      <c r="K72" s="48"/>
      <c r="L72" s="48"/>
      <c r="M72" s="47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</row>
    <row r="73" spans="1:70" ht="15.75" customHeight="1" x14ac:dyDescent="0.3">
      <c r="A73" s="48"/>
      <c r="B73" s="48"/>
      <c r="C73" s="48"/>
      <c r="D73" s="48"/>
      <c r="E73" s="47"/>
      <c r="F73" s="47"/>
      <c r="G73" s="48"/>
      <c r="H73" s="48"/>
      <c r="I73" s="48"/>
      <c r="J73" s="48"/>
      <c r="K73" s="48"/>
      <c r="L73" s="48"/>
      <c r="M73" s="47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</row>
    <row r="74" spans="1:70" ht="15.75" customHeight="1" x14ac:dyDescent="0.3">
      <c r="A74" s="48"/>
      <c r="B74" s="48"/>
      <c r="C74" s="48"/>
      <c r="D74" s="48"/>
      <c r="E74" s="47"/>
      <c r="F74" s="47"/>
      <c r="G74" s="48"/>
      <c r="H74" s="48"/>
      <c r="I74" s="48"/>
      <c r="J74" s="48"/>
      <c r="K74" s="48"/>
      <c r="L74" s="48"/>
      <c r="M74" s="47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</row>
    <row r="75" spans="1:70" ht="15.75" customHeight="1" x14ac:dyDescent="0.3">
      <c r="A75" s="48"/>
      <c r="B75" s="48"/>
      <c r="C75" s="48"/>
      <c r="D75" s="48"/>
      <c r="E75" s="47"/>
      <c r="F75" s="47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</row>
    <row r="76" spans="1:70" ht="15.75" customHeight="1" x14ac:dyDescent="0.3">
      <c r="A76" s="48"/>
      <c r="B76" s="48"/>
      <c r="C76" s="48"/>
      <c r="D76" s="48"/>
      <c r="E76" s="47"/>
      <c r="F76" s="47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</row>
    <row r="77" spans="1:70" ht="15.75" customHeight="1" x14ac:dyDescent="0.3">
      <c r="A77" s="48"/>
      <c r="B77" s="48"/>
      <c r="C77" s="48"/>
      <c r="D77" s="48"/>
      <c r="E77" s="47"/>
      <c r="F77" s="47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</row>
    <row r="78" spans="1:70" ht="15.75" customHeight="1" x14ac:dyDescent="0.3">
      <c r="A78" s="48"/>
      <c r="B78" s="48"/>
      <c r="C78" s="48"/>
      <c r="D78" s="48"/>
      <c r="E78" s="47"/>
      <c r="F78" s="47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</row>
    <row r="79" spans="1:70" ht="15.75" customHeight="1" x14ac:dyDescent="0.3">
      <c r="A79" s="48"/>
      <c r="B79" s="48"/>
      <c r="C79" s="48"/>
      <c r="D79" s="48"/>
      <c r="E79" s="47"/>
      <c r="F79" s="47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</row>
    <row r="80" spans="1:70" ht="15.75" customHeight="1" x14ac:dyDescent="0.3">
      <c r="A80" s="48"/>
      <c r="B80" s="48"/>
      <c r="C80" s="48"/>
      <c r="D80" s="48"/>
      <c r="E80" s="47"/>
      <c r="F80" s="47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</row>
    <row r="81" spans="1:70" ht="15.75" customHeight="1" x14ac:dyDescent="0.3">
      <c r="A81" s="48"/>
      <c r="B81" s="48"/>
      <c r="C81" s="48"/>
      <c r="D81" s="48"/>
      <c r="E81" s="47"/>
      <c r="F81" s="47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</row>
    <row r="82" spans="1:70" ht="15.75" customHeight="1" x14ac:dyDescent="0.3">
      <c r="A82" s="48"/>
      <c r="B82" s="48"/>
      <c r="C82" s="48"/>
      <c r="D82" s="48"/>
      <c r="E82" s="47"/>
      <c r="F82" s="47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</row>
    <row r="83" spans="1:70" ht="15.75" customHeight="1" x14ac:dyDescent="0.3">
      <c r="A83" s="48"/>
      <c r="B83" s="48"/>
      <c r="C83" s="48"/>
      <c r="D83" s="48"/>
      <c r="E83" s="47"/>
      <c r="F83" s="47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</row>
    <row r="84" spans="1:70" ht="15.75" customHeight="1" x14ac:dyDescent="0.3">
      <c r="A84" s="48"/>
      <c r="B84" s="48"/>
      <c r="C84" s="48"/>
      <c r="D84" s="48"/>
      <c r="E84" s="47"/>
      <c r="F84" s="47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</row>
    <row r="85" spans="1:70" ht="15.75" customHeight="1" x14ac:dyDescent="0.3">
      <c r="A85" s="48"/>
      <c r="B85" s="48"/>
      <c r="C85" s="48"/>
      <c r="D85" s="48"/>
      <c r="E85" s="47"/>
      <c r="F85" s="47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</row>
    <row r="86" spans="1:70" ht="15.75" customHeight="1" x14ac:dyDescent="0.3">
      <c r="A86" s="48"/>
      <c r="B86" s="48"/>
      <c r="C86" s="48"/>
      <c r="D86" s="48"/>
      <c r="E86" s="47"/>
      <c r="F86" s="47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</row>
    <row r="87" spans="1:70" ht="15.75" customHeight="1" x14ac:dyDescent="0.3">
      <c r="A87" s="48"/>
      <c r="B87" s="48"/>
      <c r="C87" s="48"/>
      <c r="D87" s="48"/>
      <c r="E87" s="47"/>
      <c r="F87" s="47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</row>
    <row r="88" spans="1:70" ht="15.75" customHeight="1" x14ac:dyDescent="0.3">
      <c r="A88" s="48"/>
      <c r="B88" s="48"/>
      <c r="C88" s="48"/>
      <c r="D88" s="48"/>
      <c r="E88" s="47"/>
      <c r="F88" s="47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</row>
    <row r="89" spans="1:70" ht="15.75" customHeight="1" x14ac:dyDescent="0.3">
      <c r="A89" s="48"/>
      <c r="B89" s="48"/>
      <c r="C89" s="48"/>
      <c r="D89" s="48"/>
      <c r="E89" s="47"/>
      <c r="F89" s="47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</row>
    <row r="90" spans="1:70" ht="15.75" customHeight="1" x14ac:dyDescent="0.3">
      <c r="A90" s="48"/>
      <c r="B90" s="48"/>
      <c r="C90" s="48"/>
      <c r="D90" s="48"/>
      <c r="E90" s="47"/>
      <c r="F90" s="47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</row>
    <row r="91" spans="1:70" ht="15.75" customHeight="1" x14ac:dyDescent="0.3">
      <c r="A91" s="48"/>
      <c r="B91" s="48"/>
      <c r="C91" s="48"/>
      <c r="D91" s="48"/>
      <c r="E91" s="47"/>
      <c r="F91" s="47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</row>
    <row r="92" spans="1:70" ht="15.75" customHeight="1" x14ac:dyDescent="0.3">
      <c r="A92" s="50"/>
      <c r="B92" s="50"/>
      <c r="C92" s="50"/>
      <c r="D92" s="50"/>
      <c r="E92" s="50"/>
      <c r="F92" s="50"/>
      <c r="G92" s="50"/>
      <c r="H92" s="51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</row>
    <row r="93" spans="1:70" ht="15.75" customHeight="1" x14ac:dyDescent="0.3">
      <c r="A93" s="50"/>
      <c r="B93" s="50"/>
      <c r="C93" s="50"/>
      <c r="D93" s="50"/>
      <c r="E93" s="50"/>
      <c r="F93" s="50"/>
      <c r="G93" s="50"/>
      <c r="H93" s="51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</row>
    <row r="94" spans="1:70" ht="15.75" customHeight="1" x14ac:dyDescent="0.3">
      <c r="A94" s="50"/>
      <c r="B94" s="50"/>
      <c r="C94" s="50"/>
      <c r="D94" s="50"/>
      <c r="E94" s="50"/>
      <c r="F94" s="50"/>
      <c r="G94" s="50"/>
      <c r="H94" s="51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</row>
    <row r="95" spans="1:70" ht="15.75" customHeight="1" x14ac:dyDescent="0.3">
      <c r="A95" s="50"/>
      <c r="B95" s="50"/>
      <c r="C95" s="50"/>
      <c r="D95" s="50"/>
      <c r="E95" s="50"/>
      <c r="F95" s="50"/>
      <c r="G95" s="50"/>
      <c r="H95" s="51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</row>
    <row r="96" spans="1:70" ht="15.75" customHeight="1" x14ac:dyDescent="0.3">
      <c r="A96" s="50"/>
      <c r="B96" s="50"/>
      <c r="C96" s="50"/>
      <c r="D96" s="50"/>
      <c r="E96" s="50"/>
      <c r="F96" s="50"/>
      <c r="G96" s="50"/>
      <c r="H96" s="51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</row>
    <row r="97" spans="1:70" ht="15.75" customHeight="1" x14ac:dyDescent="0.3">
      <c r="A97" s="50"/>
      <c r="B97" s="50"/>
      <c r="C97" s="50"/>
      <c r="D97" s="50"/>
      <c r="E97" s="50"/>
      <c r="F97" s="50"/>
      <c r="G97" s="50"/>
      <c r="H97" s="51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</row>
    <row r="98" spans="1:70" ht="15.75" customHeight="1" x14ac:dyDescent="0.3">
      <c r="A98" s="50"/>
      <c r="B98" s="50"/>
      <c r="C98" s="50"/>
      <c r="D98" s="50"/>
      <c r="E98" s="50"/>
      <c r="F98" s="50"/>
      <c r="G98" s="50"/>
      <c r="H98" s="51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</row>
    <row r="99" spans="1:70" ht="15.75" customHeight="1" x14ac:dyDescent="0.3">
      <c r="A99" s="50"/>
      <c r="B99" s="50"/>
      <c r="C99" s="50"/>
      <c r="D99" s="50"/>
      <c r="E99" s="50"/>
      <c r="F99" s="50"/>
      <c r="G99" s="50"/>
      <c r="H99" s="51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</row>
    <row r="100" spans="1:70" ht="15.75" customHeight="1" x14ac:dyDescent="0.3">
      <c r="A100" s="50"/>
      <c r="B100" s="50"/>
      <c r="C100" s="50"/>
      <c r="D100" s="50"/>
      <c r="E100" s="50"/>
      <c r="F100" s="50"/>
      <c r="G100" s="50"/>
      <c r="H100" s="50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</row>
    <row r="101" spans="1:70" ht="15.75" customHeight="1" x14ac:dyDescent="0.3">
      <c r="A101" s="50"/>
      <c r="B101" s="50"/>
      <c r="C101" s="50"/>
      <c r="D101" s="50"/>
      <c r="E101" s="50"/>
      <c r="F101" s="50"/>
      <c r="G101" s="50"/>
      <c r="H101" s="50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</row>
    <row r="102" spans="1:70" ht="15.75" customHeight="1" x14ac:dyDescent="0.3">
      <c r="A102" s="50"/>
      <c r="B102" s="50"/>
      <c r="C102" s="50"/>
      <c r="D102" s="50"/>
      <c r="E102" s="50"/>
      <c r="F102" s="50"/>
      <c r="G102" s="50"/>
      <c r="H102" s="50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</row>
    <row r="103" spans="1:70" ht="15.75" customHeight="1" x14ac:dyDescent="0.3">
      <c r="A103" s="50"/>
      <c r="B103" s="50"/>
      <c r="C103" s="50"/>
      <c r="D103" s="50"/>
      <c r="E103" s="50"/>
      <c r="F103" s="50"/>
      <c r="G103" s="50"/>
      <c r="H103" s="50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</row>
    <row r="104" spans="1:70" ht="15.75" customHeight="1" x14ac:dyDescent="0.3">
      <c r="A104" s="50"/>
      <c r="B104" s="50"/>
      <c r="C104" s="50"/>
      <c r="D104" s="50"/>
      <c r="E104" s="50"/>
      <c r="F104" s="50"/>
      <c r="G104" s="50"/>
      <c r="H104" s="50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</row>
    <row r="105" spans="1:70" ht="15.75" customHeight="1" x14ac:dyDescent="0.3">
      <c r="A105" s="50"/>
      <c r="B105" s="50"/>
      <c r="C105" s="50"/>
      <c r="D105" s="50"/>
      <c r="E105" s="50"/>
      <c r="F105" s="50"/>
      <c r="G105" s="50"/>
      <c r="H105" s="50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</row>
    <row r="106" spans="1:70" ht="15.75" customHeight="1" x14ac:dyDescent="0.3">
      <c r="A106" s="50"/>
      <c r="B106" s="50"/>
      <c r="C106" s="50"/>
      <c r="D106" s="50"/>
      <c r="E106" s="50"/>
      <c r="F106" s="50"/>
      <c r="G106" s="50"/>
      <c r="H106" s="50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</row>
    <row r="107" spans="1:70" ht="15.75" customHeight="1" x14ac:dyDescent="0.3">
      <c r="A107" s="50"/>
      <c r="B107" s="50"/>
      <c r="C107" s="50"/>
      <c r="D107" s="50"/>
      <c r="E107" s="50"/>
      <c r="F107" s="50"/>
      <c r="G107" s="50"/>
      <c r="H107" s="50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</row>
    <row r="108" spans="1:70" ht="15.75" customHeight="1" x14ac:dyDescent="0.3">
      <c r="A108" s="50"/>
      <c r="B108" s="50"/>
      <c r="C108" s="50"/>
      <c r="D108" s="50"/>
      <c r="E108" s="50"/>
      <c r="F108" s="50"/>
      <c r="G108" s="50"/>
      <c r="H108" s="50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</row>
    <row r="109" spans="1:70" ht="15.75" customHeight="1" x14ac:dyDescent="0.3">
      <c r="A109" s="50"/>
      <c r="B109" s="50"/>
      <c r="C109" s="50"/>
      <c r="D109" s="50"/>
      <c r="E109" s="50"/>
      <c r="F109" s="50"/>
      <c r="G109" s="50"/>
      <c r="H109" s="50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</row>
    <row r="110" spans="1:70" ht="15.75" customHeight="1" x14ac:dyDescent="0.3">
      <c r="A110" s="50"/>
      <c r="B110" s="50"/>
      <c r="C110" s="50"/>
      <c r="D110" s="50"/>
      <c r="E110" s="50"/>
      <c r="F110" s="50"/>
      <c r="G110" s="50"/>
      <c r="H110" s="50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</row>
    <row r="111" spans="1:70" ht="15.75" customHeight="1" x14ac:dyDescent="0.3">
      <c r="A111" s="50"/>
      <c r="B111" s="50"/>
      <c r="C111" s="50"/>
      <c r="D111" s="50"/>
      <c r="E111" s="50"/>
      <c r="F111" s="50"/>
      <c r="G111" s="50"/>
      <c r="H111" s="50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</row>
    <row r="112" spans="1:70" ht="15.75" customHeight="1" x14ac:dyDescent="0.3">
      <c r="A112" s="50"/>
      <c r="B112" s="50"/>
      <c r="C112" s="50"/>
      <c r="D112" s="50"/>
      <c r="E112" s="50"/>
      <c r="F112" s="50"/>
      <c r="G112" s="50"/>
      <c r="H112" s="50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</row>
    <row r="113" spans="1:70" ht="15.75" customHeight="1" x14ac:dyDescent="0.3">
      <c r="A113" s="50"/>
      <c r="B113" s="50"/>
      <c r="C113" s="50"/>
      <c r="D113" s="50"/>
      <c r="E113" s="50"/>
      <c r="F113" s="50"/>
      <c r="G113" s="50"/>
      <c r="H113" s="50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</row>
    <row r="114" spans="1:70" ht="15.75" customHeight="1" x14ac:dyDescent="0.3">
      <c r="A114" s="50"/>
      <c r="B114" s="50"/>
      <c r="C114" s="50"/>
      <c r="D114" s="50"/>
      <c r="E114" s="50"/>
      <c r="F114" s="50"/>
      <c r="G114" s="50"/>
      <c r="H114" s="50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</row>
    <row r="115" spans="1:70" ht="15.75" customHeight="1" x14ac:dyDescent="0.3">
      <c r="A115" s="50"/>
      <c r="B115" s="50"/>
      <c r="C115" s="50"/>
      <c r="D115" s="50"/>
      <c r="E115" s="50"/>
      <c r="F115" s="50"/>
      <c r="G115" s="50"/>
      <c r="H115" s="50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</row>
    <row r="116" spans="1:70" ht="15.75" customHeight="1" x14ac:dyDescent="0.3">
      <c r="A116" s="50"/>
      <c r="B116" s="50"/>
      <c r="C116" s="50"/>
      <c r="D116" s="50"/>
      <c r="E116" s="50"/>
      <c r="F116" s="50"/>
      <c r="G116" s="50"/>
      <c r="H116" s="50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</row>
    <row r="117" spans="1:70" ht="15.75" customHeight="1" x14ac:dyDescent="0.3">
      <c r="A117" s="50"/>
      <c r="B117" s="50"/>
      <c r="C117" s="50"/>
      <c r="D117" s="50"/>
      <c r="E117" s="50"/>
      <c r="F117" s="50"/>
      <c r="G117" s="50"/>
      <c r="H117" s="50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</row>
    <row r="118" spans="1:70" ht="15.75" customHeight="1" x14ac:dyDescent="0.3">
      <c r="A118" s="50"/>
      <c r="B118" s="50"/>
      <c r="C118" s="50"/>
      <c r="D118" s="50"/>
      <c r="E118" s="50"/>
      <c r="F118" s="50"/>
      <c r="G118" s="50"/>
      <c r="H118" s="50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</row>
    <row r="119" spans="1:70" ht="15.75" customHeight="1" x14ac:dyDescent="0.3">
      <c r="A119" s="50"/>
      <c r="B119" s="50"/>
      <c r="C119" s="50"/>
      <c r="D119" s="50"/>
      <c r="E119" s="50"/>
      <c r="F119" s="50"/>
      <c r="G119" s="50"/>
      <c r="H119" s="50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</row>
    <row r="120" spans="1:70" ht="15.75" customHeight="1" x14ac:dyDescent="0.3">
      <c r="A120" s="50"/>
      <c r="B120" s="50"/>
      <c r="C120" s="50"/>
      <c r="D120" s="50"/>
      <c r="E120" s="50"/>
      <c r="F120" s="50"/>
      <c r="G120" s="50"/>
      <c r="H120" s="50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</row>
    <row r="121" spans="1:70" ht="15.75" customHeight="1" x14ac:dyDescent="0.3">
      <c r="A121" s="50"/>
      <c r="B121" s="50"/>
      <c r="C121" s="50"/>
      <c r="D121" s="50"/>
      <c r="E121" s="50"/>
      <c r="F121" s="50"/>
      <c r="G121" s="50"/>
      <c r="H121" s="50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</row>
    <row r="122" spans="1:70" ht="15.75" customHeight="1" x14ac:dyDescent="0.3">
      <c r="A122" s="50"/>
      <c r="B122" s="50"/>
      <c r="C122" s="50"/>
      <c r="D122" s="50"/>
      <c r="E122" s="50"/>
      <c r="F122" s="50"/>
      <c r="G122" s="50"/>
      <c r="H122" s="50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</row>
    <row r="123" spans="1:70" ht="15.75" customHeight="1" x14ac:dyDescent="0.3">
      <c r="A123" s="50"/>
      <c r="B123" s="50"/>
      <c r="C123" s="50"/>
      <c r="D123" s="50"/>
      <c r="E123" s="50"/>
      <c r="F123" s="50"/>
      <c r="G123" s="50"/>
      <c r="H123" s="50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</row>
    <row r="124" spans="1:70" ht="15.75" customHeight="1" x14ac:dyDescent="0.3">
      <c r="A124" s="50"/>
      <c r="B124" s="50"/>
      <c r="C124" s="50"/>
      <c r="D124" s="50"/>
      <c r="E124" s="50"/>
      <c r="F124" s="50"/>
      <c r="G124" s="50"/>
      <c r="H124" s="50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</row>
    <row r="125" spans="1:70" ht="15.75" customHeight="1" x14ac:dyDescent="0.3">
      <c r="A125" s="50"/>
      <c r="B125" s="50"/>
      <c r="C125" s="50"/>
      <c r="D125" s="50"/>
      <c r="E125" s="50"/>
      <c r="F125" s="50"/>
      <c r="G125" s="50"/>
      <c r="H125" s="50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</row>
    <row r="126" spans="1:70" ht="15.75" customHeight="1" x14ac:dyDescent="0.3">
      <c r="A126" s="50"/>
      <c r="B126" s="50"/>
      <c r="C126" s="50"/>
      <c r="D126" s="50"/>
      <c r="E126" s="50"/>
      <c r="F126" s="50"/>
      <c r="G126" s="50"/>
      <c r="H126" s="50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</row>
    <row r="127" spans="1:70" ht="15.75" customHeight="1" x14ac:dyDescent="0.3">
      <c r="A127" s="50"/>
      <c r="B127" s="50"/>
      <c r="C127" s="50"/>
      <c r="D127" s="50"/>
      <c r="E127" s="50"/>
      <c r="F127" s="50"/>
      <c r="G127" s="50"/>
      <c r="H127" s="50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</row>
    <row r="128" spans="1:70" ht="15.75" customHeight="1" x14ac:dyDescent="0.3">
      <c r="A128" s="50"/>
      <c r="B128" s="50"/>
      <c r="C128" s="50"/>
      <c r="D128" s="50"/>
      <c r="E128" s="50"/>
      <c r="F128" s="50"/>
      <c r="G128" s="50"/>
      <c r="H128" s="50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</row>
    <row r="129" spans="1:70" ht="15.75" customHeight="1" x14ac:dyDescent="0.3">
      <c r="A129" s="50"/>
      <c r="B129" s="50"/>
      <c r="C129" s="50"/>
      <c r="D129" s="50"/>
      <c r="E129" s="50"/>
      <c r="F129" s="50"/>
      <c r="G129" s="50"/>
      <c r="H129" s="50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</row>
    <row r="130" spans="1:70" ht="15.75" customHeight="1" x14ac:dyDescent="0.3">
      <c r="A130" s="50"/>
      <c r="B130" s="50"/>
      <c r="C130" s="50"/>
      <c r="D130" s="50"/>
      <c r="E130" s="50"/>
      <c r="F130" s="50"/>
      <c r="G130" s="50"/>
      <c r="H130" s="50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</row>
    <row r="131" spans="1:70" ht="15.75" customHeight="1" x14ac:dyDescent="0.3">
      <c r="A131" s="50"/>
      <c r="B131" s="50"/>
      <c r="C131" s="50"/>
      <c r="D131" s="50"/>
      <c r="E131" s="50"/>
      <c r="F131" s="50"/>
      <c r="G131" s="50"/>
      <c r="H131" s="50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</row>
    <row r="132" spans="1:70" ht="15.75" customHeight="1" x14ac:dyDescent="0.3">
      <c r="A132" s="50"/>
      <c r="B132" s="50"/>
      <c r="C132" s="50"/>
      <c r="D132" s="50"/>
      <c r="E132" s="50"/>
      <c r="F132" s="50"/>
      <c r="G132" s="50"/>
      <c r="H132" s="50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</row>
    <row r="133" spans="1:70" ht="15.75" customHeight="1" x14ac:dyDescent="0.3">
      <c r="A133" s="50"/>
      <c r="B133" s="50"/>
      <c r="C133" s="50"/>
      <c r="D133" s="50"/>
      <c r="E133" s="50"/>
      <c r="F133" s="50"/>
      <c r="G133" s="50"/>
      <c r="H133" s="50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</row>
    <row r="134" spans="1:70" ht="15.75" customHeight="1" x14ac:dyDescent="0.3">
      <c r="A134" s="50"/>
      <c r="B134" s="50"/>
      <c r="C134" s="50"/>
      <c r="D134" s="50"/>
      <c r="E134" s="50"/>
      <c r="F134" s="50"/>
      <c r="G134" s="50"/>
      <c r="H134" s="50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</row>
    <row r="135" spans="1:70" ht="15.75" customHeight="1" x14ac:dyDescent="0.3">
      <c r="A135" s="50"/>
      <c r="B135" s="50"/>
      <c r="C135" s="50"/>
      <c r="D135" s="50"/>
      <c r="E135" s="50"/>
      <c r="F135" s="50"/>
      <c r="G135" s="50"/>
      <c r="H135" s="50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</row>
    <row r="136" spans="1:70" ht="15.75" customHeight="1" x14ac:dyDescent="0.3">
      <c r="A136" s="50"/>
      <c r="B136" s="50"/>
      <c r="C136" s="50"/>
      <c r="D136" s="50"/>
      <c r="E136" s="50"/>
      <c r="F136" s="50"/>
      <c r="G136" s="50"/>
      <c r="H136" s="50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</row>
    <row r="137" spans="1:70" ht="15.75" customHeight="1" x14ac:dyDescent="0.3">
      <c r="A137" s="50"/>
      <c r="B137" s="50"/>
      <c r="C137" s="50"/>
      <c r="D137" s="50"/>
      <c r="E137" s="50"/>
      <c r="F137" s="50"/>
      <c r="G137" s="50"/>
      <c r="H137" s="50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</row>
    <row r="138" spans="1:70" ht="15.75" customHeight="1" x14ac:dyDescent="0.3">
      <c r="A138" s="50"/>
      <c r="B138" s="50"/>
      <c r="C138" s="50"/>
      <c r="D138" s="50"/>
      <c r="E138" s="50"/>
      <c r="F138" s="50"/>
      <c r="G138" s="50"/>
      <c r="H138" s="50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</row>
    <row r="139" spans="1:70" ht="15.75" customHeight="1" x14ac:dyDescent="0.3">
      <c r="A139" s="50"/>
      <c r="B139" s="50"/>
      <c r="C139" s="50"/>
      <c r="D139" s="50"/>
      <c r="E139" s="50"/>
      <c r="F139" s="50"/>
      <c r="G139" s="50"/>
      <c r="H139" s="50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</row>
    <row r="140" spans="1:70" ht="15.75" customHeight="1" x14ac:dyDescent="0.3">
      <c r="A140" s="50"/>
      <c r="B140" s="50"/>
      <c r="C140" s="50"/>
      <c r="D140" s="50"/>
      <c r="E140" s="50"/>
      <c r="F140" s="50"/>
      <c r="G140" s="50"/>
      <c r="H140" s="50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</row>
    <row r="141" spans="1:70" ht="15.75" customHeight="1" x14ac:dyDescent="0.3">
      <c r="A141" s="50"/>
      <c r="B141" s="50"/>
      <c r="C141" s="50"/>
      <c r="D141" s="50"/>
      <c r="E141" s="50"/>
      <c r="F141" s="50"/>
      <c r="G141" s="50"/>
      <c r="H141" s="50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</row>
    <row r="142" spans="1:70" ht="15.75" customHeight="1" x14ac:dyDescent="0.3">
      <c r="A142" s="50"/>
      <c r="B142" s="50"/>
      <c r="C142" s="50"/>
      <c r="D142" s="50"/>
      <c r="E142" s="50"/>
      <c r="F142" s="50"/>
      <c r="G142" s="50"/>
      <c r="H142" s="50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</row>
    <row r="143" spans="1:70" ht="15.75" customHeight="1" x14ac:dyDescent="0.3">
      <c r="A143" s="50"/>
      <c r="B143" s="50"/>
      <c r="C143" s="50"/>
      <c r="D143" s="50"/>
      <c r="E143" s="50"/>
      <c r="F143" s="50"/>
      <c r="G143" s="50"/>
      <c r="H143" s="50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</row>
    <row r="144" spans="1:70" ht="15.75" customHeight="1" x14ac:dyDescent="0.3">
      <c r="A144" s="50"/>
      <c r="B144" s="50"/>
      <c r="C144" s="50"/>
      <c r="D144" s="50"/>
      <c r="E144" s="50"/>
      <c r="F144" s="50"/>
      <c r="G144" s="50"/>
      <c r="H144" s="50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</row>
    <row r="145" spans="1:70" ht="15.75" customHeight="1" x14ac:dyDescent="0.3">
      <c r="A145" s="50"/>
      <c r="B145" s="50"/>
      <c r="C145" s="50"/>
      <c r="D145" s="50"/>
      <c r="E145" s="50"/>
      <c r="F145" s="50"/>
      <c r="G145" s="50"/>
      <c r="H145" s="50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</row>
    <row r="146" spans="1:70" ht="15.75" customHeight="1" x14ac:dyDescent="0.3">
      <c r="A146" s="50"/>
      <c r="B146" s="50"/>
      <c r="C146" s="50"/>
      <c r="D146" s="50"/>
      <c r="E146" s="50"/>
      <c r="F146" s="50"/>
      <c r="G146" s="50"/>
      <c r="H146" s="50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</row>
    <row r="147" spans="1:70" ht="15.75" customHeight="1" x14ac:dyDescent="0.3">
      <c r="A147" s="50"/>
      <c r="B147" s="50"/>
      <c r="C147" s="50"/>
      <c r="D147" s="50"/>
      <c r="E147" s="50"/>
      <c r="F147" s="50"/>
      <c r="G147" s="50"/>
      <c r="H147" s="50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</row>
    <row r="148" spans="1:70" ht="15.75" customHeight="1" x14ac:dyDescent="0.3">
      <c r="A148" s="50"/>
      <c r="B148" s="50"/>
      <c r="C148" s="50"/>
      <c r="D148" s="50"/>
      <c r="E148" s="50"/>
      <c r="F148" s="50"/>
      <c r="G148" s="50"/>
      <c r="H148" s="50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</row>
    <row r="149" spans="1:70" ht="15.75" customHeight="1" x14ac:dyDescent="0.3">
      <c r="A149" s="50"/>
      <c r="B149" s="50"/>
      <c r="C149" s="50"/>
      <c r="D149" s="50"/>
      <c r="E149" s="50"/>
      <c r="F149" s="50"/>
      <c r="G149" s="50"/>
      <c r="H149" s="50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</row>
    <row r="150" spans="1:70" ht="15.75" customHeight="1" x14ac:dyDescent="0.3">
      <c r="A150" s="50"/>
      <c r="B150" s="50"/>
      <c r="C150" s="50"/>
      <c r="D150" s="50"/>
      <c r="E150" s="50"/>
      <c r="F150" s="50"/>
      <c r="G150" s="50"/>
      <c r="H150" s="50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</row>
    <row r="151" spans="1:70" ht="15.75" customHeight="1" x14ac:dyDescent="0.3">
      <c r="A151" s="50"/>
      <c r="B151" s="50"/>
      <c r="C151" s="50"/>
      <c r="D151" s="50"/>
      <c r="E151" s="50"/>
      <c r="F151" s="50"/>
      <c r="G151" s="50"/>
      <c r="H151" s="50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</row>
    <row r="152" spans="1:70" ht="15.75" customHeight="1" x14ac:dyDescent="0.3">
      <c r="A152" s="50"/>
      <c r="B152" s="50"/>
      <c r="C152" s="50"/>
      <c r="D152" s="50"/>
      <c r="E152" s="50"/>
      <c r="F152" s="50"/>
      <c r="G152" s="50"/>
      <c r="H152" s="50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</row>
    <row r="153" spans="1:70" ht="15.75" customHeight="1" x14ac:dyDescent="0.3">
      <c r="A153" s="50"/>
      <c r="B153" s="50"/>
      <c r="C153" s="50"/>
      <c r="D153" s="50"/>
      <c r="E153" s="50"/>
      <c r="F153" s="50"/>
      <c r="G153" s="50"/>
      <c r="H153" s="50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</row>
    <row r="154" spans="1:70" ht="15.75" customHeight="1" x14ac:dyDescent="0.3">
      <c r="A154" s="50"/>
      <c r="B154" s="50"/>
      <c r="C154" s="50"/>
      <c r="D154" s="50"/>
      <c r="E154" s="50"/>
      <c r="F154" s="50"/>
      <c r="G154" s="50"/>
      <c r="H154" s="50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</row>
    <row r="155" spans="1:70" ht="15.75" customHeight="1" x14ac:dyDescent="0.3">
      <c r="A155" s="50"/>
      <c r="B155" s="50"/>
      <c r="C155" s="50"/>
      <c r="D155" s="50"/>
      <c r="E155" s="50"/>
      <c r="F155" s="50"/>
      <c r="G155" s="50"/>
      <c r="H155" s="50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</row>
    <row r="156" spans="1:70" ht="15.75" customHeight="1" x14ac:dyDescent="0.3">
      <c r="A156" s="50"/>
      <c r="B156" s="50"/>
      <c r="C156" s="50"/>
      <c r="D156" s="50"/>
      <c r="E156" s="50"/>
      <c r="F156" s="50"/>
      <c r="G156" s="50"/>
      <c r="H156" s="50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</row>
    <row r="157" spans="1:70" ht="15.75" customHeight="1" x14ac:dyDescent="0.3">
      <c r="A157" s="50"/>
      <c r="B157" s="50"/>
      <c r="C157" s="50"/>
      <c r="D157" s="50"/>
      <c r="E157" s="50"/>
      <c r="F157" s="50"/>
      <c r="G157" s="50"/>
      <c r="H157" s="50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</row>
    <row r="158" spans="1:70" ht="15.75" customHeight="1" x14ac:dyDescent="0.3">
      <c r="A158" s="50"/>
      <c r="B158" s="50"/>
      <c r="C158" s="50"/>
      <c r="D158" s="50"/>
      <c r="E158" s="50"/>
      <c r="F158" s="50"/>
      <c r="G158" s="50"/>
      <c r="H158" s="50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</row>
    <row r="159" spans="1:70" ht="15.75" customHeight="1" x14ac:dyDescent="0.3">
      <c r="A159" s="50"/>
      <c r="B159" s="50"/>
      <c r="C159" s="50"/>
      <c r="D159" s="50"/>
      <c r="E159" s="50"/>
      <c r="F159" s="50"/>
      <c r="G159" s="50"/>
      <c r="H159" s="50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</row>
    <row r="160" spans="1:70" ht="15.75" customHeight="1" x14ac:dyDescent="0.3">
      <c r="A160" s="50"/>
      <c r="B160" s="50"/>
      <c r="C160" s="50"/>
      <c r="D160" s="50"/>
      <c r="E160" s="50"/>
      <c r="F160" s="50"/>
      <c r="G160" s="50"/>
      <c r="H160" s="50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</row>
    <row r="161" spans="1:70" ht="15.75" customHeight="1" x14ac:dyDescent="0.3">
      <c r="A161" s="50"/>
      <c r="B161" s="50"/>
      <c r="C161" s="50"/>
      <c r="D161" s="50"/>
      <c r="E161" s="50"/>
      <c r="F161" s="50"/>
      <c r="G161" s="50"/>
      <c r="H161" s="50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</row>
    <row r="162" spans="1:70" ht="15.75" customHeight="1" x14ac:dyDescent="0.3">
      <c r="A162" s="50"/>
      <c r="B162" s="50"/>
      <c r="C162" s="50"/>
      <c r="D162" s="50"/>
      <c r="E162" s="50"/>
      <c r="F162" s="50"/>
      <c r="G162" s="50"/>
      <c r="H162" s="50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</row>
    <row r="163" spans="1:70" ht="15.75" customHeight="1" x14ac:dyDescent="0.3">
      <c r="A163" s="50"/>
      <c r="B163" s="50"/>
      <c r="C163" s="50"/>
      <c r="D163" s="50"/>
      <c r="E163" s="50"/>
      <c r="F163" s="50"/>
      <c r="G163" s="50"/>
      <c r="H163" s="50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</row>
    <row r="164" spans="1:70" ht="15.75" customHeight="1" x14ac:dyDescent="0.3">
      <c r="A164" s="50"/>
      <c r="B164" s="50"/>
      <c r="C164" s="50"/>
      <c r="D164" s="50"/>
      <c r="E164" s="50"/>
      <c r="F164" s="50"/>
      <c r="G164" s="50"/>
      <c r="H164" s="50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</row>
    <row r="165" spans="1:70" ht="15.75" customHeight="1" x14ac:dyDescent="0.3">
      <c r="A165" s="50"/>
      <c r="B165" s="50"/>
      <c r="C165" s="50"/>
      <c r="D165" s="50"/>
      <c r="E165" s="50"/>
      <c r="F165" s="50"/>
      <c r="G165" s="50"/>
      <c r="H165" s="50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</row>
    <row r="166" spans="1:70" ht="15.75" customHeight="1" x14ac:dyDescent="0.3">
      <c r="A166" s="50"/>
      <c r="B166" s="50"/>
      <c r="C166" s="50"/>
      <c r="D166" s="50"/>
      <c r="E166" s="50"/>
      <c r="F166" s="50"/>
      <c r="G166" s="50"/>
      <c r="H166" s="50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</row>
    <row r="167" spans="1:70" ht="15.75" customHeight="1" x14ac:dyDescent="0.3">
      <c r="A167" s="50"/>
      <c r="B167" s="50"/>
      <c r="C167" s="50"/>
      <c r="D167" s="50"/>
      <c r="E167" s="50"/>
      <c r="F167" s="50"/>
      <c r="G167" s="50"/>
      <c r="H167" s="50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</row>
    <row r="168" spans="1:70" ht="15.75" customHeight="1" x14ac:dyDescent="0.3">
      <c r="A168" s="50"/>
      <c r="B168" s="50"/>
      <c r="C168" s="50"/>
      <c r="D168" s="50"/>
      <c r="E168" s="50"/>
      <c r="F168" s="50"/>
      <c r="G168" s="50"/>
      <c r="H168" s="50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</row>
    <row r="169" spans="1:70" ht="15.75" customHeight="1" x14ac:dyDescent="0.3">
      <c r="A169" s="50"/>
      <c r="B169" s="50"/>
      <c r="C169" s="50"/>
      <c r="D169" s="50"/>
      <c r="E169" s="50"/>
      <c r="F169" s="50"/>
      <c r="G169" s="50"/>
      <c r="H169" s="50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</row>
    <row r="170" spans="1:70" ht="15.75" customHeight="1" x14ac:dyDescent="0.3">
      <c r="A170" s="50"/>
      <c r="B170" s="50"/>
      <c r="C170" s="50"/>
      <c r="D170" s="50"/>
      <c r="E170" s="50"/>
      <c r="F170" s="50"/>
      <c r="G170" s="50"/>
      <c r="H170" s="50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</row>
    <row r="171" spans="1:70" ht="15.75" customHeight="1" x14ac:dyDescent="0.3">
      <c r="A171" s="50"/>
      <c r="B171" s="50"/>
      <c r="C171" s="50"/>
      <c r="D171" s="50"/>
      <c r="E171" s="50"/>
      <c r="F171" s="50"/>
      <c r="G171" s="50"/>
      <c r="H171" s="50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</row>
    <row r="172" spans="1:70" ht="15.75" customHeight="1" x14ac:dyDescent="0.3">
      <c r="A172" s="50"/>
      <c r="B172" s="50"/>
      <c r="C172" s="50"/>
      <c r="D172" s="50"/>
      <c r="E172" s="50"/>
      <c r="F172" s="50"/>
      <c r="G172" s="50"/>
      <c r="H172" s="50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</row>
    <row r="173" spans="1:70" ht="15.75" customHeight="1" x14ac:dyDescent="0.3">
      <c r="A173" s="50"/>
      <c r="B173" s="50"/>
      <c r="C173" s="50"/>
      <c r="D173" s="50"/>
      <c r="E173" s="50"/>
      <c r="F173" s="50"/>
      <c r="G173" s="50"/>
      <c r="H173" s="50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</row>
    <row r="174" spans="1:70" ht="15.75" customHeight="1" x14ac:dyDescent="0.3">
      <c r="A174" s="50"/>
      <c r="B174" s="50"/>
      <c r="C174" s="50"/>
      <c r="D174" s="50"/>
      <c r="E174" s="50"/>
      <c r="F174" s="50"/>
      <c r="G174" s="50"/>
      <c r="H174" s="50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</row>
    <row r="175" spans="1:70" ht="15.75" customHeight="1" x14ac:dyDescent="0.3">
      <c r="A175" s="50"/>
      <c r="B175" s="50"/>
      <c r="C175" s="50"/>
      <c r="D175" s="50"/>
      <c r="E175" s="50"/>
      <c r="F175" s="50"/>
      <c r="G175" s="50"/>
      <c r="H175" s="50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</row>
    <row r="176" spans="1:70" ht="15.75" customHeight="1" x14ac:dyDescent="0.3">
      <c r="A176" s="50"/>
      <c r="B176" s="50"/>
      <c r="C176" s="50"/>
      <c r="D176" s="50"/>
      <c r="E176" s="50"/>
      <c r="F176" s="50"/>
      <c r="G176" s="50"/>
      <c r="H176" s="50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</row>
    <row r="177" spans="1:70" ht="15.75" customHeight="1" x14ac:dyDescent="0.3">
      <c r="A177" s="50"/>
      <c r="B177" s="50"/>
      <c r="C177" s="50"/>
      <c r="D177" s="50"/>
      <c r="E177" s="50"/>
      <c r="F177" s="50"/>
      <c r="G177" s="50"/>
      <c r="H177" s="50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</row>
    <row r="178" spans="1:70" ht="15.75" customHeight="1" x14ac:dyDescent="0.3">
      <c r="A178" s="50"/>
      <c r="B178" s="50"/>
      <c r="C178" s="50"/>
      <c r="D178" s="50"/>
      <c r="E178" s="50"/>
      <c r="F178" s="50"/>
      <c r="G178" s="50"/>
      <c r="H178" s="50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</row>
    <row r="179" spans="1:70" ht="15.75" customHeight="1" x14ac:dyDescent="0.3">
      <c r="A179" s="50"/>
      <c r="B179" s="50"/>
      <c r="C179" s="50"/>
      <c r="D179" s="50"/>
      <c r="E179" s="50"/>
      <c r="F179" s="50"/>
      <c r="G179" s="50"/>
      <c r="H179" s="50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</row>
    <row r="180" spans="1:70" ht="15.75" customHeight="1" x14ac:dyDescent="0.3">
      <c r="A180" s="50"/>
      <c r="B180" s="50"/>
      <c r="C180" s="50"/>
      <c r="D180" s="50"/>
      <c r="E180" s="50"/>
      <c r="F180" s="50"/>
      <c r="G180" s="50"/>
      <c r="H180" s="50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</row>
    <row r="181" spans="1:70" ht="15.75" customHeight="1" x14ac:dyDescent="0.3">
      <c r="A181" s="50"/>
      <c r="B181" s="50"/>
      <c r="C181" s="50"/>
      <c r="D181" s="50"/>
      <c r="E181" s="50"/>
      <c r="F181" s="50"/>
      <c r="G181" s="50"/>
      <c r="H181" s="50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</row>
    <row r="182" spans="1:70" ht="15.75" customHeight="1" x14ac:dyDescent="0.3">
      <c r="A182" s="50"/>
      <c r="B182" s="50"/>
      <c r="C182" s="50"/>
      <c r="D182" s="50"/>
      <c r="E182" s="50"/>
      <c r="F182" s="50"/>
      <c r="G182" s="50"/>
      <c r="H182" s="50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</row>
    <row r="183" spans="1:70" ht="15.75" customHeight="1" x14ac:dyDescent="0.3">
      <c r="A183" s="50"/>
      <c r="B183" s="50"/>
      <c r="C183" s="50"/>
      <c r="D183" s="50"/>
      <c r="E183" s="50"/>
      <c r="F183" s="50"/>
      <c r="G183" s="50"/>
      <c r="H183" s="50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</row>
    <row r="184" spans="1:70" ht="15.75" customHeight="1" x14ac:dyDescent="0.3">
      <c r="A184" s="50"/>
      <c r="B184" s="50"/>
      <c r="C184" s="50"/>
      <c r="D184" s="50"/>
      <c r="E184" s="50"/>
      <c r="F184" s="50"/>
      <c r="G184" s="50"/>
      <c r="H184" s="50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</row>
    <row r="185" spans="1:70" ht="15.75" customHeight="1" x14ac:dyDescent="0.3">
      <c r="A185" s="50"/>
      <c r="B185" s="50"/>
      <c r="C185" s="50"/>
      <c r="D185" s="50"/>
      <c r="E185" s="50"/>
      <c r="F185" s="50"/>
      <c r="G185" s="50"/>
      <c r="H185" s="50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</row>
    <row r="186" spans="1:70" ht="15.75" customHeight="1" x14ac:dyDescent="0.3">
      <c r="A186" s="50"/>
      <c r="B186" s="50"/>
      <c r="C186" s="50"/>
      <c r="D186" s="50"/>
      <c r="E186" s="50"/>
      <c r="F186" s="50"/>
      <c r="G186" s="50"/>
      <c r="H186" s="50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</row>
    <row r="187" spans="1:70" ht="15.75" customHeight="1" x14ac:dyDescent="0.3">
      <c r="A187" s="50"/>
      <c r="B187" s="50"/>
      <c r="C187" s="50"/>
      <c r="D187" s="50"/>
      <c r="E187" s="50"/>
      <c r="F187" s="50"/>
      <c r="G187" s="50"/>
      <c r="H187" s="50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</row>
    <row r="188" spans="1:70" ht="15.75" customHeight="1" x14ac:dyDescent="0.3">
      <c r="A188" s="50"/>
      <c r="B188" s="50"/>
      <c r="C188" s="50"/>
      <c r="D188" s="50"/>
      <c r="E188" s="50"/>
      <c r="F188" s="50"/>
      <c r="G188" s="50"/>
      <c r="H188" s="50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</row>
    <row r="189" spans="1:70" ht="15.75" customHeight="1" x14ac:dyDescent="0.3">
      <c r="A189" s="50"/>
      <c r="B189" s="50"/>
      <c r="C189" s="50"/>
      <c r="D189" s="50"/>
      <c r="E189" s="50"/>
      <c r="F189" s="50"/>
      <c r="G189" s="50"/>
      <c r="H189" s="50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</row>
    <row r="190" spans="1:70" ht="15.75" customHeight="1" x14ac:dyDescent="0.3">
      <c r="A190" s="50"/>
      <c r="B190" s="50"/>
      <c r="C190" s="50"/>
      <c r="D190" s="50"/>
      <c r="E190" s="50"/>
      <c r="F190" s="50"/>
      <c r="G190" s="50"/>
      <c r="H190" s="50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</row>
    <row r="191" spans="1:70" ht="15.75" customHeight="1" x14ac:dyDescent="0.3">
      <c r="A191" s="50"/>
      <c r="B191" s="50"/>
      <c r="C191" s="50"/>
      <c r="D191" s="50"/>
      <c r="E191" s="50"/>
      <c r="F191" s="50"/>
      <c r="G191" s="50"/>
      <c r="H191" s="50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</row>
    <row r="192" spans="1:70" ht="15.75" customHeight="1" x14ac:dyDescent="0.3">
      <c r="A192" s="50"/>
      <c r="B192" s="50"/>
      <c r="C192" s="50"/>
      <c r="D192" s="50"/>
      <c r="E192" s="50"/>
      <c r="F192" s="50"/>
      <c r="G192" s="50"/>
      <c r="H192" s="50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</row>
    <row r="193" spans="1:70" ht="15.75" customHeight="1" x14ac:dyDescent="0.3">
      <c r="A193" s="50"/>
      <c r="B193" s="50"/>
      <c r="C193" s="50"/>
      <c r="D193" s="50"/>
      <c r="E193" s="50"/>
      <c r="F193" s="50"/>
      <c r="G193" s="50"/>
      <c r="H193" s="50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</row>
    <row r="194" spans="1:70" ht="15.75" customHeight="1" x14ac:dyDescent="0.3">
      <c r="A194" s="50"/>
      <c r="B194" s="50"/>
      <c r="C194" s="50"/>
      <c r="D194" s="50"/>
      <c r="E194" s="50"/>
      <c r="F194" s="50"/>
      <c r="G194" s="50"/>
      <c r="H194" s="50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</row>
    <row r="195" spans="1:70" ht="15.75" customHeight="1" x14ac:dyDescent="0.3">
      <c r="A195" s="50"/>
      <c r="B195" s="50"/>
      <c r="C195" s="50"/>
      <c r="D195" s="50"/>
      <c r="E195" s="50"/>
      <c r="F195" s="50"/>
      <c r="G195" s="50"/>
      <c r="H195" s="50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</row>
    <row r="196" spans="1:70" ht="15.75" customHeight="1" x14ac:dyDescent="0.3">
      <c r="A196" s="50"/>
      <c r="B196" s="50"/>
      <c r="C196" s="50"/>
      <c r="D196" s="50"/>
      <c r="E196" s="50"/>
      <c r="F196" s="50"/>
      <c r="G196" s="50"/>
      <c r="H196" s="50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</row>
    <row r="197" spans="1:70" ht="15.75" customHeight="1" x14ac:dyDescent="0.3">
      <c r="A197" s="50"/>
      <c r="B197" s="50"/>
      <c r="C197" s="50"/>
      <c r="D197" s="50"/>
      <c r="E197" s="50"/>
      <c r="F197" s="50"/>
      <c r="G197" s="50"/>
      <c r="H197" s="50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</row>
    <row r="198" spans="1:70" ht="15.75" customHeight="1" x14ac:dyDescent="0.3">
      <c r="A198" s="50"/>
      <c r="B198" s="50"/>
      <c r="C198" s="50"/>
      <c r="D198" s="50"/>
      <c r="E198" s="50"/>
      <c r="F198" s="50"/>
      <c r="G198" s="50"/>
      <c r="H198" s="50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</row>
    <row r="199" spans="1:70" ht="15.75" customHeight="1" x14ac:dyDescent="0.3">
      <c r="A199" s="50"/>
      <c r="B199" s="50"/>
      <c r="C199" s="50"/>
      <c r="D199" s="50"/>
      <c r="E199" s="50"/>
      <c r="F199" s="50"/>
      <c r="G199" s="50"/>
      <c r="H199" s="50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</row>
    <row r="200" spans="1:70" ht="15.75" customHeight="1" x14ac:dyDescent="0.3">
      <c r="A200" s="50"/>
      <c r="B200" s="50"/>
      <c r="C200" s="50"/>
      <c r="D200" s="50"/>
      <c r="E200" s="50"/>
      <c r="F200" s="50"/>
      <c r="G200" s="50"/>
      <c r="H200" s="50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</row>
    <row r="201" spans="1:70" ht="15.75" customHeight="1" x14ac:dyDescent="0.3">
      <c r="A201" s="50"/>
      <c r="B201" s="50"/>
      <c r="C201" s="50"/>
      <c r="D201" s="50"/>
      <c r="E201" s="50"/>
      <c r="F201" s="50"/>
      <c r="G201" s="50"/>
      <c r="H201" s="50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</row>
    <row r="202" spans="1:70" ht="15.75" customHeight="1" x14ac:dyDescent="0.3">
      <c r="A202" s="50"/>
      <c r="B202" s="50"/>
      <c r="C202" s="50"/>
      <c r="D202" s="50"/>
      <c r="E202" s="50"/>
      <c r="F202" s="50"/>
      <c r="G202" s="50"/>
      <c r="H202" s="50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</row>
    <row r="203" spans="1:70" ht="15.75" customHeight="1" x14ac:dyDescent="0.3">
      <c r="A203" s="50"/>
      <c r="B203" s="50"/>
      <c r="C203" s="50"/>
      <c r="D203" s="50"/>
      <c r="E203" s="50"/>
      <c r="F203" s="50"/>
      <c r="G203" s="50"/>
      <c r="H203" s="50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</row>
    <row r="204" spans="1:70" ht="15.75" customHeight="1" x14ac:dyDescent="0.3">
      <c r="A204" s="50"/>
      <c r="B204" s="50"/>
      <c r="C204" s="50"/>
      <c r="D204" s="50"/>
      <c r="E204" s="50"/>
      <c r="F204" s="50"/>
      <c r="G204" s="50"/>
      <c r="H204" s="50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</row>
    <row r="205" spans="1:70" ht="15.75" customHeight="1" x14ac:dyDescent="0.3">
      <c r="A205" s="50"/>
      <c r="B205" s="50"/>
      <c r="C205" s="50"/>
      <c r="D205" s="50"/>
      <c r="E205" s="50"/>
      <c r="F205" s="50"/>
      <c r="G205" s="50"/>
      <c r="H205" s="50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</row>
    <row r="206" spans="1:70" ht="15.75" customHeight="1" x14ac:dyDescent="0.3">
      <c r="A206" s="50"/>
      <c r="B206" s="50"/>
      <c r="C206" s="50"/>
      <c r="D206" s="50"/>
      <c r="E206" s="50"/>
      <c r="F206" s="50"/>
      <c r="G206" s="50"/>
      <c r="H206" s="50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</row>
    <row r="207" spans="1:70" ht="15.75" customHeight="1" x14ac:dyDescent="0.3">
      <c r="A207" s="50"/>
      <c r="B207" s="50"/>
      <c r="C207" s="50"/>
      <c r="D207" s="50"/>
      <c r="E207" s="50"/>
      <c r="F207" s="50"/>
      <c r="G207" s="50"/>
      <c r="H207" s="50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</row>
    <row r="208" spans="1:70" ht="15.75" customHeight="1" x14ac:dyDescent="0.3">
      <c r="A208" s="50"/>
      <c r="B208" s="50"/>
      <c r="C208" s="50"/>
      <c r="D208" s="50"/>
      <c r="E208" s="50"/>
      <c r="F208" s="50"/>
      <c r="G208" s="50"/>
      <c r="H208" s="50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</row>
    <row r="209" spans="1:70" ht="15.75" customHeight="1" x14ac:dyDescent="0.3">
      <c r="A209" s="50"/>
      <c r="B209" s="50"/>
      <c r="C209" s="50"/>
      <c r="D209" s="50"/>
      <c r="E209" s="50"/>
      <c r="F209" s="50"/>
      <c r="G209" s="50"/>
      <c r="H209" s="50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</row>
    <row r="210" spans="1:70" ht="15.75" customHeight="1" x14ac:dyDescent="0.3">
      <c r="A210" s="50"/>
      <c r="B210" s="50"/>
      <c r="C210" s="50"/>
      <c r="D210" s="50"/>
      <c r="E210" s="50"/>
      <c r="F210" s="50"/>
      <c r="G210" s="50"/>
      <c r="H210" s="50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</row>
    <row r="211" spans="1:70" ht="15.75" customHeight="1" x14ac:dyDescent="0.3">
      <c r="A211" s="50"/>
      <c r="B211" s="50"/>
      <c r="C211" s="50"/>
      <c r="D211" s="50"/>
      <c r="E211" s="50"/>
      <c r="F211" s="50"/>
      <c r="G211" s="50"/>
      <c r="H211" s="50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</row>
    <row r="212" spans="1:70" ht="15.75" customHeight="1" x14ac:dyDescent="0.3">
      <c r="A212" s="50"/>
      <c r="B212" s="50"/>
      <c r="C212" s="50"/>
      <c r="D212" s="50"/>
      <c r="E212" s="50"/>
      <c r="F212" s="50"/>
      <c r="G212" s="50"/>
      <c r="H212" s="50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</row>
    <row r="213" spans="1:70" ht="15.75" customHeight="1" x14ac:dyDescent="0.3">
      <c r="A213" s="50"/>
      <c r="B213" s="50"/>
      <c r="C213" s="50"/>
      <c r="D213" s="50"/>
      <c r="E213" s="50"/>
      <c r="F213" s="50"/>
      <c r="G213" s="50"/>
      <c r="H213" s="50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</row>
    <row r="214" spans="1:70" ht="15.75" customHeight="1" x14ac:dyDescent="0.3">
      <c r="A214" s="50"/>
      <c r="B214" s="50"/>
      <c r="C214" s="50"/>
      <c r="D214" s="50"/>
      <c r="E214" s="50"/>
      <c r="F214" s="50"/>
      <c r="G214" s="50"/>
      <c r="H214" s="50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</row>
    <row r="215" spans="1:70" ht="15.75" customHeight="1" x14ac:dyDescent="0.3">
      <c r="A215" s="50"/>
      <c r="B215" s="50"/>
      <c r="C215" s="50"/>
      <c r="D215" s="50"/>
      <c r="E215" s="50"/>
      <c r="F215" s="50"/>
      <c r="G215" s="50"/>
      <c r="H215" s="50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</row>
    <row r="216" spans="1:70" ht="15.75" customHeight="1" x14ac:dyDescent="0.3">
      <c r="A216" s="50"/>
      <c r="B216" s="50"/>
      <c r="C216" s="50"/>
      <c r="D216" s="50"/>
      <c r="E216" s="50"/>
      <c r="F216" s="50"/>
      <c r="G216" s="50"/>
      <c r="H216" s="50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</row>
    <row r="217" spans="1:70" ht="15.75" customHeight="1" x14ac:dyDescent="0.3">
      <c r="A217" s="50"/>
      <c r="B217" s="50"/>
      <c r="C217" s="50"/>
      <c r="D217" s="50"/>
      <c r="E217" s="50"/>
      <c r="F217" s="50"/>
      <c r="G217" s="50"/>
      <c r="H217" s="50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</row>
    <row r="218" spans="1:70" ht="15.75" customHeight="1" x14ac:dyDescent="0.3">
      <c r="A218" s="50"/>
      <c r="B218" s="50"/>
      <c r="C218" s="50"/>
      <c r="D218" s="50"/>
      <c r="E218" s="50"/>
      <c r="F218" s="50"/>
      <c r="G218" s="50"/>
      <c r="H218" s="50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</row>
    <row r="219" spans="1:70" ht="15.75" customHeight="1" x14ac:dyDescent="0.3">
      <c r="A219" s="50"/>
      <c r="B219" s="50"/>
      <c r="C219" s="50"/>
      <c r="D219" s="50"/>
      <c r="E219" s="50"/>
      <c r="F219" s="50"/>
      <c r="G219" s="50"/>
      <c r="H219" s="50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</row>
    <row r="220" spans="1:70" ht="15.75" customHeight="1" x14ac:dyDescent="0.3">
      <c r="A220" s="50"/>
      <c r="B220" s="50"/>
      <c r="C220" s="50"/>
      <c r="D220" s="50"/>
      <c r="E220" s="50"/>
      <c r="F220" s="50"/>
      <c r="G220" s="50"/>
      <c r="H220" s="50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</row>
    <row r="221" spans="1:70" ht="15.75" customHeight="1" x14ac:dyDescent="0.3">
      <c r="A221" s="50"/>
      <c r="B221" s="50"/>
      <c r="C221" s="50"/>
      <c r="D221" s="50"/>
      <c r="E221" s="50"/>
      <c r="F221" s="50"/>
      <c r="G221" s="50"/>
      <c r="H221" s="50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</row>
    <row r="222" spans="1:70" ht="15.75" customHeight="1" x14ac:dyDescent="0.3">
      <c r="A222" s="50"/>
      <c r="B222" s="50"/>
      <c r="C222" s="50"/>
      <c r="D222" s="50"/>
      <c r="E222" s="50"/>
      <c r="F222" s="50"/>
      <c r="G222" s="50"/>
      <c r="H222" s="50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</row>
    <row r="223" spans="1:70" ht="15.75" customHeight="1" x14ac:dyDescent="0.3">
      <c r="A223" s="50"/>
      <c r="B223" s="50"/>
      <c r="C223" s="50"/>
      <c r="D223" s="50"/>
      <c r="E223" s="50"/>
      <c r="F223" s="50"/>
      <c r="G223" s="50"/>
      <c r="H223" s="50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</row>
    <row r="224" spans="1:70" ht="15.75" customHeight="1" x14ac:dyDescent="0.3">
      <c r="A224" s="50"/>
      <c r="B224" s="50"/>
      <c r="C224" s="50"/>
      <c r="D224" s="50"/>
      <c r="E224" s="50"/>
      <c r="F224" s="50"/>
      <c r="G224" s="50"/>
      <c r="H224" s="50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</row>
    <row r="225" spans="1:70" ht="15.75" customHeight="1" x14ac:dyDescent="0.3">
      <c r="A225" s="50"/>
      <c r="B225" s="50"/>
      <c r="C225" s="50"/>
      <c r="D225" s="50"/>
      <c r="E225" s="50"/>
      <c r="F225" s="50"/>
      <c r="G225" s="50"/>
      <c r="H225" s="50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</row>
    <row r="226" spans="1:70" ht="15.75" customHeight="1" x14ac:dyDescent="0.3">
      <c r="A226" s="50"/>
      <c r="B226" s="50"/>
      <c r="C226" s="50"/>
      <c r="D226" s="50"/>
      <c r="E226" s="50"/>
      <c r="F226" s="50"/>
      <c r="G226" s="50"/>
      <c r="H226" s="50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</row>
    <row r="227" spans="1:70" ht="15.75" customHeight="1" x14ac:dyDescent="0.3">
      <c r="A227" s="50"/>
      <c r="B227" s="50"/>
      <c r="C227" s="50"/>
      <c r="D227" s="50"/>
      <c r="E227" s="50"/>
      <c r="F227" s="50"/>
      <c r="G227" s="50"/>
      <c r="H227" s="50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</row>
    <row r="228" spans="1:70" ht="15.75" customHeight="1" x14ac:dyDescent="0.3">
      <c r="A228" s="50"/>
      <c r="B228" s="50"/>
      <c r="C228" s="50"/>
      <c r="D228" s="50"/>
      <c r="E228" s="50"/>
      <c r="F228" s="50"/>
      <c r="G228" s="50"/>
      <c r="H228" s="50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</row>
    <row r="229" spans="1:70" ht="15.75" customHeight="1" x14ac:dyDescent="0.3">
      <c r="A229" s="50"/>
      <c r="B229" s="50"/>
      <c r="C229" s="50"/>
      <c r="D229" s="50"/>
      <c r="E229" s="50"/>
      <c r="F229" s="50"/>
      <c r="G229" s="50"/>
      <c r="H229" s="50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</row>
    <row r="230" spans="1:70" ht="15.75" customHeight="1" x14ac:dyDescent="0.3">
      <c r="A230" s="50"/>
      <c r="B230" s="50"/>
      <c r="C230" s="50"/>
      <c r="D230" s="50"/>
      <c r="E230" s="50"/>
      <c r="F230" s="50"/>
      <c r="G230" s="50"/>
      <c r="H230" s="50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</row>
    <row r="231" spans="1:70" ht="15.75" customHeight="1" x14ac:dyDescent="0.3">
      <c r="A231" s="50"/>
      <c r="B231" s="50"/>
      <c r="C231" s="50"/>
      <c r="D231" s="50"/>
      <c r="E231" s="50"/>
      <c r="F231" s="50"/>
      <c r="G231" s="50"/>
      <c r="H231" s="50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</row>
    <row r="232" spans="1:70" ht="15.75" customHeight="1" x14ac:dyDescent="0.3">
      <c r="A232" s="50"/>
      <c r="B232" s="50"/>
      <c r="C232" s="50"/>
      <c r="D232" s="50"/>
      <c r="E232" s="50"/>
      <c r="F232" s="50"/>
      <c r="G232" s="50"/>
      <c r="H232" s="50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</row>
    <row r="233" spans="1:70" ht="15.75" customHeight="1" x14ac:dyDescent="0.3">
      <c r="A233" s="50"/>
      <c r="B233" s="50"/>
      <c r="C233" s="50"/>
      <c r="D233" s="50"/>
      <c r="E233" s="50"/>
      <c r="F233" s="50"/>
      <c r="G233" s="50"/>
      <c r="H233" s="50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</row>
    <row r="234" spans="1:70" ht="15.75" customHeight="1" x14ac:dyDescent="0.3">
      <c r="A234" s="50"/>
      <c r="B234" s="50"/>
      <c r="C234" s="50"/>
      <c r="D234" s="50"/>
      <c r="E234" s="50"/>
      <c r="F234" s="50"/>
      <c r="G234" s="50"/>
      <c r="H234" s="50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</row>
    <row r="235" spans="1:70" ht="15.75" customHeight="1" x14ac:dyDescent="0.3">
      <c r="A235" s="50"/>
      <c r="B235" s="50"/>
      <c r="C235" s="50"/>
      <c r="D235" s="50"/>
      <c r="E235" s="50"/>
      <c r="F235" s="50"/>
      <c r="G235" s="50"/>
      <c r="H235" s="50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</row>
    <row r="236" spans="1:70" ht="15.75" customHeight="1" x14ac:dyDescent="0.3">
      <c r="A236" s="50"/>
      <c r="B236" s="50"/>
      <c r="C236" s="50"/>
      <c r="D236" s="50"/>
      <c r="E236" s="50"/>
      <c r="F236" s="50"/>
      <c r="G236" s="50"/>
      <c r="H236" s="50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</row>
    <row r="237" spans="1:70" ht="15.75" customHeight="1" x14ac:dyDescent="0.3">
      <c r="A237" s="50"/>
      <c r="B237" s="50"/>
      <c r="C237" s="50"/>
      <c r="D237" s="50"/>
      <c r="E237" s="50"/>
      <c r="F237" s="50"/>
      <c r="G237" s="50"/>
      <c r="H237" s="50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</row>
    <row r="238" spans="1:70" ht="15.75" customHeight="1" x14ac:dyDescent="0.3">
      <c r="A238" s="50"/>
      <c r="B238" s="50"/>
      <c r="C238" s="50"/>
      <c r="D238" s="50"/>
      <c r="E238" s="50"/>
      <c r="F238" s="50"/>
      <c r="G238" s="50"/>
      <c r="H238" s="50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</row>
    <row r="239" spans="1:70" ht="15.75" customHeight="1" x14ac:dyDescent="0.3">
      <c r="A239" s="50"/>
      <c r="B239" s="50"/>
      <c r="C239" s="50"/>
      <c r="D239" s="50"/>
      <c r="E239" s="50"/>
      <c r="F239" s="50"/>
      <c r="G239" s="50"/>
      <c r="H239" s="50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</row>
    <row r="240" spans="1:70" ht="15.75" customHeight="1" x14ac:dyDescent="0.3">
      <c r="BM240" s="48"/>
    </row>
    <row r="241" spans="65:65" ht="15.75" customHeight="1" x14ac:dyDescent="0.3">
      <c r="BM241" s="48"/>
    </row>
    <row r="242" spans="65:65" ht="15.75" customHeight="1" x14ac:dyDescent="0.3">
      <c r="BM242" s="48"/>
    </row>
    <row r="243" spans="65:65" ht="15.75" customHeight="1" x14ac:dyDescent="0.3">
      <c r="BM243" s="48"/>
    </row>
    <row r="244" spans="65:65" ht="15.75" customHeight="1" x14ac:dyDescent="0.3">
      <c r="BM244" s="48"/>
    </row>
    <row r="245" spans="65:65" ht="15.75" customHeight="1" x14ac:dyDescent="0.3">
      <c r="BM245" s="48"/>
    </row>
    <row r="246" spans="65:65" ht="15.75" customHeight="1" x14ac:dyDescent="0.3">
      <c r="BM246" s="48"/>
    </row>
    <row r="247" spans="65:65" ht="15.75" customHeight="1" x14ac:dyDescent="0.3">
      <c r="BM247" s="48"/>
    </row>
    <row r="248" spans="65:65" ht="15.75" customHeight="1" x14ac:dyDescent="0.3">
      <c r="BM248" s="48"/>
    </row>
    <row r="249" spans="65:65" ht="15.75" customHeight="1" x14ac:dyDescent="0.3">
      <c r="BM249" s="48"/>
    </row>
    <row r="250" spans="65:65" ht="15.75" customHeight="1" x14ac:dyDescent="0.3">
      <c r="BM250" s="48"/>
    </row>
    <row r="251" spans="65:65" ht="15.75" customHeight="1" x14ac:dyDescent="0.3">
      <c r="BM251" s="48"/>
    </row>
    <row r="252" spans="65:65" ht="15.75" customHeight="1" x14ac:dyDescent="0.3">
      <c r="BM252" s="48"/>
    </row>
    <row r="253" spans="65:65" ht="15.75" customHeight="1" x14ac:dyDescent="0.3">
      <c r="BM253" s="48"/>
    </row>
    <row r="254" spans="65:65" ht="15.75" customHeight="1" x14ac:dyDescent="0.3">
      <c r="BM254" s="48"/>
    </row>
    <row r="255" spans="65:65" ht="15.75" customHeight="1" x14ac:dyDescent="0.3">
      <c r="BM255" s="48"/>
    </row>
    <row r="256" spans="65:65" ht="15.75" customHeight="1" x14ac:dyDescent="0.3">
      <c r="BM256" s="48"/>
    </row>
    <row r="257" spans="65:65" ht="15.75" customHeight="1" x14ac:dyDescent="0.3">
      <c r="BM257" s="48"/>
    </row>
    <row r="258" spans="65:65" ht="15.75" customHeight="1" x14ac:dyDescent="0.3">
      <c r="BM258" s="48"/>
    </row>
    <row r="259" spans="65:65" ht="15.75" customHeight="1" x14ac:dyDescent="0.3">
      <c r="BM259" s="48"/>
    </row>
    <row r="260" spans="65:65" ht="15.75" customHeight="1" x14ac:dyDescent="0.3">
      <c r="BM260" s="48"/>
    </row>
    <row r="261" spans="65:65" ht="15.75" customHeight="1" x14ac:dyDescent="0.3">
      <c r="BM261" s="48"/>
    </row>
    <row r="262" spans="65:65" ht="15.75" customHeight="1" x14ac:dyDescent="0.3">
      <c r="BM262" s="48"/>
    </row>
    <row r="263" spans="65:65" ht="15.75" customHeight="1" x14ac:dyDescent="0.3">
      <c r="BM263" s="48"/>
    </row>
    <row r="264" spans="65:65" ht="15.75" customHeight="1" x14ac:dyDescent="0.3">
      <c r="BM264" s="48"/>
    </row>
    <row r="265" spans="65:65" ht="15.75" customHeight="1" x14ac:dyDescent="0.3">
      <c r="BM265" s="48"/>
    </row>
    <row r="266" spans="65:65" ht="15.75" customHeight="1" x14ac:dyDescent="0.3">
      <c r="BM266" s="48"/>
    </row>
    <row r="267" spans="65:65" ht="15.75" customHeight="1" x14ac:dyDescent="0.3">
      <c r="BM267" s="48"/>
    </row>
    <row r="268" spans="65:65" ht="15.75" customHeight="1" x14ac:dyDescent="0.3">
      <c r="BM268" s="48"/>
    </row>
    <row r="269" spans="65:65" ht="15.75" customHeight="1" x14ac:dyDescent="0.3">
      <c r="BM269" s="48"/>
    </row>
    <row r="270" spans="65:65" ht="15.75" customHeight="1" x14ac:dyDescent="0.3">
      <c r="BM270" s="48"/>
    </row>
    <row r="271" spans="65:65" ht="15.75" customHeight="1" x14ac:dyDescent="0.3">
      <c r="BM271" s="48"/>
    </row>
    <row r="272" spans="65:65" ht="15.75" customHeight="1" x14ac:dyDescent="0.3">
      <c r="BM272" s="48"/>
    </row>
    <row r="273" spans="65:65" ht="15.75" customHeight="1" x14ac:dyDescent="0.3">
      <c r="BM273" s="48"/>
    </row>
    <row r="274" spans="65:65" ht="15.75" customHeight="1" x14ac:dyDescent="0.3">
      <c r="BM274" s="48"/>
    </row>
    <row r="275" spans="65:65" ht="15.75" customHeight="1" x14ac:dyDescent="0.3">
      <c r="BM275" s="48"/>
    </row>
    <row r="276" spans="65:65" ht="15.75" customHeight="1" x14ac:dyDescent="0.3">
      <c r="BM276" s="48"/>
    </row>
    <row r="277" spans="65:65" ht="15.75" customHeight="1" x14ac:dyDescent="0.3">
      <c r="BM277" s="48"/>
    </row>
    <row r="278" spans="65:65" ht="15.75" customHeight="1" x14ac:dyDescent="0.3">
      <c r="BM278" s="48"/>
    </row>
    <row r="279" spans="65:65" ht="15.75" customHeight="1" x14ac:dyDescent="0.3">
      <c r="BM279" s="48"/>
    </row>
    <row r="280" spans="65:65" ht="15.75" customHeight="1" x14ac:dyDescent="0.3">
      <c r="BM280" s="48"/>
    </row>
    <row r="281" spans="65:65" ht="15.75" customHeight="1" x14ac:dyDescent="0.3">
      <c r="BM281" s="48"/>
    </row>
    <row r="282" spans="65:65" ht="15.75" customHeight="1" x14ac:dyDescent="0.3">
      <c r="BM282" s="48"/>
    </row>
    <row r="283" spans="65:65" ht="15.75" customHeight="1" x14ac:dyDescent="0.3">
      <c r="BM283" s="48"/>
    </row>
    <row r="284" spans="65:65" ht="15.75" customHeight="1" x14ac:dyDescent="0.3">
      <c r="BM284" s="48"/>
    </row>
    <row r="285" spans="65:65" ht="15.75" customHeight="1" x14ac:dyDescent="0.3">
      <c r="BM285" s="48"/>
    </row>
    <row r="286" spans="65:65" ht="15.75" customHeight="1" x14ac:dyDescent="0.3">
      <c r="BM286" s="48"/>
    </row>
    <row r="287" spans="65:65" ht="15.75" customHeight="1" x14ac:dyDescent="0.3">
      <c r="BM287" s="48"/>
    </row>
    <row r="288" spans="65:65" ht="15.75" customHeight="1" x14ac:dyDescent="0.3">
      <c r="BM288" s="48"/>
    </row>
    <row r="289" spans="65:65" ht="15.75" customHeight="1" x14ac:dyDescent="0.3">
      <c r="BM289" s="48"/>
    </row>
    <row r="290" spans="65:65" ht="15.75" customHeight="1" x14ac:dyDescent="0.3">
      <c r="BM290" s="48"/>
    </row>
    <row r="291" spans="65:65" ht="15.75" customHeight="1" x14ac:dyDescent="0.3">
      <c r="BM291" s="48"/>
    </row>
    <row r="292" spans="65:65" ht="15.75" customHeight="1" x14ac:dyDescent="0.3">
      <c r="BM292" s="48"/>
    </row>
    <row r="293" spans="65:65" ht="15.75" customHeight="1" x14ac:dyDescent="0.3">
      <c r="BM293" s="48"/>
    </row>
    <row r="294" spans="65:65" ht="15.75" customHeight="1" x14ac:dyDescent="0.3">
      <c r="BM294" s="48"/>
    </row>
    <row r="295" spans="65:65" ht="15.75" customHeight="1" x14ac:dyDescent="0.3">
      <c r="BM295" s="48"/>
    </row>
    <row r="296" spans="65:65" ht="15.75" customHeight="1" x14ac:dyDescent="0.3">
      <c r="BM296" s="48"/>
    </row>
    <row r="297" spans="65:65" ht="15.75" customHeight="1" x14ac:dyDescent="0.3">
      <c r="BM297" s="48"/>
    </row>
    <row r="298" spans="65:65" ht="15.75" customHeight="1" x14ac:dyDescent="0.3">
      <c r="BM298" s="48"/>
    </row>
    <row r="299" spans="65:65" ht="15.75" customHeight="1" x14ac:dyDescent="0.3">
      <c r="BM299" s="48"/>
    </row>
    <row r="300" spans="65:65" ht="15.75" customHeight="1" x14ac:dyDescent="0.3">
      <c r="BM300" s="48"/>
    </row>
    <row r="301" spans="65:65" ht="15.75" customHeight="1" x14ac:dyDescent="0.3">
      <c r="BM301" s="48"/>
    </row>
    <row r="302" spans="65:65" ht="15.75" customHeight="1" x14ac:dyDescent="0.3">
      <c r="BM302" s="48"/>
    </row>
    <row r="303" spans="65:65" ht="15.75" customHeight="1" x14ac:dyDescent="0.3">
      <c r="BM303" s="48"/>
    </row>
    <row r="304" spans="65:65" ht="15.75" customHeight="1" x14ac:dyDescent="0.3">
      <c r="BM304" s="48"/>
    </row>
    <row r="305" spans="65:65" ht="15.75" customHeight="1" x14ac:dyDescent="0.3">
      <c r="BM305" s="48"/>
    </row>
    <row r="306" spans="65:65" ht="15.75" customHeight="1" x14ac:dyDescent="0.3">
      <c r="BM306" s="48"/>
    </row>
    <row r="307" spans="65:65" ht="15.75" customHeight="1" x14ac:dyDescent="0.3">
      <c r="BM307" s="48"/>
    </row>
    <row r="308" spans="65:65" ht="15.75" customHeight="1" x14ac:dyDescent="0.3">
      <c r="BM308" s="48"/>
    </row>
    <row r="309" spans="65:65" ht="15.75" customHeight="1" x14ac:dyDescent="0.3">
      <c r="BM309" s="48"/>
    </row>
    <row r="310" spans="65:65" ht="15.75" customHeight="1" x14ac:dyDescent="0.3">
      <c r="BM310" s="48"/>
    </row>
    <row r="311" spans="65:65" ht="15.75" customHeight="1" x14ac:dyDescent="0.3">
      <c r="BM311" s="48"/>
    </row>
    <row r="312" spans="65:65" ht="15.75" customHeight="1" x14ac:dyDescent="0.3">
      <c r="BM312" s="48"/>
    </row>
    <row r="313" spans="65:65" ht="15.75" customHeight="1" x14ac:dyDescent="0.3">
      <c r="BM313" s="48"/>
    </row>
    <row r="314" spans="65:65" ht="15.75" customHeight="1" x14ac:dyDescent="0.3">
      <c r="BM314" s="48"/>
    </row>
    <row r="315" spans="65:65" ht="15.75" customHeight="1" x14ac:dyDescent="0.3">
      <c r="BM315" s="48"/>
    </row>
    <row r="316" spans="65:65" ht="15.75" customHeight="1" x14ac:dyDescent="0.3">
      <c r="BM316" s="48"/>
    </row>
    <row r="317" spans="65:65" ht="15.75" customHeight="1" x14ac:dyDescent="0.3">
      <c r="BM317" s="48"/>
    </row>
    <row r="318" spans="65:65" ht="15.75" customHeight="1" x14ac:dyDescent="0.3">
      <c r="BM318" s="48"/>
    </row>
    <row r="319" spans="65:65" ht="15.75" customHeight="1" x14ac:dyDescent="0.3">
      <c r="BM319" s="48"/>
    </row>
    <row r="320" spans="65:65" ht="15.75" customHeight="1" x14ac:dyDescent="0.3">
      <c r="BM320" s="48"/>
    </row>
    <row r="321" spans="65:65" ht="15.75" customHeight="1" x14ac:dyDescent="0.3">
      <c r="BM321" s="48"/>
    </row>
    <row r="322" spans="65:65" ht="15.75" customHeight="1" x14ac:dyDescent="0.3">
      <c r="BM322" s="48"/>
    </row>
    <row r="323" spans="65:65" ht="15.75" customHeight="1" x14ac:dyDescent="0.3">
      <c r="BM323" s="48"/>
    </row>
    <row r="324" spans="65:65" ht="15.75" customHeight="1" x14ac:dyDescent="0.3">
      <c r="BM324" s="48"/>
    </row>
    <row r="325" spans="65:65" ht="15.75" customHeight="1" x14ac:dyDescent="0.3">
      <c r="BM325" s="48"/>
    </row>
    <row r="326" spans="65:65" ht="15.75" customHeight="1" x14ac:dyDescent="0.3">
      <c r="BM326" s="48"/>
    </row>
    <row r="327" spans="65:65" ht="15.75" customHeight="1" x14ac:dyDescent="0.3">
      <c r="BM327" s="48"/>
    </row>
    <row r="328" spans="65:65" ht="15.75" customHeight="1" x14ac:dyDescent="0.3">
      <c r="BM328" s="48"/>
    </row>
    <row r="329" spans="65:65" ht="15.75" customHeight="1" x14ac:dyDescent="0.3">
      <c r="BM329" s="48"/>
    </row>
    <row r="330" spans="65:65" ht="15.75" customHeight="1" x14ac:dyDescent="0.3">
      <c r="BM330" s="48"/>
    </row>
    <row r="331" spans="65:65" ht="15.75" customHeight="1" x14ac:dyDescent="0.3">
      <c r="BM331" s="48"/>
    </row>
    <row r="332" spans="65:65" ht="15.75" customHeight="1" x14ac:dyDescent="0.3">
      <c r="BM332" s="48"/>
    </row>
    <row r="333" spans="65:65" ht="15.75" customHeight="1" x14ac:dyDescent="0.3">
      <c r="BM333" s="48"/>
    </row>
    <row r="334" spans="65:65" ht="15.75" customHeight="1" x14ac:dyDescent="0.3">
      <c r="BM334" s="48"/>
    </row>
    <row r="335" spans="65:65" ht="15.75" customHeight="1" x14ac:dyDescent="0.3">
      <c r="BM335" s="48"/>
    </row>
    <row r="336" spans="65:65" ht="15.75" customHeight="1" x14ac:dyDescent="0.3">
      <c r="BM336" s="48"/>
    </row>
    <row r="337" spans="65:65" ht="15.75" customHeight="1" x14ac:dyDescent="0.3">
      <c r="BM337" s="48"/>
    </row>
    <row r="338" spans="65:65" ht="15.75" customHeight="1" x14ac:dyDescent="0.3">
      <c r="BM338" s="48"/>
    </row>
    <row r="339" spans="65:65" ht="15.75" customHeight="1" x14ac:dyDescent="0.3">
      <c r="BM339" s="48"/>
    </row>
    <row r="340" spans="65:65" ht="15.75" customHeight="1" x14ac:dyDescent="0.3">
      <c r="BM340" s="48"/>
    </row>
    <row r="341" spans="65:65" ht="15.75" customHeight="1" x14ac:dyDescent="0.3">
      <c r="BM341" s="48"/>
    </row>
    <row r="342" spans="65:65" ht="15.75" customHeight="1" x14ac:dyDescent="0.3">
      <c r="BM342" s="48"/>
    </row>
    <row r="343" spans="65:65" ht="15.75" customHeight="1" x14ac:dyDescent="0.3">
      <c r="BM343" s="48"/>
    </row>
    <row r="344" spans="65:65" ht="15.75" customHeight="1" x14ac:dyDescent="0.3">
      <c r="BM344" s="48"/>
    </row>
    <row r="345" spans="65:65" ht="15.75" customHeight="1" x14ac:dyDescent="0.3">
      <c r="BM345" s="48"/>
    </row>
    <row r="346" spans="65:65" ht="15.75" customHeight="1" x14ac:dyDescent="0.3">
      <c r="BM346" s="48"/>
    </row>
    <row r="347" spans="65:65" ht="15.75" customHeight="1" x14ac:dyDescent="0.3">
      <c r="BM347" s="48"/>
    </row>
    <row r="348" spans="65:65" ht="15.75" customHeight="1" x14ac:dyDescent="0.3">
      <c r="BM348" s="48"/>
    </row>
    <row r="349" spans="65:65" ht="15.75" customHeight="1" x14ac:dyDescent="0.3">
      <c r="BM349" s="48"/>
    </row>
    <row r="350" spans="65:65" ht="15.75" customHeight="1" x14ac:dyDescent="0.3">
      <c r="BM350" s="48"/>
    </row>
    <row r="351" spans="65:65" ht="15.75" customHeight="1" x14ac:dyDescent="0.3">
      <c r="BM351" s="48"/>
    </row>
    <row r="352" spans="65:65" ht="15.75" customHeight="1" x14ac:dyDescent="0.3">
      <c r="BM352" s="48"/>
    </row>
    <row r="353" spans="65:65" ht="15.75" customHeight="1" x14ac:dyDescent="0.3">
      <c r="BM353" s="48"/>
    </row>
    <row r="354" spans="65:65" ht="15.75" customHeight="1" x14ac:dyDescent="0.3">
      <c r="BM354" s="48"/>
    </row>
    <row r="355" spans="65:65" ht="15.75" customHeight="1" x14ac:dyDescent="0.3">
      <c r="BM355" s="48"/>
    </row>
    <row r="356" spans="65:65" ht="15.75" customHeight="1" x14ac:dyDescent="0.3">
      <c r="BM356" s="48"/>
    </row>
    <row r="357" spans="65:65" ht="15.75" customHeight="1" x14ac:dyDescent="0.3">
      <c r="BM357" s="48"/>
    </row>
    <row r="358" spans="65:65" ht="15.75" customHeight="1" x14ac:dyDescent="0.3">
      <c r="BM358" s="48"/>
    </row>
    <row r="359" spans="65:65" ht="15.75" customHeight="1" x14ac:dyDescent="0.3">
      <c r="BM359" s="48"/>
    </row>
    <row r="360" spans="65:65" ht="15.75" customHeight="1" x14ac:dyDescent="0.3">
      <c r="BM360" s="48"/>
    </row>
    <row r="361" spans="65:65" ht="15.75" customHeight="1" x14ac:dyDescent="0.3">
      <c r="BM361" s="48"/>
    </row>
    <row r="362" spans="65:65" ht="15.75" customHeight="1" x14ac:dyDescent="0.3">
      <c r="BM362" s="48"/>
    </row>
    <row r="363" spans="65:65" ht="15.75" customHeight="1" x14ac:dyDescent="0.3">
      <c r="BM363" s="48"/>
    </row>
    <row r="364" spans="65:65" ht="15.75" customHeight="1" x14ac:dyDescent="0.3">
      <c r="BM364" s="48"/>
    </row>
    <row r="365" spans="65:65" ht="15.75" customHeight="1" x14ac:dyDescent="0.3">
      <c r="BM365" s="48"/>
    </row>
    <row r="366" spans="65:65" ht="15.75" customHeight="1" x14ac:dyDescent="0.3">
      <c r="BM366" s="48"/>
    </row>
    <row r="367" spans="65:65" ht="15.75" customHeight="1" x14ac:dyDescent="0.3">
      <c r="BM367" s="48"/>
    </row>
    <row r="368" spans="65:65" ht="15.75" customHeight="1" x14ac:dyDescent="0.3">
      <c r="BM368" s="48"/>
    </row>
    <row r="369" spans="65:65" ht="15.75" customHeight="1" x14ac:dyDescent="0.3">
      <c r="BM369" s="48"/>
    </row>
    <row r="370" spans="65:65" ht="15.75" customHeight="1" x14ac:dyDescent="0.3">
      <c r="BM370" s="48"/>
    </row>
    <row r="371" spans="65:65" ht="15.75" customHeight="1" x14ac:dyDescent="0.3">
      <c r="BM371" s="48"/>
    </row>
    <row r="372" spans="65:65" ht="15.75" customHeight="1" x14ac:dyDescent="0.3">
      <c r="BM372" s="48"/>
    </row>
    <row r="373" spans="65:65" ht="15.75" customHeight="1" x14ac:dyDescent="0.3">
      <c r="BM373" s="48"/>
    </row>
    <row r="374" spans="65:65" ht="15.75" customHeight="1" x14ac:dyDescent="0.3">
      <c r="BM374" s="48"/>
    </row>
    <row r="375" spans="65:65" ht="15.75" customHeight="1" x14ac:dyDescent="0.3">
      <c r="BM375" s="48"/>
    </row>
    <row r="376" spans="65:65" ht="15.75" customHeight="1" x14ac:dyDescent="0.3">
      <c r="BM376" s="48"/>
    </row>
    <row r="377" spans="65:65" ht="15.75" customHeight="1" x14ac:dyDescent="0.3">
      <c r="BM377" s="48"/>
    </row>
    <row r="378" spans="65:65" ht="15.75" customHeight="1" x14ac:dyDescent="0.3">
      <c r="BM378" s="48"/>
    </row>
    <row r="379" spans="65:65" ht="15.75" customHeight="1" x14ac:dyDescent="0.3">
      <c r="BM379" s="48"/>
    </row>
    <row r="380" spans="65:65" ht="15.75" customHeight="1" x14ac:dyDescent="0.3">
      <c r="BM380" s="48"/>
    </row>
    <row r="381" spans="65:65" ht="15.75" customHeight="1" x14ac:dyDescent="0.3">
      <c r="BM381" s="48"/>
    </row>
    <row r="382" spans="65:65" ht="15.75" customHeight="1" x14ac:dyDescent="0.3">
      <c r="BM382" s="48"/>
    </row>
    <row r="383" spans="65:65" ht="15.75" customHeight="1" x14ac:dyDescent="0.3">
      <c r="BM383" s="48"/>
    </row>
    <row r="384" spans="65:65" ht="15.75" customHeight="1" x14ac:dyDescent="0.3">
      <c r="BM384" s="48"/>
    </row>
    <row r="385" spans="65:65" ht="15.75" customHeight="1" x14ac:dyDescent="0.3">
      <c r="BM385" s="48"/>
    </row>
    <row r="386" spans="65:65" ht="15.75" customHeight="1" x14ac:dyDescent="0.3">
      <c r="BM386" s="48"/>
    </row>
    <row r="387" spans="65:65" ht="15.75" customHeight="1" x14ac:dyDescent="0.3">
      <c r="BM387" s="48"/>
    </row>
    <row r="388" spans="65:65" ht="15.75" customHeight="1" x14ac:dyDescent="0.3">
      <c r="BM388" s="48"/>
    </row>
    <row r="389" spans="65:65" ht="15.75" customHeight="1" x14ac:dyDescent="0.3">
      <c r="BM389" s="48"/>
    </row>
    <row r="390" spans="65:65" ht="15.75" customHeight="1" x14ac:dyDescent="0.3">
      <c r="BM390" s="48"/>
    </row>
    <row r="391" spans="65:65" ht="15.75" customHeight="1" x14ac:dyDescent="0.3">
      <c r="BM391" s="48"/>
    </row>
    <row r="392" spans="65:65" ht="15.75" customHeight="1" x14ac:dyDescent="0.3">
      <c r="BM392" s="48"/>
    </row>
    <row r="393" spans="65:65" ht="15.75" customHeight="1" x14ac:dyDescent="0.3">
      <c r="BM393" s="48"/>
    </row>
    <row r="394" spans="65:65" ht="15.75" customHeight="1" x14ac:dyDescent="0.3">
      <c r="BM394" s="48"/>
    </row>
    <row r="395" spans="65:65" ht="15.75" customHeight="1" x14ac:dyDescent="0.3">
      <c r="BM395" s="48"/>
    </row>
    <row r="396" spans="65:65" ht="15.75" customHeight="1" x14ac:dyDescent="0.3">
      <c r="BM396" s="48"/>
    </row>
    <row r="397" spans="65:65" ht="15.75" customHeight="1" x14ac:dyDescent="0.3">
      <c r="BM397" s="48"/>
    </row>
    <row r="398" spans="65:65" ht="15.75" customHeight="1" x14ac:dyDescent="0.3">
      <c r="BM398" s="48"/>
    </row>
    <row r="399" spans="65:65" ht="15.75" customHeight="1" x14ac:dyDescent="0.3">
      <c r="BM399" s="48"/>
    </row>
    <row r="400" spans="65:65" ht="15.75" customHeight="1" x14ac:dyDescent="0.3">
      <c r="BM400" s="48"/>
    </row>
    <row r="401" spans="65:65" ht="15.75" customHeight="1" x14ac:dyDescent="0.3">
      <c r="BM401" s="48"/>
    </row>
    <row r="402" spans="65:65" ht="15.75" customHeight="1" x14ac:dyDescent="0.3">
      <c r="BM402" s="48"/>
    </row>
    <row r="403" spans="65:65" ht="15.75" customHeight="1" x14ac:dyDescent="0.3">
      <c r="BM403" s="48"/>
    </row>
    <row r="404" spans="65:65" ht="15.75" customHeight="1" x14ac:dyDescent="0.3">
      <c r="BM404" s="48"/>
    </row>
    <row r="405" spans="65:65" ht="15.75" customHeight="1" x14ac:dyDescent="0.3">
      <c r="BM405" s="48"/>
    </row>
    <row r="406" spans="65:65" ht="15.75" customHeight="1" x14ac:dyDescent="0.3">
      <c r="BM406" s="48"/>
    </row>
    <row r="407" spans="65:65" ht="15.75" customHeight="1" x14ac:dyDescent="0.3">
      <c r="BM407" s="48"/>
    </row>
    <row r="408" spans="65:65" ht="15.75" customHeight="1" x14ac:dyDescent="0.3">
      <c r="BM408" s="48"/>
    </row>
    <row r="409" spans="65:65" ht="15.75" customHeight="1" x14ac:dyDescent="0.3">
      <c r="BM409" s="48"/>
    </row>
    <row r="410" spans="65:65" ht="15.75" customHeight="1" x14ac:dyDescent="0.3">
      <c r="BM410" s="48"/>
    </row>
    <row r="411" spans="65:65" ht="15.75" customHeight="1" x14ac:dyDescent="0.3">
      <c r="BM411" s="48"/>
    </row>
    <row r="412" spans="65:65" ht="15.75" customHeight="1" x14ac:dyDescent="0.3">
      <c r="BM412" s="48"/>
    </row>
    <row r="413" spans="65:65" ht="15.75" customHeight="1" x14ac:dyDescent="0.3">
      <c r="BM413" s="48"/>
    </row>
    <row r="414" spans="65:65" ht="15.75" customHeight="1" x14ac:dyDescent="0.3">
      <c r="BM414" s="48"/>
    </row>
    <row r="415" spans="65:65" ht="15.75" customHeight="1" x14ac:dyDescent="0.3">
      <c r="BM415" s="48"/>
    </row>
    <row r="416" spans="65:65" ht="15.75" customHeight="1" x14ac:dyDescent="0.3">
      <c r="BM416" s="48"/>
    </row>
    <row r="417" spans="65:65" ht="15.75" customHeight="1" x14ac:dyDescent="0.3">
      <c r="BM417" s="48"/>
    </row>
    <row r="418" spans="65:65" ht="15.75" customHeight="1" x14ac:dyDescent="0.3">
      <c r="BM418" s="48"/>
    </row>
    <row r="419" spans="65:65" ht="15.75" customHeight="1" x14ac:dyDescent="0.3">
      <c r="BM419" s="48"/>
    </row>
    <row r="420" spans="65:65" ht="15.75" customHeight="1" x14ac:dyDescent="0.3">
      <c r="BM420" s="48"/>
    </row>
    <row r="421" spans="65:65" ht="15.75" customHeight="1" x14ac:dyDescent="0.3">
      <c r="BM421" s="48"/>
    </row>
    <row r="422" spans="65:65" ht="15.75" customHeight="1" x14ac:dyDescent="0.3">
      <c r="BM422" s="48"/>
    </row>
    <row r="423" spans="65:65" ht="15.75" customHeight="1" x14ac:dyDescent="0.3">
      <c r="BM423" s="48"/>
    </row>
    <row r="424" spans="65:65" ht="15.75" customHeight="1" x14ac:dyDescent="0.3">
      <c r="BM424" s="48"/>
    </row>
    <row r="425" spans="65:65" ht="15.75" customHeight="1" x14ac:dyDescent="0.3">
      <c r="BM425" s="48"/>
    </row>
    <row r="426" spans="65:65" ht="15.75" customHeight="1" x14ac:dyDescent="0.3">
      <c r="BM426" s="48"/>
    </row>
    <row r="427" spans="65:65" ht="15.75" customHeight="1" x14ac:dyDescent="0.3">
      <c r="BM427" s="48"/>
    </row>
    <row r="428" spans="65:65" ht="15.75" customHeight="1" x14ac:dyDescent="0.3">
      <c r="BM428" s="48"/>
    </row>
    <row r="429" spans="65:65" ht="15.75" customHeight="1" x14ac:dyDescent="0.3">
      <c r="BM429" s="48"/>
    </row>
    <row r="430" spans="65:65" ht="15.75" customHeight="1" x14ac:dyDescent="0.3">
      <c r="BM430" s="48"/>
    </row>
    <row r="431" spans="65:65" ht="15.75" customHeight="1" x14ac:dyDescent="0.3">
      <c r="BM431" s="48"/>
    </row>
    <row r="432" spans="65:65" ht="15.75" customHeight="1" x14ac:dyDescent="0.3">
      <c r="BM432" s="48"/>
    </row>
    <row r="433" spans="65:65" ht="15.75" customHeight="1" x14ac:dyDescent="0.3">
      <c r="BM433" s="48"/>
    </row>
    <row r="434" spans="65:65" ht="15.75" customHeight="1" x14ac:dyDescent="0.3">
      <c r="BM434" s="48"/>
    </row>
    <row r="435" spans="65:65" ht="15.75" customHeight="1" x14ac:dyDescent="0.3">
      <c r="BM435" s="48"/>
    </row>
    <row r="436" spans="65:65" ht="15.75" customHeight="1" x14ac:dyDescent="0.3">
      <c r="BM436" s="48"/>
    </row>
    <row r="437" spans="65:65" ht="15.75" customHeight="1" x14ac:dyDescent="0.3">
      <c r="BM437" s="48"/>
    </row>
    <row r="438" spans="65:65" ht="15.75" customHeight="1" x14ac:dyDescent="0.3">
      <c r="BM438" s="48"/>
    </row>
    <row r="439" spans="65:65" ht="15.75" customHeight="1" x14ac:dyDescent="0.3">
      <c r="BM439" s="48"/>
    </row>
    <row r="440" spans="65:65" ht="15.75" customHeight="1" x14ac:dyDescent="0.3">
      <c r="BM440" s="48"/>
    </row>
    <row r="441" spans="65:65" ht="15.75" customHeight="1" x14ac:dyDescent="0.3">
      <c r="BM441" s="48"/>
    </row>
    <row r="442" spans="65:65" ht="15.75" customHeight="1" x14ac:dyDescent="0.3">
      <c r="BM442" s="48"/>
    </row>
    <row r="443" spans="65:65" ht="15.75" customHeight="1" x14ac:dyDescent="0.3">
      <c r="BM443" s="48"/>
    </row>
    <row r="444" spans="65:65" ht="15.75" customHeight="1" x14ac:dyDescent="0.3">
      <c r="BM444" s="48"/>
    </row>
    <row r="445" spans="65:65" ht="15.75" customHeight="1" x14ac:dyDescent="0.3">
      <c r="BM445" s="48"/>
    </row>
    <row r="446" spans="65:65" ht="15.75" customHeight="1" x14ac:dyDescent="0.3">
      <c r="BM446" s="48"/>
    </row>
    <row r="447" spans="65:65" ht="15.75" customHeight="1" x14ac:dyDescent="0.3">
      <c r="BM447" s="48"/>
    </row>
    <row r="448" spans="65:65" ht="15.75" customHeight="1" x14ac:dyDescent="0.3">
      <c r="BM448" s="48"/>
    </row>
    <row r="449" spans="65:65" ht="15.75" customHeight="1" x14ac:dyDescent="0.3">
      <c r="BM449" s="48"/>
    </row>
    <row r="450" spans="65:65" ht="15.75" customHeight="1" x14ac:dyDescent="0.3">
      <c r="BM450" s="48"/>
    </row>
    <row r="451" spans="65:65" ht="15.75" customHeight="1" x14ac:dyDescent="0.3">
      <c r="BM451" s="48"/>
    </row>
    <row r="452" spans="65:65" ht="15.75" customHeight="1" x14ac:dyDescent="0.3">
      <c r="BM452" s="48"/>
    </row>
    <row r="453" spans="65:65" ht="15.75" customHeight="1" x14ac:dyDescent="0.3">
      <c r="BM453" s="48"/>
    </row>
    <row r="454" spans="65:65" ht="15.75" customHeight="1" x14ac:dyDescent="0.3">
      <c r="BM454" s="48"/>
    </row>
    <row r="455" spans="65:65" ht="15.75" customHeight="1" x14ac:dyDescent="0.3">
      <c r="BM455" s="48"/>
    </row>
    <row r="456" spans="65:65" ht="15.75" customHeight="1" x14ac:dyDescent="0.3">
      <c r="BM456" s="48"/>
    </row>
    <row r="457" spans="65:65" ht="15.75" customHeight="1" x14ac:dyDescent="0.3">
      <c r="BM457" s="48"/>
    </row>
    <row r="458" spans="65:65" ht="15.75" customHeight="1" x14ac:dyDescent="0.3">
      <c r="BM458" s="48"/>
    </row>
    <row r="459" spans="65:65" ht="15.75" customHeight="1" x14ac:dyDescent="0.3">
      <c r="BM459" s="48"/>
    </row>
    <row r="460" spans="65:65" ht="15.75" customHeight="1" x14ac:dyDescent="0.3">
      <c r="BM460" s="48"/>
    </row>
    <row r="461" spans="65:65" ht="15.75" customHeight="1" x14ac:dyDescent="0.3">
      <c r="BM461" s="48"/>
    </row>
    <row r="462" spans="65:65" ht="15.75" customHeight="1" x14ac:dyDescent="0.3">
      <c r="BM462" s="48"/>
    </row>
    <row r="463" spans="65:65" ht="15.75" customHeight="1" x14ac:dyDescent="0.3">
      <c r="BM463" s="48"/>
    </row>
    <row r="464" spans="65:65" ht="15.75" customHeight="1" x14ac:dyDescent="0.3">
      <c r="BM464" s="48"/>
    </row>
    <row r="465" spans="65:65" ht="15.75" customHeight="1" x14ac:dyDescent="0.3">
      <c r="BM465" s="48"/>
    </row>
    <row r="466" spans="65:65" ht="15.75" customHeight="1" x14ac:dyDescent="0.3">
      <c r="BM466" s="48"/>
    </row>
    <row r="467" spans="65:65" ht="15.75" customHeight="1" x14ac:dyDescent="0.3">
      <c r="BM467" s="48"/>
    </row>
    <row r="468" spans="65:65" ht="15.75" customHeight="1" x14ac:dyDescent="0.3">
      <c r="BM468" s="48"/>
    </row>
    <row r="469" spans="65:65" ht="15.75" customHeight="1" x14ac:dyDescent="0.3">
      <c r="BM469" s="48"/>
    </row>
    <row r="470" spans="65:65" ht="15.75" customHeight="1" x14ac:dyDescent="0.3">
      <c r="BM470" s="48"/>
    </row>
    <row r="471" spans="65:65" ht="15.75" customHeight="1" x14ac:dyDescent="0.3">
      <c r="BM471" s="48"/>
    </row>
    <row r="472" spans="65:65" ht="15.75" customHeight="1" x14ac:dyDescent="0.3">
      <c r="BM472" s="48"/>
    </row>
    <row r="473" spans="65:65" ht="15.75" customHeight="1" x14ac:dyDescent="0.3">
      <c r="BM473" s="48"/>
    </row>
    <row r="474" spans="65:65" ht="15.75" customHeight="1" x14ac:dyDescent="0.3">
      <c r="BM474" s="48"/>
    </row>
    <row r="475" spans="65:65" ht="15.75" customHeight="1" x14ac:dyDescent="0.3">
      <c r="BM475" s="48"/>
    </row>
    <row r="476" spans="65:65" ht="15.75" customHeight="1" x14ac:dyDescent="0.3">
      <c r="BM476" s="48"/>
    </row>
    <row r="477" spans="65:65" ht="15.75" customHeight="1" x14ac:dyDescent="0.3">
      <c r="BM477" s="48"/>
    </row>
    <row r="478" spans="65:65" ht="15.75" customHeight="1" x14ac:dyDescent="0.3">
      <c r="BM478" s="48"/>
    </row>
    <row r="479" spans="65:65" ht="15.75" customHeight="1" x14ac:dyDescent="0.3">
      <c r="BM479" s="48"/>
    </row>
    <row r="480" spans="65:65" ht="15.75" customHeight="1" x14ac:dyDescent="0.3">
      <c r="BM480" s="48"/>
    </row>
    <row r="481" spans="65:65" ht="15.75" customHeight="1" x14ac:dyDescent="0.3">
      <c r="BM481" s="48"/>
    </row>
    <row r="482" spans="65:65" ht="15.75" customHeight="1" x14ac:dyDescent="0.3">
      <c r="BM482" s="48"/>
    </row>
    <row r="483" spans="65:65" ht="15.75" customHeight="1" x14ac:dyDescent="0.3">
      <c r="BM483" s="48"/>
    </row>
    <row r="484" spans="65:65" ht="15.75" customHeight="1" x14ac:dyDescent="0.3">
      <c r="BM484" s="48"/>
    </row>
    <row r="485" spans="65:65" ht="15.75" customHeight="1" x14ac:dyDescent="0.3">
      <c r="BM485" s="48"/>
    </row>
    <row r="486" spans="65:65" ht="15.75" customHeight="1" x14ac:dyDescent="0.3">
      <c r="BM486" s="48"/>
    </row>
    <row r="487" spans="65:65" ht="15.75" customHeight="1" x14ac:dyDescent="0.3">
      <c r="BM487" s="48"/>
    </row>
    <row r="488" spans="65:65" ht="15.75" customHeight="1" x14ac:dyDescent="0.3">
      <c r="BM488" s="48"/>
    </row>
    <row r="489" spans="65:65" ht="15.75" customHeight="1" x14ac:dyDescent="0.3">
      <c r="BM489" s="48"/>
    </row>
    <row r="490" spans="65:65" ht="15.75" customHeight="1" x14ac:dyDescent="0.3">
      <c r="BM490" s="48"/>
    </row>
    <row r="491" spans="65:65" ht="15.75" customHeight="1" x14ac:dyDescent="0.3">
      <c r="BM491" s="48"/>
    </row>
    <row r="492" spans="65:65" ht="15.75" customHeight="1" x14ac:dyDescent="0.3">
      <c r="BM492" s="48"/>
    </row>
    <row r="493" spans="65:65" ht="15.75" customHeight="1" x14ac:dyDescent="0.3">
      <c r="BM493" s="48"/>
    </row>
    <row r="494" spans="65:65" ht="15.75" customHeight="1" x14ac:dyDescent="0.3">
      <c r="BM494" s="48"/>
    </row>
    <row r="495" spans="65:65" ht="15.75" customHeight="1" x14ac:dyDescent="0.3">
      <c r="BM495" s="48"/>
    </row>
    <row r="496" spans="65:65" ht="15.75" customHeight="1" x14ac:dyDescent="0.3">
      <c r="BM496" s="48"/>
    </row>
    <row r="497" spans="65:65" ht="15.75" customHeight="1" x14ac:dyDescent="0.3">
      <c r="BM497" s="48"/>
    </row>
    <row r="498" spans="65:65" ht="15.75" customHeight="1" x14ac:dyDescent="0.3">
      <c r="BM498" s="48"/>
    </row>
    <row r="499" spans="65:65" ht="15.75" customHeight="1" x14ac:dyDescent="0.3">
      <c r="BM499" s="48"/>
    </row>
    <row r="500" spans="65:65" ht="15.75" customHeight="1" x14ac:dyDescent="0.3">
      <c r="BM500" s="48"/>
    </row>
    <row r="501" spans="65:65" ht="15.75" customHeight="1" x14ac:dyDescent="0.3">
      <c r="BM501" s="48"/>
    </row>
    <row r="502" spans="65:65" ht="15.75" customHeight="1" x14ac:dyDescent="0.3">
      <c r="BM502" s="48"/>
    </row>
    <row r="503" spans="65:65" ht="15.75" customHeight="1" x14ac:dyDescent="0.3">
      <c r="BM503" s="48"/>
    </row>
    <row r="504" spans="65:65" ht="15.75" customHeight="1" x14ac:dyDescent="0.3">
      <c r="BM504" s="48"/>
    </row>
    <row r="505" spans="65:65" ht="15.75" customHeight="1" x14ac:dyDescent="0.3">
      <c r="BM505" s="48"/>
    </row>
    <row r="506" spans="65:65" ht="15.75" customHeight="1" x14ac:dyDescent="0.3">
      <c r="BM506" s="48"/>
    </row>
    <row r="507" spans="65:65" ht="15.75" customHeight="1" x14ac:dyDescent="0.3">
      <c r="BM507" s="48"/>
    </row>
    <row r="508" spans="65:65" ht="15.75" customHeight="1" x14ac:dyDescent="0.3">
      <c r="BM508" s="48"/>
    </row>
    <row r="509" spans="65:65" ht="15.75" customHeight="1" x14ac:dyDescent="0.3">
      <c r="BM509" s="48"/>
    </row>
    <row r="510" spans="65:65" ht="15.75" customHeight="1" x14ac:dyDescent="0.3">
      <c r="BM510" s="48"/>
    </row>
    <row r="511" spans="65:65" ht="15.75" customHeight="1" x14ac:dyDescent="0.3">
      <c r="BM511" s="48"/>
    </row>
    <row r="512" spans="65:65" ht="15.75" customHeight="1" x14ac:dyDescent="0.3">
      <c r="BM512" s="48"/>
    </row>
    <row r="513" spans="65:65" ht="15.75" customHeight="1" x14ac:dyDescent="0.3">
      <c r="BM513" s="48"/>
    </row>
    <row r="514" spans="65:65" ht="15.75" customHeight="1" x14ac:dyDescent="0.3">
      <c r="BM514" s="48"/>
    </row>
    <row r="515" spans="65:65" ht="15.75" customHeight="1" x14ac:dyDescent="0.3">
      <c r="BM515" s="48"/>
    </row>
    <row r="516" spans="65:65" ht="15.75" customHeight="1" x14ac:dyDescent="0.3">
      <c r="BM516" s="48"/>
    </row>
    <row r="517" spans="65:65" ht="15.75" customHeight="1" x14ac:dyDescent="0.3">
      <c r="BM517" s="48"/>
    </row>
    <row r="518" spans="65:65" ht="15.75" customHeight="1" x14ac:dyDescent="0.3">
      <c r="BM518" s="48"/>
    </row>
    <row r="519" spans="65:65" ht="15.75" customHeight="1" x14ac:dyDescent="0.3">
      <c r="BM519" s="48"/>
    </row>
    <row r="520" spans="65:65" ht="15.75" customHeight="1" x14ac:dyDescent="0.3">
      <c r="BM520" s="48"/>
    </row>
    <row r="521" spans="65:65" ht="15.75" customHeight="1" x14ac:dyDescent="0.3">
      <c r="BM521" s="48"/>
    </row>
    <row r="522" spans="65:65" ht="15.75" customHeight="1" x14ac:dyDescent="0.3">
      <c r="BM522" s="48"/>
    </row>
    <row r="523" spans="65:65" ht="15.75" customHeight="1" x14ac:dyDescent="0.3">
      <c r="BM523" s="48"/>
    </row>
    <row r="524" spans="65:65" ht="15.75" customHeight="1" x14ac:dyDescent="0.3">
      <c r="BM524" s="48"/>
    </row>
    <row r="525" spans="65:65" ht="15.75" customHeight="1" x14ac:dyDescent="0.3">
      <c r="BM525" s="48"/>
    </row>
    <row r="526" spans="65:65" ht="15.75" customHeight="1" x14ac:dyDescent="0.3">
      <c r="BM526" s="48"/>
    </row>
    <row r="527" spans="65:65" ht="15.75" customHeight="1" x14ac:dyDescent="0.3">
      <c r="BM527" s="48"/>
    </row>
    <row r="528" spans="65:65" ht="15.75" customHeight="1" x14ac:dyDescent="0.3">
      <c r="BM528" s="48"/>
    </row>
    <row r="529" spans="65:65" ht="15.75" customHeight="1" x14ac:dyDescent="0.3">
      <c r="BM529" s="48"/>
    </row>
    <row r="530" spans="65:65" ht="15.75" customHeight="1" x14ac:dyDescent="0.3">
      <c r="BM530" s="48"/>
    </row>
    <row r="531" spans="65:65" ht="15.75" customHeight="1" x14ac:dyDescent="0.3">
      <c r="BM531" s="48"/>
    </row>
    <row r="532" spans="65:65" ht="15.75" customHeight="1" x14ac:dyDescent="0.3">
      <c r="BM532" s="48"/>
    </row>
    <row r="533" spans="65:65" ht="15.75" customHeight="1" x14ac:dyDescent="0.3">
      <c r="BM533" s="48"/>
    </row>
    <row r="534" spans="65:65" ht="15.75" customHeight="1" x14ac:dyDescent="0.3">
      <c r="BM534" s="48"/>
    </row>
    <row r="535" spans="65:65" ht="15.75" customHeight="1" x14ac:dyDescent="0.3">
      <c r="BM535" s="48"/>
    </row>
    <row r="536" spans="65:65" ht="15.75" customHeight="1" x14ac:dyDescent="0.3">
      <c r="BM536" s="48"/>
    </row>
    <row r="537" spans="65:65" ht="15.75" customHeight="1" x14ac:dyDescent="0.3">
      <c r="BM537" s="48"/>
    </row>
    <row r="538" spans="65:65" ht="15.75" customHeight="1" x14ac:dyDescent="0.3">
      <c r="BM538" s="48"/>
    </row>
    <row r="539" spans="65:65" ht="15.75" customHeight="1" x14ac:dyDescent="0.3">
      <c r="BM539" s="48"/>
    </row>
    <row r="540" spans="65:65" ht="15.75" customHeight="1" x14ac:dyDescent="0.3">
      <c r="BM540" s="48"/>
    </row>
    <row r="541" spans="65:65" ht="15.75" customHeight="1" x14ac:dyDescent="0.3">
      <c r="BM541" s="48"/>
    </row>
    <row r="542" spans="65:65" ht="15.75" customHeight="1" x14ac:dyDescent="0.3">
      <c r="BM542" s="48"/>
    </row>
    <row r="543" spans="65:65" ht="15.75" customHeight="1" x14ac:dyDescent="0.3">
      <c r="BM543" s="48"/>
    </row>
    <row r="544" spans="65:65" ht="15.75" customHeight="1" x14ac:dyDescent="0.3">
      <c r="BM544" s="48"/>
    </row>
    <row r="545" spans="65:65" ht="15.75" customHeight="1" x14ac:dyDescent="0.3">
      <c r="BM545" s="48"/>
    </row>
    <row r="546" spans="65:65" ht="15.75" customHeight="1" x14ac:dyDescent="0.3">
      <c r="BM546" s="48"/>
    </row>
    <row r="547" spans="65:65" ht="15.75" customHeight="1" x14ac:dyDescent="0.3">
      <c r="BM547" s="48"/>
    </row>
    <row r="548" spans="65:65" ht="15.75" customHeight="1" x14ac:dyDescent="0.3">
      <c r="BM548" s="48"/>
    </row>
    <row r="549" spans="65:65" ht="15.75" customHeight="1" x14ac:dyDescent="0.3">
      <c r="BM549" s="48"/>
    </row>
    <row r="550" spans="65:65" ht="15.75" customHeight="1" x14ac:dyDescent="0.3">
      <c r="BM550" s="48"/>
    </row>
    <row r="551" spans="65:65" ht="15.75" customHeight="1" x14ac:dyDescent="0.3">
      <c r="BM551" s="48"/>
    </row>
    <row r="552" spans="65:65" ht="15.75" customHeight="1" x14ac:dyDescent="0.3">
      <c r="BM552" s="48"/>
    </row>
    <row r="553" spans="65:65" ht="15.75" customHeight="1" x14ac:dyDescent="0.3">
      <c r="BM553" s="48"/>
    </row>
    <row r="554" spans="65:65" ht="15.75" customHeight="1" x14ac:dyDescent="0.3">
      <c r="BM554" s="48"/>
    </row>
    <row r="555" spans="65:65" ht="15.75" customHeight="1" x14ac:dyDescent="0.3">
      <c r="BM555" s="48"/>
    </row>
    <row r="556" spans="65:65" ht="15.75" customHeight="1" x14ac:dyDescent="0.3">
      <c r="BM556" s="48"/>
    </row>
    <row r="557" spans="65:65" ht="15.75" customHeight="1" x14ac:dyDescent="0.3">
      <c r="BM557" s="48"/>
    </row>
    <row r="558" spans="65:65" ht="15.75" customHeight="1" x14ac:dyDescent="0.3">
      <c r="BM558" s="48"/>
    </row>
    <row r="559" spans="65:65" ht="15.75" customHeight="1" x14ac:dyDescent="0.3">
      <c r="BM559" s="48"/>
    </row>
    <row r="560" spans="65:65" ht="15.75" customHeight="1" x14ac:dyDescent="0.3">
      <c r="BM560" s="48"/>
    </row>
    <row r="561" spans="65:65" ht="15.75" customHeight="1" x14ac:dyDescent="0.3">
      <c r="BM561" s="48"/>
    </row>
    <row r="562" spans="65:65" ht="15.75" customHeight="1" x14ac:dyDescent="0.3">
      <c r="BM562" s="48"/>
    </row>
    <row r="563" spans="65:65" ht="15.75" customHeight="1" x14ac:dyDescent="0.3">
      <c r="BM563" s="48"/>
    </row>
    <row r="564" spans="65:65" ht="15.75" customHeight="1" x14ac:dyDescent="0.3">
      <c r="BM564" s="48"/>
    </row>
    <row r="565" spans="65:65" ht="15.75" customHeight="1" x14ac:dyDescent="0.3">
      <c r="BM565" s="48"/>
    </row>
    <row r="566" spans="65:65" ht="15.75" customHeight="1" x14ac:dyDescent="0.3">
      <c r="BM566" s="48"/>
    </row>
    <row r="567" spans="65:65" ht="15.75" customHeight="1" x14ac:dyDescent="0.3">
      <c r="BM567" s="48"/>
    </row>
    <row r="568" spans="65:65" ht="15.75" customHeight="1" x14ac:dyDescent="0.3">
      <c r="BM568" s="48"/>
    </row>
    <row r="569" spans="65:65" ht="15.75" customHeight="1" x14ac:dyDescent="0.3">
      <c r="BM569" s="48"/>
    </row>
    <row r="570" spans="65:65" ht="15.75" customHeight="1" x14ac:dyDescent="0.3">
      <c r="BM570" s="48"/>
    </row>
    <row r="571" spans="65:65" ht="15.75" customHeight="1" x14ac:dyDescent="0.3">
      <c r="BM571" s="48"/>
    </row>
    <row r="572" spans="65:65" ht="15.75" customHeight="1" x14ac:dyDescent="0.3">
      <c r="BM572" s="48"/>
    </row>
    <row r="573" spans="65:65" ht="15.75" customHeight="1" x14ac:dyDescent="0.3">
      <c r="BM573" s="48"/>
    </row>
    <row r="574" spans="65:65" ht="15.75" customHeight="1" x14ac:dyDescent="0.3">
      <c r="BM574" s="48"/>
    </row>
    <row r="575" spans="65:65" ht="15.75" customHeight="1" x14ac:dyDescent="0.3">
      <c r="BM575" s="48"/>
    </row>
    <row r="576" spans="65:65" ht="15.75" customHeight="1" x14ac:dyDescent="0.3">
      <c r="BM576" s="48"/>
    </row>
    <row r="577" spans="65:65" ht="15.75" customHeight="1" x14ac:dyDescent="0.3">
      <c r="BM577" s="48"/>
    </row>
    <row r="578" spans="65:65" ht="15.75" customHeight="1" x14ac:dyDescent="0.3">
      <c r="BM578" s="48"/>
    </row>
    <row r="579" spans="65:65" ht="15.75" customHeight="1" x14ac:dyDescent="0.3">
      <c r="BM579" s="48"/>
    </row>
    <row r="580" spans="65:65" ht="15.75" customHeight="1" x14ac:dyDescent="0.3">
      <c r="BM580" s="48"/>
    </row>
    <row r="581" spans="65:65" ht="15.75" customHeight="1" x14ac:dyDescent="0.3">
      <c r="BM581" s="48"/>
    </row>
    <row r="582" spans="65:65" ht="15.75" customHeight="1" x14ac:dyDescent="0.3">
      <c r="BM582" s="48"/>
    </row>
    <row r="583" spans="65:65" ht="15.75" customHeight="1" x14ac:dyDescent="0.3">
      <c r="BM583" s="48"/>
    </row>
    <row r="584" spans="65:65" ht="15.75" customHeight="1" x14ac:dyDescent="0.3">
      <c r="BM584" s="48"/>
    </row>
    <row r="585" spans="65:65" ht="15.75" customHeight="1" x14ac:dyDescent="0.3">
      <c r="BM585" s="48"/>
    </row>
    <row r="586" spans="65:65" ht="15.75" customHeight="1" x14ac:dyDescent="0.3">
      <c r="BM586" s="48"/>
    </row>
    <row r="587" spans="65:65" ht="15.75" customHeight="1" x14ac:dyDescent="0.3">
      <c r="BM587" s="48"/>
    </row>
    <row r="588" spans="65:65" ht="15.75" customHeight="1" x14ac:dyDescent="0.3">
      <c r="BM588" s="48"/>
    </row>
    <row r="589" spans="65:65" ht="15.75" customHeight="1" x14ac:dyDescent="0.3">
      <c r="BM589" s="48"/>
    </row>
    <row r="590" spans="65:65" ht="15.75" customHeight="1" x14ac:dyDescent="0.3">
      <c r="BM590" s="48"/>
    </row>
    <row r="591" spans="65:65" ht="15.75" customHeight="1" x14ac:dyDescent="0.3">
      <c r="BM591" s="48"/>
    </row>
    <row r="592" spans="65:65" ht="15.75" customHeight="1" x14ac:dyDescent="0.3">
      <c r="BM592" s="48"/>
    </row>
    <row r="593" spans="65:65" ht="15.75" customHeight="1" x14ac:dyDescent="0.3">
      <c r="BM593" s="48"/>
    </row>
    <row r="594" spans="65:65" ht="15.75" customHeight="1" x14ac:dyDescent="0.3">
      <c r="BM594" s="48"/>
    </row>
    <row r="595" spans="65:65" ht="15.75" customHeight="1" x14ac:dyDescent="0.3">
      <c r="BM595" s="48"/>
    </row>
    <row r="596" spans="65:65" ht="15.75" customHeight="1" x14ac:dyDescent="0.3">
      <c r="BM596" s="48"/>
    </row>
    <row r="597" spans="65:65" ht="15.75" customHeight="1" x14ac:dyDescent="0.3">
      <c r="BM597" s="48"/>
    </row>
    <row r="598" spans="65:65" ht="15.75" customHeight="1" x14ac:dyDescent="0.3">
      <c r="BM598" s="48"/>
    </row>
    <row r="599" spans="65:65" ht="15.75" customHeight="1" x14ac:dyDescent="0.3">
      <c r="BM599" s="48"/>
    </row>
    <row r="600" spans="65:65" ht="15.75" customHeight="1" x14ac:dyDescent="0.3">
      <c r="BM600" s="48"/>
    </row>
    <row r="601" spans="65:65" ht="15.75" customHeight="1" x14ac:dyDescent="0.3">
      <c r="BM601" s="48"/>
    </row>
    <row r="602" spans="65:65" ht="15.75" customHeight="1" x14ac:dyDescent="0.3">
      <c r="BM602" s="48"/>
    </row>
    <row r="603" spans="65:65" ht="15.75" customHeight="1" x14ac:dyDescent="0.3">
      <c r="BM603" s="48"/>
    </row>
    <row r="604" spans="65:65" ht="15.75" customHeight="1" x14ac:dyDescent="0.3">
      <c r="BM604" s="48"/>
    </row>
    <row r="605" spans="65:65" ht="15.75" customHeight="1" x14ac:dyDescent="0.3">
      <c r="BM605" s="48"/>
    </row>
    <row r="606" spans="65:65" ht="15.75" customHeight="1" x14ac:dyDescent="0.3">
      <c r="BM606" s="48"/>
    </row>
    <row r="607" spans="65:65" ht="15.75" customHeight="1" x14ac:dyDescent="0.3">
      <c r="BM607" s="48"/>
    </row>
    <row r="608" spans="65:65" ht="15.75" customHeight="1" x14ac:dyDescent="0.3">
      <c r="BM608" s="48"/>
    </row>
    <row r="609" spans="65:65" ht="15.75" customHeight="1" x14ac:dyDescent="0.3">
      <c r="BM609" s="48"/>
    </row>
    <row r="610" spans="65:65" ht="15.75" customHeight="1" x14ac:dyDescent="0.3">
      <c r="BM610" s="48"/>
    </row>
    <row r="611" spans="65:65" ht="15.75" customHeight="1" x14ac:dyDescent="0.3">
      <c r="BM611" s="48"/>
    </row>
    <row r="612" spans="65:65" ht="15.75" customHeight="1" x14ac:dyDescent="0.3">
      <c r="BM612" s="48"/>
    </row>
    <row r="613" spans="65:65" ht="15.75" customHeight="1" x14ac:dyDescent="0.3">
      <c r="BM613" s="48"/>
    </row>
    <row r="614" spans="65:65" ht="15.75" customHeight="1" x14ac:dyDescent="0.3">
      <c r="BM614" s="48"/>
    </row>
    <row r="615" spans="65:65" ht="15.75" customHeight="1" x14ac:dyDescent="0.3">
      <c r="BM615" s="48"/>
    </row>
    <row r="616" spans="65:65" ht="15.75" customHeight="1" x14ac:dyDescent="0.3">
      <c r="BM616" s="48"/>
    </row>
    <row r="617" spans="65:65" ht="15.75" customHeight="1" x14ac:dyDescent="0.3">
      <c r="BM617" s="48"/>
    </row>
    <row r="618" spans="65:65" ht="15.75" customHeight="1" x14ac:dyDescent="0.3">
      <c r="BM618" s="48"/>
    </row>
    <row r="619" spans="65:65" ht="15.75" customHeight="1" x14ac:dyDescent="0.3">
      <c r="BM619" s="48"/>
    </row>
    <row r="620" spans="65:65" ht="15.75" customHeight="1" x14ac:dyDescent="0.3">
      <c r="BM620" s="48"/>
    </row>
    <row r="621" spans="65:65" ht="15.75" customHeight="1" x14ac:dyDescent="0.3">
      <c r="BM621" s="48"/>
    </row>
    <row r="622" spans="65:65" ht="15.75" customHeight="1" x14ac:dyDescent="0.3">
      <c r="BM622" s="48"/>
    </row>
    <row r="623" spans="65:65" ht="15.75" customHeight="1" x14ac:dyDescent="0.3">
      <c r="BM623" s="48"/>
    </row>
    <row r="624" spans="65:65" ht="15.75" customHeight="1" x14ac:dyDescent="0.3">
      <c r="BM624" s="48"/>
    </row>
    <row r="625" spans="65:65" ht="15.75" customHeight="1" x14ac:dyDescent="0.3">
      <c r="BM625" s="48"/>
    </row>
    <row r="626" spans="65:65" ht="15.75" customHeight="1" x14ac:dyDescent="0.3">
      <c r="BM626" s="48"/>
    </row>
    <row r="627" spans="65:65" ht="15.75" customHeight="1" x14ac:dyDescent="0.3">
      <c r="BM627" s="48"/>
    </row>
    <row r="628" spans="65:65" ht="15.75" customHeight="1" x14ac:dyDescent="0.3">
      <c r="BM628" s="48"/>
    </row>
    <row r="629" spans="65:65" ht="15.75" customHeight="1" x14ac:dyDescent="0.3">
      <c r="BM629" s="48"/>
    </row>
    <row r="630" spans="65:65" ht="15.75" customHeight="1" x14ac:dyDescent="0.3">
      <c r="BM630" s="48"/>
    </row>
    <row r="631" spans="65:65" ht="15.75" customHeight="1" x14ac:dyDescent="0.3">
      <c r="BM631" s="48"/>
    </row>
    <row r="632" spans="65:65" ht="15.75" customHeight="1" x14ac:dyDescent="0.3">
      <c r="BM632" s="48"/>
    </row>
    <row r="633" spans="65:65" ht="15.75" customHeight="1" x14ac:dyDescent="0.3">
      <c r="BM633" s="48"/>
    </row>
    <row r="634" spans="65:65" ht="15.75" customHeight="1" x14ac:dyDescent="0.3">
      <c r="BM634" s="48"/>
    </row>
    <row r="635" spans="65:65" ht="15.75" customHeight="1" x14ac:dyDescent="0.3">
      <c r="BM635" s="48"/>
    </row>
    <row r="636" spans="65:65" ht="15.75" customHeight="1" x14ac:dyDescent="0.3">
      <c r="BM636" s="48"/>
    </row>
    <row r="637" spans="65:65" ht="15.75" customHeight="1" x14ac:dyDescent="0.3">
      <c r="BM637" s="48"/>
    </row>
    <row r="638" spans="65:65" ht="15.75" customHeight="1" x14ac:dyDescent="0.3">
      <c r="BM638" s="48"/>
    </row>
    <row r="639" spans="65:65" ht="15.75" customHeight="1" x14ac:dyDescent="0.3">
      <c r="BM639" s="48"/>
    </row>
    <row r="640" spans="65:65" ht="15.75" customHeight="1" x14ac:dyDescent="0.3">
      <c r="BM640" s="48"/>
    </row>
    <row r="641" spans="65:65" ht="15.75" customHeight="1" x14ac:dyDescent="0.3">
      <c r="BM641" s="48"/>
    </row>
    <row r="642" spans="65:65" ht="15.75" customHeight="1" x14ac:dyDescent="0.3">
      <c r="BM642" s="48"/>
    </row>
    <row r="643" spans="65:65" ht="15.75" customHeight="1" x14ac:dyDescent="0.3">
      <c r="BM643" s="48"/>
    </row>
    <row r="644" spans="65:65" ht="15.75" customHeight="1" x14ac:dyDescent="0.3">
      <c r="BM644" s="48"/>
    </row>
    <row r="645" spans="65:65" ht="15.75" customHeight="1" x14ac:dyDescent="0.3">
      <c r="BM645" s="48"/>
    </row>
    <row r="646" spans="65:65" ht="15.75" customHeight="1" x14ac:dyDescent="0.3">
      <c r="BM646" s="48"/>
    </row>
    <row r="647" spans="65:65" ht="15.75" customHeight="1" x14ac:dyDescent="0.3">
      <c r="BM647" s="48"/>
    </row>
    <row r="648" spans="65:65" ht="15.75" customHeight="1" x14ac:dyDescent="0.3">
      <c r="BM648" s="48"/>
    </row>
    <row r="649" spans="65:65" ht="15.75" customHeight="1" x14ac:dyDescent="0.3">
      <c r="BM649" s="48"/>
    </row>
    <row r="650" spans="65:65" ht="15.75" customHeight="1" x14ac:dyDescent="0.3">
      <c r="BM650" s="48"/>
    </row>
    <row r="651" spans="65:65" ht="15.75" customHeight="1" x14ac:dyDescent="0.3">
      <c r="BM651" s="48"/>
    </row>
    <row r="652" spans="65:65" ht="15.75" customHeight="1" x14ac:dyDescent="0.3">
      <c r="BM652" s="48"/>
    </row>
    <row r="653" spans="65:65" ht="15.75" customHeight="1" x14ac:dyDescent="0.3">
      <c r="BM653" s="48"/>
    </row>
    <row r="654" spans="65:65" ht="15.75" customHeight="1" x14ac:dyDescent="0.3">
      <c r="BM654" s="48"/>
    </row>
    <row r="655" spans="65:65" ht="15.75" customHeight="1" x14ac:dyDescent="0.3">
      <c r="BM655" s="48"/>
    </row>
    <row r="656" spans="65:65" ht="15.75" customHeight="1" x14ac:dyDescent="0.3">
      <c r="BM656" s="48"/>
    </row>
    <row r="657" spans="65:65" ht="15.75" customHeight="1" x14ac:dyDescent="0.3">
      <c r="BM657" s="48"/>
    </row>
    <row r="658" spans="65:65" ht="15.75" customHeight="1" x14ac:dyDescent="0.3">
      <c r="BM658" s="48"/>
    </row>
    <row r="659" spans="65:65" ht="15.75" customHeight="1" x14ac:dyDescent="0.3">
      <c r="BM659" s="48"/>
    </row>
    <row r="660" spans="65:65" ht="15.75" customHeight="1" x14ac:dyDescent="0.3">
      <c r="BM660" s="48"/>
    </row>
    <row r="661" spans="65:65" ht="15.75" customHeight="1" x14ac:dyDescent="0.3">
      <c r="BM661" s="48"/>
    </row>
    <row r="662" spans="65:65" ht="15.75" customHeight="1" x14ac:dyDescent="0.3">
      <c r="BM662" s="48"/>
    </row>
    <row r="663" spans="65:65" ht="15.75" customHeight="1" x14ac:dyDescent="0.3">
      <c r="BM663" s="48"/>
    </row>
    <row r="664" spans="65:65" ht="15.75" customHeight="1" x14ac:dyDescent="0.3">
      <c r="BM664" s="48"/>
    </row>
    <row r="665" spans="65:65" ht="15.75" customHeight="1" x14ac:dyDescent="0.3">
      <c r="BM665" s="48"/>
    </row>
    <row r="666" spans="65:65" ht="15.75" customHeight="1" x14ac:dyDescent="0.3">
      <c r="BM666" s="48"/>
    </row>
    <row r="667" spans="65:65" ht="15.75" customHeight="1" x14ac:dyDescent="0.3">
      <c r="BM667" s="48"/>
    </row>
    <row r="668" spans="65:65" ht="15.75" customHeight="1" x14ac:dyDescent="0.3">
      <c r="BM668" s="48"/>
    </row>
    <row r="669" spans="65:65" ht="15.75" customHeight="1" x14ac:dyDescent="0.3">
      <c r="BM669" s="48"/>
    </row>
    <row r="670" spans="65:65" ht="15.75" customHeight="1" x14ac:dyDescent="0.3">
      <c r="BM670" s="48"/>
    </row>
    <row r="671" spans="65:65" ht="15.75" customHeight="1" x14ac:dyDescent="0.3">
      <c r="BM671" s="48"/>
    </row>
    <row r="672" spans="65:65" ht="15.75" customHeight="1" x14ac:dyDescent="0.3">
      <c r="BM672" s="48"/>
    </row>
    <row r="673" spans="65:65" ht="15.75" customHeight="1" x14ac:dyDescent="0.3">
      <c r="BM673" s="48"/>
    </row>
    <row r="674" spans="65:65" ht="15.75" customHeight="1" x14ac:dyDescent="0.3">
      <c r="BM674" s="48"/>
    </row>
    <row r="675" spans="65:65" ht="15.75" customHeight="1" x14ac:dyDescent="0.3">
      <c r="BM675" s="48"/>
    </row>
    <row r="676" spans="65:65" ht="15.75" customHeight="1" x14ac:dyDescent="0.3">
      <c r="BM676" s="48"/>
    </row>
    <row r="677" spans="65:65" ht="15.75" customHeight="1" x14ac:dyDescent="0.3">
      <c r="BM677" s="48"/>
    </row>
    <row r="678" spans="65:65" ht="15.75" customHeight="1" x14ac:dyDescent="0.3">
      <c r="BM678" s="48"/>
    </row>
    <row r="679" spans="65:65" ht="15.75" customHeight="1" x14ac:dyDescent="0.3">
      <c r="BM679" s="48"/>
    </row>
    <row r="680" spans="65:65" ht="15.75" customHeight="1" x14ac:dyDescent="0.3">
      <c r="BM680" s="48"/>
    </row>
    <row r="681" spans="65:65" ht="15.75" customHeight="1" x14ac:dyDescent="0.3">
      <c r="BM681" s="48"/>
    </row>
    <row r="682" spans="65:65" ht="15.75" customHeight="1" x14ac:dyDescent="0.3">
      <c r="BM682" s="48"/>
    </row>
    <row r="683" spans="65:65" ht="15.75" customHeight="1" x14ac:dyDescent="0.3">
      <c r="BM683" s="48"/>
    </row>
    <row r="684" spans="65:65" ht="15.75" customHeight="1" x14ac:dyDescent="0.3">
      <c r="BM684" s="48"/>
    </row>
    <row r="685" spans="65:65" ht="15.75" customHeight="1" x14ac:dyDescent="0.3">
      <c r="BM685" s="48"/>
    </row>
    <row r="686" spans="65:65" ht="15.75" customHeight="1" x14ac:dyDescent="0.3">
      <c r="BM686" s="48"/>
    </row>
    <row r="687" spans="65:65" ht="15.75" customHeight="1" x14ac:dyDescent="0.3">
      <c r="BM687" s="48"/>
    </row>
    <row r="688" spans="65:65" ht="15.75" customHeight="1" x14ac:dyDescent="0.3">
      <c r="BM688" s="48"/>
    </row>
    <row r="689" spans="65:65" ht="15.75" customHeight="1" x14ac:dyDescent="0.3">
      <c r="BM689" s="48"/>
    </row>
    <row r="690" spans="65:65" ht="15.75" customHeight="1" x14ac:dyDescent="0.3">
      <c r="BM690" s="48"/>
    </row>
    <row r="691" spans="65:65" ht="15.75" customHeight="1" x14ac:dyDescent="0.3">
      <c r="BM691" s="48"/>
    </row>
    <row r="692" spans="65:65" ht="15.75" customHeight="1" x14ac:dyDescent="0.3">
      <c r="BM692" s="48"/>
    </row>
    <row r="693" spans="65:65" ht="15.75" customHeight="1" x14ac:dyDescent="0.3">
      <c r="BM693" s="48"/>
    </row>
    <row r="694" spans="65:65" ht="15.75" customHeight="1" x14ac:dyDescent="0.3">
      <c r="BM694" s="48"/>
    </row>
    <row r="695" spans="65:65" ht="15.75" customHeight="1" x14ac:dyDescent="0.3">
      <c r="BM695" s="48"/>
    </row>
    <row r="696" spans="65:65" ht="15.75" customHeight="1" x14ac:dyDescent="0.3">
      <c r="BM696" s="48"/>
    </row>
    <row r="697" spans="65:65" ht="15.75" customHeight="1" x14ac:dyDescent="0.3">
      <c r="BM697" s="48"/>
    </row>
    <row r="698" spans="65:65" ht="15.75" customHeight="1" x14ac:dyDescent="0.3">
      <c r="BM698" s="48"/>
    </row>
    <row r="699" spans="65:65" ht="15.75" customHeight="1" x14ac:dyDescent="0.3">
      <c r="BM699" s="48"/>
    </row>
    <row r="700" spans="65:65" ht="15.75" customHeight="1" x14ac:dyDescent="0.3">
      <c r="BM700" s="48"/>
    </row>
    <row r="701" spans="65:65" ht="15.75" customHeight="1" x14ac:dyDescent="0.3">
      <c r="BM701" s="48"/>
    </row>
    <row r="702" spans="65:65" ht="15.75" customHeight="1" x14ac:dyDescent="0.3">
      <c r="BM702" s="48"/>
    </row>
    <row r="703" spans="65:65" ht="15.75" customHeight="1" x14ac:dyDescent="0.3">
      <c r="BM703" s="48"/>
    </row>
    <row r="704" spans="65:65" ht="15.75" customHeight="1" x14ac:dyDescent="0.3">
      <c r="BM704" s="48"/>
    </row>
    <row r="705" spans="65:65" ht="15.75" customHeight="1" x14ac:dyDescent="0.3">
      <c r="BM705" s="48"/>
    </row>
    <row r="706" spans="65:65" ht="15.75" customHeight="1" x14ac:dyDescent="0.3">
      <c r="BM706" s="48"/>
    </row>
    <row r="707" spans="65:65" ht="15.75" customHeight="1" x14ac:dyDescent="0.3">
      <c r="BM707" s="48"/>
    </row>
    <row r="708" spans="65:65" ht="15.75" customHeight="1" x14ac:dyDescent="0.3">
      <c r="BM708" s="48"/>
    </row>
    <row r="709" spans="65:65" ht="15.75" customHeight="1" x14ac:dyDescent="0.3">
      <c r="BM709" s="48"/>
    </row>
    <row r="710" spans="65:65" ht="15.75" customHeight="1" x14ac:dyDescent="0.3">
      <c r="BM710" s="48"/>
    </row>
    <row r="711" spans="65:65" ht="15.75" customHeight="1" x14ac:dyDescent="0.3">
      <c r="BM711" s="48"/>
    </row>
    <row r="712" spans="65:65" ht="15.75" customHeight="1" x14ac:dyDescent="0.3">
      <c r="BM712" s="48"/>
    </row>
    <row r="713" spans="65:65" ht="15.75" customHeight="1" x14ac:dyDescent="0.3">
      <c r="BM713" s="48"/>
    </row>
    <row r="714" spans="65:65" ht="15.75" customHeight="1" x14ac:dyDescent="0.3">
      <c r="BM714" s="48"/>
    </row>
    <row r="715" spans="65:65" ht="15.75" customHeight="1" x14ac:dyDescent="0.3">
      <c r="BM715" s="48"/>
    </row>
    <row r="716" spans="65:65" ht="15.75" customHeight="1" x14ac:dyDescent="0.3">
      <c r="BM716" s="48"/>
    </row>
    <row r="717" spans="65:65" ht="15.75" customHeight="1" x14ac:dyDescent="0.3">
      <c r="BM717" s="48"/>
    </row>
    <row r="718" spans="65:65" ht="15.75" customHeight="1" x14ac:dyDescent="0.3">
      <c r="BM718" s="48"/>
    </row>
    <row r="719" spans="65:65" ht="15.75" customHeight="1" x14ac:dyDescent="0.3">
      <c r="BM719" s="48"/>
    </row>
    <row r="720" spans="65:65" ht="15.75" customHeight="1" x14ac:dyDescent="0.3">
      <c r="BM720" s="48"/>
    </row>
    <row r="721" spans="65:65" ht="15.75" customHeight="1" x14ac:dyDescent="0.3">
      <c r="BM721" s="48"/>
    </row>
    <row r="722" spans="65:65" ht="15.75" customHeight="1" x14ac:dyDescent="0.3">
      <c r="BM722" s="48"/>
    </row>
    <row r="723" spans="65:65" ht="15.75" customHeight="1" x14ac:dyDescent="0.3">
      <c r="BM723" s="48"/>
    </row>
    <row r="724" spans="65:65" ht="15.75" customHeight="1" x14ac:dyDescent="0.3">
      <c r="BM724" s="48"/>
    </row>
    <row r="725" spans="65:65" ht="15.75" customHeight="1" x14ac:dyDescent="0.3">
      <c r="BM725" s="48"/>
    </row>
    <row r="726" spans="65:65" ht="15.75" customHeight="1" x14ac:dyDescent="0.3">
      <c r="BM726" s="48"/>
    </row>
    <row r="727" spans="65:65" ht="15.75" customHeight="1" x14ac:dyDescent="0.3">
      <c r="BM727" s="48"/>
    </row>
    <row r="728" spans="65:65" ht="15.75" customHeight="1" x14ac:dyDescent="0.3">
      <c r="BM728" s="48"/>
    </row>
    <row r="729" spans="65:65" ht="15.75" customHeight="1" x14ac:dyDescent="0.3">
      <c r="BM729" s="48"/>
    </row>
    <row r="730" spans="65:65" ht="15.75" customHeight="1" x14ac:dyDescent="0.3">
      <c r="BM730" s="48"/>
    </row>
    <row r="731" spans="65:65" ht="15.75" customHeight="1" x14ac:dyDescent="0.3">
      <c r="BM731" s="48"/>
    </row>
    <row r="732" spans="65:65" ht="15.75" customHeight="1" x14ac:dyDescent="0.3">
      <c r="BM732" s="48"/>
    </row>
    <row r="733" spans="65:65" ht="15.75" customHeight="1" x14ac:dyDescent="0.3">
      <c r="BM733" s="48"/>
    </row>
    <row r="734" spans="65:65" ht="15.75" customHeight="1" x14ac:dyDescent="0.3">
      <c r="BM734" s="48"/>
    </row>
    <row r="735" spans="65:65" ht="15.75" customHeight="1" x14ac:dyDescent="0.3">
      <c r="BM735" s="48"/>
    </row>
    <row r="736" spans="65:65" ht="15.75" customHeight="1" x14ac:dyDescent="0.3">
      <c r="BM736" s="48"/>
    </row>
    <row r="737" spans="65:65" ht="15.75" customHeight="1" x14ac:dyDescent="0.3">
      <c r="BM737" s="48"/>
    </row>
    <row r="738" spans="65:65" ht="15.75" customHeight="1" x14ac:dyDescent="0.3">
      <c r="BM738" s="48"/>
    </row>
    <row r="739" spans="65:65" ht="15.75" customHeight="1" x14ac:dyDescent="0.3">
      <c r="BM739" s="48"/>
    </row>
    <row r="740" spans="65:65" ht="15.75" customHeight="1" x14ac:dyDescent="0.3">
      <c r="BM740" s="48"/>
    </row>
    <row r="741" spans="65:65" ht="15.75" customHeight="1" x14ac:dyDescent="0.3">
      <c r="BM741" s="48"/>
    </row>
    <row r="742" spans="65:65" ht="15.75" customHeight="1" x14ac:dyDescent="0.3">
      <c r="BM742" s="48"/>
    </row>
    <row r="743" spans="65:65" ht="15.75" customHeight="1" x14ac:dyDescent="0.3">
      <c r="BM743" s="48"/>
    </row>
    <row r="744" spans="65:65" ht="15.75" customHeight="1" x14ac:dyDescent="0.3">
      <c r="BM744" s="48"/>
    </row>
    <row r="745" spans="65:65" ht="15.75" customHeight="1" x14ac:dyDescent="0.3">
      <c r="BM745" s="48"/>
    </row>
    <row r="746" spans="65:65" ht="15.75" customHeight="1" x14ac:dyDescent="0.3">
      <c r="BM746" s="48"/>
    </row>
    <row r="747" spans="65:65" ht="15.75" customHeight="1" x14ac:dyDescent="0.3">
      <c r="BM747" s="48"/>
    </row>
    <row r="748" spans="65:65" ht="15.75" customHeight="1" x14ac:dyDescent="0.3">
      <c r="BM748" s="48"/>
    </row>
    <row r="749" spans="65:65" ht="15.75" customHeight="1" x14ac:dyDescent="0.3">
      <c r="BM749" s="48"/>
    </row>
    <row r="750" spans="65:65" ht="15.75" customHeight="1" x14ac:dyDescent="0.3">
      <c r="BM750" s="48"/>
    </row>
    <row r="751" spans="65:65" ht="15.75" customHeight="1" x14ac:dyDescent="0.3">
      <c r="BM751" s="48"/>
    </row>
    <row r="752" spans="65:65" ht="15.75" customHeight="1" x14ac:dyDescent="0.3">
      <c r="BM752" s="48"/>
    </row>
    <row r="753" spans="65:65" ht="15.75" customHeight="1" x14ac:dyDescent="0.3">
      <c r="BM753" s="48"/>
    </row>
    <row r="754" spans="65:65" ht="15.75" customHeight="1" x14ac:dyDescent="0.3">
      <c r="BM754" s="48"/>
    </row>
    <row r="755" spans="65:65" ht="15.75" customHeight="1" x14ac:dyDescent="0.3">
      <c r="BM755" s="48"/>
    </row>
    <row r="756" spans="65:65" ht="15.75" customHeight="1" x14ac:dyDescent="0.3">
      <c r="BM756" s="48"/>
    </row>
    <row r="757" spans="65:65" ht="15.75" customHeight="1" x14ac:dyDescent="0.3">
      <c r="BM757" s="48"/>
    </row>
    <row r="758" spans="65:65" ht="15.75" customHeight="1" x14ac:dyDescent="0.3">
      <c r="BM758" s="48"/>
    </row>
    <row r="759" spans="65:65" ht="15.75" customHeight="1" x14ac:dyDescent="0.3">
      <c r="BM759" s="48"/>
    </row>
    <row r="760" spans="65:65" ht="15.75" customHeight="1" x14ac:dyDescent="0.3">
      <c r="BM760" s="48"/>
    </row>
    <row r="761" spans="65:65" ht="15.75" customHeight="1" x14ac:dyDescent="0.3">
      <c r="BM761" s="48"/>
    </row>
    <row r="762" spans="65:65" ht="15.75" customHeight="1" x14ac:dyDescent="0.3">
      <c r="BM762" s="48"/>
    </row>
    <row r="763" spans="65:65" ht="15.75" customHeight="1" x14ac:dyDescent="0.3">
      <c r="BM763" s="48"/>
    </row>
    <row r="764" spans="65:65" ht="15.75" customHeight="1" x14ac:dyDescent="0.3">
      <c r="BM764" s="48"/>
    </row>
    <row r="765" spans="65:65" ht="15.75" customHeight="1" x14ac:dyDescent="0.3">
      <c r="BM765" s="48"/>
    </row>
    <row r="766" spans="65:65" ht="15.75" customHeight="1" x14ac:dyDescent="0.3">
      <c r="BM766" s="48"/>
    </row>
    <row r="767" spans="65:65" ht="15.75" customHeight="1" x14ac:dyDescent="0.3">
      <c r="BM767" s="48"/>
    </row>
    <row r="768" spans="65:65" ht="15.75" customHeight="1" x14ac:dyDescent="0.3">
      <c r="BM768" s="48"/>
    </row>
    <row r="769" spans="65:65" ht="15.75" customHeight="1" x14ac:dyDescent="0.3">
      <c r="BM769" s="48"/>
    </row>
    <row r="770" spans="65:65" ht="15.75" customHeight="1" x14ac:dyDescent="0.3">
      <c r="BM770" s="48"/>
    </row>
    <row r="771" spans="65:65" ht="15.75" customHeight="1" x14ac:dyDescent="0.3">
      <c r="BM771" s="48"/>
    </row>
    <row r="772" spans="65:65" ht="15.75" customHeight="1" x14ac:dyDescent="0.3">
      <c r="BM772" s="48"/>
    </row>
    <row r="773" spans="65:65" ht="15.75" customHeight="1" x14ac:dyDescent="0.3">
      <c r="BM773" s="48"/>
    </row>
    <row r="774" spans="65:65" ht="15.75" customHeight="1" x14ac:dyDescent="0.3">
      <c r="BM774" s="48"/>
    </row>
    <row r="775" spans="65:65" ht="15.75" customHeight="1" x14ac:dyDescent="0.3">
      <c r="BM775" s="48"/>
    </row>
    <row r="776" spans="65:65" ht="15.75" customHeight="1" x14ac:dyDescent="0.3">
      <c r="BM776" s="48"/>
    </row>
    <row r="777" spans="65:65" ht="15.75" customHeight="1" x14ac:dyDescent="0.3">
      <c r="BM777" s="48"/>
    </row>
    <row r="778" spans="65:65" ht="15.75" customHeight="1" x14ac:dyDescent="0.3">
      <c r="BM778" s="48"/>
    </row>
    <row r="779" spans="65:65" ht="15.75" customHeight="1" x14ac:dyDescent="0.3">
      <c r="BM779" s="48"/>
    </row>
    <row r="780" spans="65:65" ht="15.75" customHeight="1" x14ac:dyDescent="0.3">
      <c r="BM780" s="48"/>
    </row>
    <row r="781" spans="65:65" ht="15.75" customHeight="1" x14ac:dyDescent="0.3">
      <c r="BM781" s="48"/>
    </row>
    <row r="782" spans="65:65" ht="15.75" customHeight="1" x14ac:dyDescent="0.3">
      <c r="BM782" s="48"/>
    </row>
    <row r="783" spans="65:65" ht="15.75" customHeight="1" x14ac:dyDescent="0.3">
      <c r="BM783" s="48"/>
    </row>
    <row r="784" spans="65:65" ht="15.75" customHeight="1" x14ac:dyDescent="0.3">
      <c r="BM784" s="48"/>
    </row>
    <row r="785" spans="65:65" ht="15.75" customHeight="1" x14ac:dyDescent="0.3">
      <c r="BM785" s="48"/>
    </row>
    <row r="786" spans="65:65" ht="15.75" customHeight="1" x14ac:dyDescent="0.3">
      <c r="BM786" s="48"/>
    </row>
    <row r="787" spans="65:65" ht="15.75" customHeight="1" x14ac:dyDescent="0.3">
      <c r="BM787" s="48"/>
    </row>
    <row r="788" spans="65:65" ht="15.75" customHeight="1" x14ac:dyDescent="0.3">
      <c r="BM788" s="48"/>
    </row>
    <row r="789" spans="65:65" ht="15.75" customHeight="1" x14ac:dyDescent="0.3">
      <c r="BM789" s="48"/>
    </row>
    <row r="790" spans="65:65" ht="15.75" customHeight="1" x14ac:dyDescent="0.3">
      <c r="BM790" s="48"/>
    </row>
    <row r="791" spans="65:65" ht="15.75" customHeight="1" x14ac:dyDescent="0.3">
      <c r="BM791" s="48"/>
    </row>
    <row r="792" spans="65:65" ht="15.75" customHeight="1" x14ac:dyDescent="0.3">
      <c r="BM792" s="48"/>
    </row>
    <row r="793" spans="65:65" ht="15.75" customHeight="1" x14ac:dyDescent="0.3">
      <c r="BM793" s="48"/>
    </row>
    <row r="794" spans="65:65" ht="15.75" customHeight="1" x14ac:dyDescent="0.3">
      <c r="BM794" s="48"/>
    </row>
    <row r="795" spans="65:65" ht="15.75" customHeight="1" x14ac:dyDescent="0.3">
      <c r="BM795" s="48"/>
    </row>
    <row r="796" spans="65:65" ht="15.75" customHeight="1" x14ac:dyDescent="0.3">
      <c r="BM796" s="48"/>
    </row>
    <row r="797" spans="65:65" ht="15.75" customHeight="1" x14ac:dyDescent="0.3">
      <c r="BM797" s="48"/>
    </row>
    <row r="798" spans="65:65" ht="15.75" customHeight="1" x14ac:dyDescent="0.3">
      <c r="BM798" s="48"/>
    </row>
    <row r="799" spans="65:65" ht="15.75" customHeight="1" x14ac:dyDescent="0.3">
      <c r="BM799" s="48"/>
    </row>
    <row r="800" spans="65:65" ht="15.75" customHeight="1" x14ac:dyDescent="0.3">
      <c r="BM800" s="48"/>
    </row>
    <row r="801" spans="65:65" ht="15.75" customHeight="1" x14ac:dyDescent="0.3">
      <c r="BM801" s="48"/>
    </row>
    <row r="802" spans="65:65" ht="15.75" customHeight="1" x14ac:dyDescent="0.3">
      <c r="BM802" s="48"/>
    </row>
    <row r="803" spans="65:65" ht="15.75" customHeight="1" x14ac:dyDescent="0.3">
      <c r="BM803" s="48"/>
    </row>
    <row r="804" spans="65:65" ht="15.75" customHeight="1" x14ac:dyDescent="0.3">
      <c r="BM804" s="48"/>
    </row>
    <row r="805" spans="65:65" ht="15.75" customHeight="1" x14ac:dyDescent="0.3">
      <c r="BM805" s="48"/>
    </row>
    <row r="806" spans="65:65" ht="15.75" customHeight="1" x14ac:dyDescent="0.3">
      <c r="BM806" s="48"/>
    </row>
    <row r="807" spans="65:65" ht="15.75" customHeight="1" x14ac:dyDescent="0.3">
      <c r="BM807" s="48"/>
    </row>
    <row r="808" spans="65:65" ht="15.75" customHeight="1" x14ac:dyDescent="0.3">
      <c r="BM808" s="48"/>
    </row>
    <row r="809" spans="65:65" ht="15.75" customHeight="1" x14ac:dyDescent="0.3">
      <c r="BM809" s="48"/>
    </row>
    <row r="810" spans="65:65" ht="15.75" customHeight="1" x14ac:dyDescent="0.3">
      <c r="BM810" s="48"/>
    </row>
    <row r="811" spans="65:65" ht="15.75" customHeight="1" x14ac:dyDescent="0.3">
      <c r="BM811" s="48"/>
    </row>
    <row r="812" spans="65:65" ht="15.75" customHeight="1" x14ac:dyDescent="0.3">
      <c r="BM812" s="48"/>
    </row>
    <row r="813" spans="65:65" ht="15.75" customHeight="1" x14ac:dyDescent="0.3">
      <c r="BM813" s="48"/>
    </row>
    <row r="814" spans="65:65" ht="15.75" customHeight="1" x14ac:dyDescent="0.3">
      <c r="BM814" s="48"/>
    </row>
    <row r="815" spans="65:65" ht="15.75" customHeight="1" x14ac:dyDescent="0.3">
      <c r="BM815" s="48"/>
    </row>
    <row r="816" spans="65:65" ht="15.75" customHeight="1" x14ac:dyDescent="0.3">
      <c r="BM816" s="48"/>
    </row>
    <row r="817" spans="65:65" ht="15.75" customHeight="1" x14ac:dyDescent="0.3">
      <c r="BM817" s="48"/>
    </row>
    <row r="818" spans="65:65" ht="15.75" customHeight="1" x14ac:dyDescent="0.3">
      <c r="BM818" s="48"/>
    </row>
    <row r="819" spans="65:65" ht="15.75" customHeight="1" x14ac:dyDescent="0.3">
      <c r="BM819" s="48"/>
    </row>
    <row r="820" spans="65:65" ht="15.75" customHeight="1" x14ac:dyDescent="0.3">
      <c r="BM820" s="48"/>
    </row>
    <row r="821" spans="65:65" ht="15.75" customHeight="1" x14ac:dyDescent="0.3">
      <c r="BM821" s="48"/>
    </row>
    <row r="822" spans="65:65" ht="15.75" customHeight="1" x14ac:dyDescent="0.3">
      <c r="BM822" s="48"/>
    </row>
    <row r="823" spans="65:65" ht="15.75" customHeight="1" x14ac:dyDescent="0.3">
      <c r="BM823" s="48"/>
    </row>
    <row r="824" spans="65:65" ht="15.75" customHeight="1" x14ac:dyDescent="0.3">
      <c r="BM824" s="48"/>
    </row>
    <row r="825" spans="65:65" ht="15.75" customHeight="1" x14ac:dyDescent="0.3">
      <c r="BM825" s="48"/>
    </row>
    <row r="826" spans="65:65" ht="15.75" customHeight="1" x14ac:dyDescent="0.3">
      <c r="BM826" s="48"/>
    </row>
    <row r="827" spans="65:65" ht="15.75" customHeight="1" x14ac:dyDescent="0.3">
      <c r="BM827" s="48"/>
    </row>
    <row r="828" spans="65:65" ht="15.75" customHeight="1" x14ac:dyDescent="0.3">
      <c r="BM828" s="48"/>
    </row>
    <row r="829" spans="65:65" ht="15.75" customHeight="1" x14ac:dyDescent="0.3">
      <c r="BM829" s="48"/>
    </row>
    <row r="830" spans="65:65" ht="15.75" customHeight="1" x14ac:dyDescent="0.3">
      <c r="BM830" s="48"/>
    </row>
    <row r="831" spans="65:65" ht="15.75" customHeight="1" x14ac:dyDescent="0.3">
      <c r="BM831" s="48"/>
    </row>
    <row r="832" spans="65:65" ht="15.75" customHeight="1" x14ac:dyDescent="0.3">
      <c r="BM832" s="48"/>
    </row>
    <row r="833" spans="65:65" ht="15.75" customHeight="1" x14ac:dyDescent="0.3">
      <c r="BM833" s="48"/>
    </row>
    <row r="834" spans="65:65" ht="15.75" customHeight="1" x14ac:dyDescent="0.3">
      <c r="BM834" s="48"/>
    </row>
    <row r="835" spans="65:65" ht="15.75" customHeight="1" x14ac:dyDescent="0.3">
      <c r="BM835" s="48"/>
    </row>
    <row r="836" spans="65:65" ht="15.75" customHeight="1" x14ac:dyDescent="0.3">
      <c r="BM836" s="48"/>
    </row>
    <row r="837" spans="65:65" ht="15.75" customHeight="1" x14ac:dyDescent="0.3">
      <c r="BM837" s="48"/>
    </row>
    <row r="838" spans="65:65" ht="15.75" customHeight="1" x14ac:dyDescent="0.3">
      <c r="BM838" s="48"/>
    </row>
    <row r="839" spans="65:65" ht="15.75" customHeight="1" x14ac:dyDescent="0.3">
      <c r="BM839" s="48"/>
    </row>
    <row r="840" spans="65:65" ht="15.75" customHeight="1" x14ac:dyDescent="0.3">
      <c r="BM840" s="48"/>
    </row>
    <row r="841" spans="65:65" ht="15.75" customHeight="1" x14ac:dyDescent="0.3">
      <c r="BM841" s="48"/>
    </row>
    <row r="842" spans="65:65" ht="15.75" customHeight="1" x14ac:dyDescent="0.3">
      <c r="BM842" s="48"/>
    </row>
    <row r="843" spans="65:65" ht="15.75" customHeight="1" x14ac:dyDescent="0.3">
      <c r="BM843" s="48"/>
    </row>
    <row r="844" spans="65:65" ht="15.75" customHeight="1" x14ac:dyDescent="0.3">
      <c r="BM844" s="48"/>
    </row>
    <row r="845" spans="65:65" ht="15.75" customHeight="1" x14ac:dyDescent="0.3">
      <c r="BM845" s="48"/>
    </row>
    <row r="846" spans="65:65" ht="15.75" customHeight="1" x14ac:dyDescent="0.3">
      <c r="BM846" s="48"/>
    </row>
    <row r="847" spans="65:65" ht="15.75" customHeight="1" x14ac:dyDescent="0.3">
      <c r="BM847" s="48"/>
    </row>
    <row r="848" spans="65:65" ht="15.75" customHeight="1" x14ac:dyDescent="0.3">
      <c r="BM848" s="48"/>
    </row>
    <row r="849" spans="65:65" ht="15.75" customHeight="1" x14ac:dyDescent="0.3">
      <c r="BM849" s="48"/>
    </row>
    <row r="850" spans="65:65" ht="15.75" customHeight="1" x14ac:dyDescent="0.3">
      <c r="BM850" s="48"/>
    </row>
    <row r="851" spans="65:65" ht="15.75" customHeight="1" x14ac:dyDescent="0.3">
      <c r="BM851" s="48"/>
    </row>
    <row r="852" spans="65:65" ht="15.75" customHeight="1" x14ac:dyDescent="0.3">
      <c r="BM852" s="48"/>
    </row>
    <row r="853" spans="65:65" ht="15.75" customHeight="1" x14ac:dyDescent="0.3">
      <c r="BM853" s="48"/>
    </row>
    <row r="854" spans="65:65" ht="15.75" customHeight="1" x14ac:dyDescent="0.3">
      <c r="BM854" s="48"/>
    </row>
    <row r="855" spans="65:65" ht="15.75" customHeight="1" x14ac:dyDescent="0.3">
      <c r="BM855" s="48"/>
    </row>
    <row r="856" spans="65:65" ht="15.75" customHeight="1" x14ac:dyDescent="0.3">
      <c r="BM856" s="48"/>
    </row>
    <row r="857" spans="65:65" ht="15.75" customHeight="1" x14ac:dyDescent="0.3">
      <c r="BM857" s="48"/>
    </row>
    <row r="858" spans="65:65" ht="15.75" customHeight="1" x14ac:dyDescent="0.3">
      <c r="BM858" s="48"/>
    </row>
    <row r="859" spans="65:65" ht="15.75" customHeight="1" x14ac:dyDescent="0.3">
      <c r="BM859" s="48"/>
    </row>
    <row r="860" spans="65:65" ht="15.75" customHeight="1" x14ac:dyDescent="0.3">
      <c r="BM860" s="48"/>
    </row>
    <row r="861" spans="65:65" ht="15.75" customHeight="1" x14ac:dyDescent="0.3">
      <c r="BM861" s="48"/>
    </row>
    <row r="862" spans="65:65" ht="15.75" customHeight="1" x14ac:dyDescent="0.3">
      <c r="BM862" s="48"/>
    </row>
    <row r="863" spans="65:65" ht="15.75" customHeight="1" x14ac:dyDescent="0.3">
      <c r="BM863" s="48"/>
    </row>
    <row r="864" spans="65:65" ht="15.75" customHeight="1" x14ac:dyDescent="0.3">
      <c r="BM864" s="48"/>
    </row>
    <row r="865" spans="65:65" ht="15.75" customHeight="1" x14ac:dyDescent="0.3">
      <c r="BM865" s="48"/>
    </row>
    <row r="866" spans="65:65" ht="15.75" customHeight="1" x14ac:dyDescent="0.3">
      <c r="BM866" s="48"/>
    </row>
    <row r="867" spans="65:65" ht="15.75" customHeight="1" x14ac:dyDescent="0.3">
      <c r="BM867" s="48"/>
    </row>
    <row r="868" spans="65:65" ht="15.75" customHeight="1" x14ac:dyDescent="0.3">
      <c r="BM868" s="48"/>
    </row>
    <row r="869" spans="65:65" ht="15.75" customHeight="1" x14ac:dyDescent="0.3">
      <c r="BM869" s="48"/>
    </row>
    <row r="870" spans="65:65" ht="15.75" customHeight="1" x14ac:dyDescent="0.3">
      <c r="BM870" s="48"/>
    </row>
    <row r="871" spans="65:65" ht="15.75" customHeight="1" x14ac:dyDescent="0.3">
      <c r="BM871" s="48"/>
    </row>
    <row r="872" spans="65:65" ht="15.75" customHeight="1" x14ac:dyDescent="0.3">
      <c r="BM872" s="48"/>
    </row>
    <row r="873" spans="65:65" ht="15.75" customHeight="1" x14ac:dyDescent="0.3">
      <c r="BM873" s="48"/>
    </row>
    <row r="874" spans="65:65" ht="15.75" customHeight="1" x14ac:dyDescent="0.3">
      <c r="BM874" s="48"/>
    </row>
    <row r="875" spans="65:65" ht="15.75" customHeight="1" x14ac:dyDescent="0.3">
      <c r="BM875" s="48"/>
    </row>
    <row r="876" spans="65:65" ht="15.75" customHeight="1" x14ac:dyDescent="0.3">
      <c r="BM876" s="48"/>
    </row>
    <row r="877" spans="65:65" ht="15.75" customHeight="1" x14ac:dyDescent="0.3">
      <c r="BM877" s="48"/>
    </row>
    <row r="878" spans="65:65" ht="15.75" customHeight="1" x14ac:dyDescent="0.3">
      <c r="BM878" s="48"/>
    </row>
    <row r="879" spans="65:65" ht="15.75" customHeight="1" x14ac:dyDescent="0.3">
      <c r="BM879" s="48"/>
    </row>
    <row r="880" spans="65:65" ht="15.75" customHeight="1" x14ac:dyDescent="0.3">
      <c r="BM880" s="48"/>
    </row>
    <row r="881" spans="65:65" ht="15.75" customHeight="1" x14ac:dyDescent="0.3">
      <c r="BM881" s="48"/>
    </row>
    <row r="882" spans="65:65" ht="15.75" customHeight="1" x14ac:dyDescent="0.3">
      <c r="BM882" s="48"/>
    </row>
    <row r="883" spans="65:65" ht="15.75" customHeight="1" x14ac:dyDescent="0.3">
      <c r="BM883" s="48"/>
    </row>
    <row r="884" spans="65:65" ht="15.75" customHeight="1" x14ac:dyDescent="0.3">
      <c r="BM884" s="48"/>
    </row>
    <row r="885" spans="65:65" ht="15.75" customHeight="1" x14ac:dyDescent="0.3">
      <c r="BM885" s="48"/>
    </row>
    <row r="886" spans="65:65" ht="15.75" customHeight="1" x14ac:dyDescent="0.3">
      <c r="BM886" s="48"/>
    </row>
    <row r="887" spans="65:65" ht="15.75" customHeight="1" x14ac:dyDescent="0.3">
      <c r="BM887" s="48"/>
    </row>
    <row r="888" spans="65:65" ht="15.75" customHeight="1" x14ac:dyDescent="0.3">
      <c r="BM888" s="48"/>
    </row>
    <row r="889" spans="65:65" ht="15.75" customHeight="1" x14ac:dyDescent="0.3">
      <c r="BM889" s="48"/>
    </row>
    <row r="890" spans="65:65" ht="15.75" customHeight="1" x14ac:dyDescent="0.3">
      <c r="BM890" s="48"/>
    </row>
    <row r="891" spans="65:65" ht="15.75" customHeight="1" x14ac:dyDescent="0.3">
      <c r="BM891" s="48"/>
    </row>
    <row r="892" spans="65:65" ht="15.75" customHeight="1" x14ac:dyDescent="0.3">
      <c r="BM892" s="48"/>
    </row>
    <row r="893" spans="65:65" ht="15.75" customHeight="1" x14ac:dyDescent="0.3">
      <c r="BM893" s="48"/>
    </row>
    <row r="894" spans="65:65" ht="15.75" customHeight="1" x14ac:dyDescent="0.3">
      <c r="BM894" s="48"/>
    </row>
    <row r="895" spans="65:65" ht="15.75" customHeight="1" x14ac:dyDescent="0.3">
      <c r="BM895" s="48"/>
    </row>
    <row r="896" spans="65:65" ht="15.75" customHeight="1" x14ac:dyDescent="0.3">
      <c r="BM896" s="48"/>
    </row>
    <row r="897" spans="65:65" ht="15.75" customHeight="1" x14ac:dyDescent="0.3">
      <c r="BM897" s="48"/>
    </row>
    <row r="898" spans="65:65" ht="15.75" customHeight="1" x14ac:dyDescent="0.3">
      <c r="BM898" s="48"/>
    </row>
    <row r="899" spans="65:65" ht="15.75" customHeight="1" x14ac:dyDescent="0.3">
      <c r="BM899" s="48"/>
    </row>
    <row r="900" spans="65:65" ht="15.75" customHeight="1" x14ac:dyDescent="0.3">
      <c r="BM900" s="48"/>
    </row>
    <row r="901" spans="65:65" ht="15.75" customHeight="1" x14ac:dyDescent="0.3">
      <c r="BM901" s="48"/>
    </row>
    <row r="902" spans="65:65" ht="15.75" customHeight="1" x14ac:dyDescent="0.3">
      <c r="BM902" s="48"/>
    </row>
    <row r="903" spans="65:65" ht="15.75" customHeight="1" x14ac:dyDescent="0.3">
      <c r="BM903" s="48"/>
    </row>
    <row r="904" spans="65:65" ht="15.75" customHeight="1" x14ac:dyDescent="0.3">
      <c r="BM904" s="48"/>
    </row>
    <row r="905" spans="65:65" ht="15.75" customHeight="1" x14ac:dyDescent="0.3">
      <c r="BM905" s="48"/>
    </row>
    <row r="906" spans="65:65" ht="15.75" customHeight="1" x14ac:dyDescent="0.3">
      <c r="BM906" s="48"/>
    </row>
    <row r="907" spans="65:65" ht="15.75" customHeight="1" x14ac:dyDescent="0.3">
      <c r="BM907" s="48"/>
    </row>
    <row r="908" spans="65:65" ht="15.75" customHeight="1" x14ac:dyDescent="0.3">
      <c r="BM908" s="48"/>
    </row>
    <row r="909" spans="65:65" ht="15.75" customHeight="1" x14ac:dyDescent="0.3">
      <c r="BM909" s="48"/>
    </row>
    <row r="910" spans="65:65" ht="15.75" customHeight="1" x14ac:dyDescent="0.3">
      <c r="BM910" s="48"/>
    </row>
    <row r="911" spans="65:65" ht="15.75" customHeight="1" x14ac:dyDescent="0.3">
      <c r="BM911" s="48"/>
    </row>
    <row r="912" spans="65:65" ht="15.75" customHeight="1" x14ac:dyDescent="0.3">
      <c r="BM912" s="48"/>
    </row>
    <row r="913" spans="65:65" ht="15.75" customHeight="1" x14ac:dyDescent="0.3">
      <c r="BM913" s="48"/>
    </row>
    <row r="914" spans="65:65" ht="15.75" customHeight="1" x14ac:dyDescent="0.3">
      <c r="BM914" s="48"/>
    </row>
    <row r="915" spans="65:65" ht="15.75" customHeight="1" x14ac:dyDescent="0.3">
      <c r="BM915" s="48"/>
    </row>
    <row r="916" spans="65:65" ht="15.75" customHeight="1" x14ac:dyDescent="0.3">
      <c r="BM916" s="48"/>
    </row>
    <row r="917" spans="65:65" ht="15.75" customHeight="1" x14ac:dyDescent="0.3">
      <c r="BM917" s="48"/>
    </row>
    <row r="918" spans="65:65" ht="15.75" customHeight="1" x14ac:dyDescent="0.3">
      <c r="BM918" s="48"/>
    </row>
    <row r="919" spans="65:65" ht="15.75" customHeight="1" x14ac:dyDescent="0.3">
      <c r="BM919" s="48"/>
    </row>
    <row r="920" spans="65:65" ht="15.75" customHeight="1" x14ac:dyDescent="0.3">
      <c r="BM920" s="48"/>
    </row>
    <row r="921" spans="65:65" ht="15.75" customHeight="1" x14ac:dyDescent="0.3">
      <c r="BM921" s="48"/>
    </row>
    <row r="922" spans="65:65" ht="15.75" customHeight="1" x14ac:dyDescent="0.3">
      <c r="BM922" s="48"/>
    </row>
    <row r="923" spans="65:65" ht="15.75" customHeight="1" x14ac:dyDescent="0.3">
      <c r="BM923" s="48"/>
    </row>
    <row r="924" spans="65:65" ht="15.75" customHeight="1" x14ac:dyDescent="0.3">
      <c r="BM924" s="48"/>
    </row>
    <row r="925" spans="65:65" ht="15.75" customHeight="1" x14ac:dyDescent="0.3">
      <c r="BM925" s="48"/>
    </row>
    <row r="926" spans="65:65" ht="15.75" customHeight="1" x14ac:dyDescent="0.3">
      <c r="BM926" s="48"/>
    </row>
    <row r="927" spans="65:65" ht="15.75" customHeight="1" x14ac:dyDescent="0.3">
      <c r="BM927" s="48"/>
    </row>
    <row r="928" spans="65:65" ht="15.75" customHeight="1" x14ac:dyDescent="0.3">
      <c r="BM928" s="48"/>
    </row>
    <row r="929" spans="65:65" ht="15.75" customHeight="1" x14ac:dyDescent="0.3">
      <c r="BM929" s="48"/>
    </row>
    <row r="930" spans="65:65" ht="15.75" customHeight="1" x14ac:dyDescent="0.3">
      <c r="BM930" s="48"/>
    </row>
    <row r="931" spans="65:65" ht="15.75" customHeight="1" x14ac:dyDescent="0.3">
      <c r="BM931" s="48"/>
    </row>
    <row r="932" spans="65:65" ht="15.75" customHeight="1" x14ac:dyDescent="0.3">
      <c r="BM932" s="48"/>
    </row>
    <row r="933" spans="65:65" ht="15.75" customHeight="1" x14ac:dyDescent="0.3">
      <c r="BM933" s="48"/>
    </row>
    <row r="934" spans="65:65" ht="15.75" customHeight="1" x14ac:dyDescent="0.3">
      <c r="BM934" s="48"/>
    </row>
    <row r="935" spans="65:65" ht="15.75" customHeight="1" x14ac:dyDescent="0.3">
      <c r="BM935" s="48"/>
    </row>
    <row r="936" spans="65:65" ht="15.75" customHeight="1" x14ac:dyDescent="0.3">
      <c r="BM936" s="48"/>
    </row>
    <row r="937" spans="65:65" ht="15.75" customHeight="1" x14ac:dyDescent="0.3">
      <c r="BM937" s="48"/>
    </row>
    <row r="938" spans="65:65" ht="15.75" customHeight="1" x14ac:dyDescent="0.3">
      <c r="BM938" s="48"/>
    </row>
    <row r="939" spans="65:65" ht="15.75" customHeight="1" x14ac:dyDescent="0.3">
      <c r="BM939" s="48"/>
    </row>
    <row r="940" spans="65:65" ht="15.75" customHeight="1" x14ac:dyDescent="0.3">
      <c r="BM940" s="48"/>
    </row>
    <row r="941" spans="65:65" ht="15.75" customHeight="1" x14ac:dyDescent="0.3">
      <c r="BM941" s="48"/>
    </row>
    <row r="942" spans="65:65" ht="15.75" customHeight="1" x14ac:dyDescent="0.3">
      <c r="BM942" s="48"/>
    </row>
    <row r="943" spans="65:65" ht="15.75" customHeight="1" x14ac:dyDescent="0.3">
      <c r="BM943" s="48"/>
    </row>
    <row r="944" spans="65:65" ht="15.75" customHeight="1" x14ac:dyDescent="0.3">
      <c r="BM944" s="48"/>
    </row>
    <row r="945" spans="65:65" ht="15.75" customHeight="1" x14ac:dyDescent="0.3">
      <c r="BM945" s="48"/>
    </row>
    <row r="946" spans="65:65" ht="15.75" customHeight="1" x14ac:dyDescent="0.3">
      <c r="BM946" s="48"/>
    </row>
    <row r="947" spans="65:65" ht="15.75" customHeight="1" x14ac:dyDescent="0.3">
      <c r="BM947" s="48"/>
    </row>
    <row r="948" spans="65:65" ht="15.75" customHeight="1" x14ac:dyDescent="0.3">
      <c r="BM948" s="48"/>
    </row>
    <row r="949" spans="65:65" ht="15.75" customHeight="1" x14ac:dyDescent="0.3">
      <c r="BM949" s="48"/>
    </row>
    <row r="950" spans="65:65" ht="15.75" customHeight="1" x14ac:dyDescent="0.3">
      <c r="BM950" s="48"/>
    </row>
    <row r="951" spans="65:65" ht="15.75" customHeight="1" x14ac:dyDescent="0.3">
      <c r="BM951" s="48"/>
    </row>
    <row r="952" spans="65:65" ht="15.75" customHeight="1" x14ac:dyDescent="0.3">
      <c r="BM952" s="48"/>
    </row>
    <row r="953" spans="65:65" ht="15.75" customHeight="1" x14ac:dyDescent="0.3">
      <c r="BM953" s="48"/>
    </row>
    <row r="954" spans="65:65" ht="15.75" customHeight="1" x14ac:dyDescent="0.3">
      <c r="BM954" s="48"/>
    </row>
    <row r="955" spans="65:65" ht="15.75" customHeight="1" x14ac:dyDescent="0.3">
      <c r="BM955" s="48"/>
    </row>
    <row r="956" spans="65:65" ht="15.75" customHeight="1" x14ac:dyDescent="0.3">
      <c r="BM956" s="48"/>
    </row>
    <row r="957" spans="65:65" ht="15.75" customHeight="1" x14ac:dyDescent="0.3">
      <c r="BM957" s="48"/>
    </row>
    <row r="958" spans="65:65" ht="15.75" customHeight="1" x14ac:dyDescent="0.3">
      <c r="BM958" s="48"/>
    </row>
    <row r="959" spans="65:65" ht="15.75" customHeight="1" x14ac:dyDescent="0.3">
      <c r="BM959" s="48"/>
    </row>
    <row r="960" spans="65:65" ht="15.75" customHeight="1" x14ac:dyDescent="0.3">
      <c r="BM960" s="48"/>
    </row>
    <row r="961" spans="65:65" ht="15.75" customHeight="1" x14ac:dyDescent="0.3">
      <c r="BM961" s="48"/>
    </row>
    <row r="962" spans="65:65" ht="15.75" customHeight="1" x14ac:dyDescent="0.3">
      <c r="BM962" s="48"/>
    </row>
    <row r="963" spans="65:65" ht="15.75" customHeight="1" x14ac:dyDescent="0.3">
      <c r="BM963" s="48"/>
    </row>
    <row r="964" spans="65:65" ht="15.75" customHeight="1" x14ac:dyDescent="0.3">
      <c r="BM964" s="48"/>
    </row>
    <row r="965" spans="65:65" ht="15.75" customHeight="1" x14ac:dyDescent="0.3">
      <c r="BM965" s="48"/>
    </row>
    <row r="966" spans="65:65" ht="15.75" customHeight="1" x14ac:dyDescent="0.3">
      <c r="BM966" s="48"/>
    </row>
    <row r="967" spans="65:65" ht="15.75" customHeight="1" x14ac:dyDescent="0.3">
      <c r="BM967" s="48"/>
    </row>
    <row r="968" spans="65:65" ht="15.75" customHeight="1" x14ac:dyDescent="0.3">
      <c r="BM968" s="48"/>
    </row>
    <row r="969" spans="65:65" ht="15.75" customHeight="1" x14ac:dyDescent="0.3">
      <c r="BM969" s="48"/>
    </row>
    <row r="970" spans="65:65" ht="15.75" customHeight="1" x14ac:dyDescent="0.3">
      <c r="BM970" s="48"/>
    </row>
    <row r="971" spans="65:65" ht="15.75" customHeight="1" x14ac:dyDescent="0.3">
      <c r="BM971" s="48"/>
    </row>
    <row r="972" spans="65:65" ht="15.75" customHeight="1" x14ac:dyDescent="0.3">
      <c r="BM972" s="48"/>
    </row>
    <row r="973" spans="65:65" ht="15.75" customHeight="1" x14ac:dyDescent="0.3">
      <c r="BM973" s="48"/>
    </row>
    <row r="974" spans="65:65" ht="15.75" customHeight="1" x14ac:dyDescent="0.3">
      <c r="BM974" s="48"/>
    </row>
    <row r="975" spans="65:65" ht="15.75" customHeight="1" x14ac:dyDescent="0.3">
      <c r="BM975" s="48"/>
    </row>
    <row r="976" spans="65:65" ht="15.75" customHeight="1" x14ac:dyDescent="0.3">
      <c r="BM976" s="48"/>
    </row>
    <row r="977" spans="65:65" ht="15.75" customHeight="1" x14ac:dyDescent="0.3">
      <c r="BM977" s="48"/>
    </row>
    <row r="978" spans="65:65" ht="15.75" customHeight="1" x14ac:dyDescent="0.3">
      <c r="BM978" s="48"/>
    </row>
    <row r="979" spans="65:65" ht="15.75" customHeight="1" x14ac:dyDescent="0.3">
      <c r="BM979" s="48"/>
    </row>
    <row r="980" spans="65:65" ht="15.75" customHeight="1" x14ac:dyDescent="0.3">
      <c r="BM980" s="48"/>
    </row>
    <row r="981" spans="65:65" ht="15.75" customHeight="1" x14ac:dyDescent="0.3">
      <c r="BM981" s="48"/>
    </row>
    <row r="982" spans="65:65" ht="15.75" customHeight="1" x14ac:dyDescent="0.3">
      <c r="BM982" s="48"/>
    </row>
    <row r="983" spans="65:65" ht="15.75" customHeight="1" x14ac:dyDescent="0.3">
      <c r="BM983" s="48"/>
    </row>
    <row r="984" spans="65:65" ht="15.75" customHeight="1" x14ac:dyDescent="0.3">
      <c r="BM984" s="48"/>
    </row>
    <row r="985" spans="65:65" ht="15.75" customHeight="1" x14ac:dyDescent="0.3">
      <c r="BM985" s="48"/>
    </row>
    <row r="986" spans="65:65" ht="15.75" customHeight="1" x14ac:dyDescent="0.3">
      <c r="BM986" s="48"/>
    </row>
    <row r="987" spans="65:65" ht="15.75" customHeight="1" x14ac:dyDescent="0.3">
      <c r="BM987" s="48"/>
    </row>
    <row r="988" spans="65:65" ht="15.75" customHeight="1" x14ac:dyDescent="0.3">
      <c r="BM988" s="48"/>
    </row>
    <row r="989" spans="65:65" ht="15.75" customHeight="1" x14ac:dyDescent="0.3">
      <c r="BM989" s="48"/>
    </row>
    <row r="990" spans="65:65" ht="15.75" customHeight="1" x14ac:dyDescent="0.3">
      <c r="BM990" s="48"/>
    </row>
    <row r="991" spans="65:65" ht="15.75" customHeight="1" x14ac:dyDescent="0.3">
      <c r="BM991" s="48"/>
    </row>
    <row r="992" spans="65:65" ht="15.75" customHeight="1" x14ac:dyDescent="0.3">
      <c r="BM992" s="48"/>
    </row>
    <row r="993" spans="65:65" ht="15.75" customHeight="1" x14ac:dyDescent="0.3">
      <c r="BM993" s="48"/>
    </row>
    <row r="994" spans="65:65" ht="15.75" customHeight="1" x14ac:dyDescent="0.3">
      <c r="BM994" s="48"/>
    </row>
    <row r="995" spans="65:65" ht="15.75" customHeight="1" x14ac:dyDescent="0.3">
      <c r="BM995" s="48"/>
    </row>
    <row r="996" spans="65:65" ht="15.75" customHeight="1" x14ac:dyDescent="0.3">
      <c r="BM996" s="48"/>
    </row>
    <row r="997" spans="65:65" ht="15.75" customHeight="1" x14ac:dyDescent="0.3">
      <c r="BM997" s="48"/>
    </row>
    <row r="998" spans="65:65" ht="15.75" customHeight="1" x14ac:dyDescent="0.3">
      <c r="BM998" s="48"/>
    </row>
    <row r="999" spans="65:65" ht="15.75" customHeight="1" x14ac:dyDescent="0.3">
      <c r="BM999" s="48"/>
    </row>
  </sheetData>
  <mergeCells count="9">
    <mergeCell ref="BM1:BR1"/>
    <mergeCell ref="AO1:AT1"/>
    <mergeCell ref="AW1:BB1"/>
    <mergeCell ref="BE1:BL1"/>
    <mergeCell ref="A1:H1"/>
    <mergeCell ref="I1:P1"/>
    <mergeCell ref="Q1:X1"/>
    <mergeCell ref="Y1:AF1"/>
    <mergeCell ref="AG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2023-03-27T05:02:39Z</dcterms:created>
  <dcterms:modified xsi:type="dcterms:W3CDTF">2023-03-27T05:32:13Z</dcterms:modified>
</cp:coreProperties>
</file>