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rt-Card\data\"/>
    </mc:Choice>
  </mc:AlternateContent>
  <xr:revisionPtr revIDLastSave="0" documentId="8_{4E6F6C46-A6B4-472D-9FAA-A2A9761C2438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9" i="1" l="1"/>
  <c r="AR59" i="1" s="1"/>
  <c r="AX59" i="1" s="1"/>
  <c r="AK59" i="1"/>
  <c r="AQ59" i="1" s="1"/>
  <c r="AW59" i="1" s="1"/>
  <c r="AJ59" i="1"/>
  <c r="AP59" i="1" s="1"/>
  <c r="AV59" i="1" s="1"/>
  <c r="AI59" i="1"/>
  <c r="AO59" i="1" s="1"/>
  <c r="AU59" i="1" s="1"/>
  <c r="AH59" i="1"/>
  <c r="AN59" i="1" s="1"/>
  <c r="AT59" i="1" s="1"/>
  <c r="AG59" i="1"/>
  <c r="AZ59" i="1" s="1"/>
  <c r="BA59" i="1" s="1"/>
  <c r="AR58" i="1"/>
  <c r="AX58" i="1" s="1"/>
  <c r="AO58" i="1"/>
  <c r="AU58" i="1" s="1"/>
  <c r="AL58" i="1"/>
  <c r="AK58" i="1"/>
  <c r="AQ58" i="1" s="1"/>
  <c r="AW58" i="1" s="1"/>
  <c r="AJ58" i="1"/>
  <c r="AP58" i="1" s="1"/>
  <c r="AV58" i="1" s="1"/>
  <c r="AI58" i="1"/>
  <c r="AH58" i="1"/>
  <c r="AN58" i="1" s="1"/>
  <c r="AT58" i="1" s="1"/>
  <c r="AG58" i="1"/>
  <c r="AZ58" i="1" s="1"/>
  <c r="BA58" i="1" s="1"/>
  <c r="AR57" i="1"/>
  <c r="AX57" i="1" s="1"/>
  <c r="AP57" i="1"/>
  <c r="AV57" i="1" s="1"/>
  <c r="AO57" i="1"/>
  <c r="AU57" i="1" s="1"/>
  <c r="AN57" i="1"/>
  <c r="AT57" i="1" s="1"/>
  <c r="AL57" i="1"/>
  <c r="AK57" i="1"/>
  <c r="AQ57" i="1" s="1"/>
  <c r="AW57" i="1" s="1"/>
  <c r="AJ57" i="1"/>
  <c r="AI57" i="1"/>
  <c r="AH57" i="1"/>
  <c r="AG57" i="1"/>
  <c r="AV56" i="1"/>
  <c r="AO56" i="1"/>
  <c r="AU56" i="1" s="1"/>
  <c r="AN56" i="1"/>
  <c r="AT56" i="1" s="1"/>
  <c r="AL56" i="1"/>
  <c r="AR56" i="1" s="1"/>
  <c r="AX56" i="1" s="1"/>
  <c r="AK56" i="1"/>
  <c r="AQ56" i="1" s="1"/>
  <c r="AW56" i="1" s="1"/>
  <c r="AJ56" i="1"/>
  <c r="AP56" i="1" s="1"/>
  <c r="AI56" i="1"/>
  <c r="AH56" i="1"/>
  <c r="AG56" i="1"/>
  <c r="AR55" i="1"/>
  <c r="AX55" i="1" s="1"/>
  <c r="AO55" i="1"/>
  <c r="AU55" i="1" s="1"/>
  <c r="AL55" i="1"/>
  <c r="AK55" i="1"/>
  <c r="AQ55" i="1" s="1"/>
  <c r="AW55" i="1" s="1"/>
  <c r="AJ55" i="1"/>
  <c r="AP55" i="1" s="1"/>
  <c r="AV55" i="1" s="1"/>
  <c r="AI55" i="1"/>
  <c r="AH55" i="1"/>
  <c r="AN55" i="1" s="1"/>
  <c r="AT55" i="1" s="1"/>
  <c r="AG55" i="1"/>
  <c r="AR54" i="1"/>
  <c r="AX54" i="1" s="1"/>
  <c r="AP54" i="1"/>
  <c r="AV54" i="1" s="1"/>
  <c r="AO54" i="1"/>
  <c r="AU54" i="1" s="1"/>
  <c r="AN54" i="1"/>
  <c r="AT54" i="1" s="1"/>
  <c r="AL54" i="1"/>
  <c r="AK54" i="1"/>
  <c r="AQ54" i="1" s="1"/>
  <c r="AW54" i="1" s="1"/>
  <c r="AJ54" i="1"/>
  <c r="AI54" i="1"/>
  <c r="AH54" i="1"/>
  <c r="AG54" i="1"/>
  <c r="AW53" i="1"/>
  <c r="AO53" i="1"/>
  <c r="AU53" i="1" s="1"/>
  <c r="AN53" i="1"/>
  <c r="AT53" i="1" s="1"/>
  <c r="AL53" i="1"/>
  <c r="AR53" i="1" s="1"/>
  <c r="AX53" i="1" s="1"/>
  <c r="AK53" i="1"/>
  <c r="AQ53" i="1" s="1"/>
  <c r="AJ53" i="1"/>
  <c r="AP53" i="1" s="1"/>
  <c r="AV53" i="1" s="1"/>
  <c r="AI53" i="1"/>
  <c r="AH53" i="1"/>
  <c r="AG53" i="1"/>
  <c r="AV52" i="1"/>
  <c r="AR52" i="1"/>
  <c r="AX52" i="1" s="1"/>
  <c r="AO52" i="1"/>
  <c r="AU52" i="1" s="1"/>
  <c r="AL52" i="1"/>
  <c r="AK52" i="1"/>
  <c r="AQ52" i="1" s="1"/>
  <c r="AW52" i="1" s="1"/>
  <c r="AJ52" i="1"/>
  <c r="AP52" i="1" s="1"/>
  <c r="AI52" i="1"/>
  <c r="AH52" i="1"/>
  <c r="AN52" i="1" s="1"/>
  <c r="AT52" i="1" s="1"/>
  <c r="AG52" i="1"/>
  <c r="AW51" i="1"/>
  <c r="AR51" i="1"/>
  <c r="AX51" i="1" s="1"/>
  <c r="AP51" i="1"/>
  <c r="AV51" i="1" s="1"/>
  <c r="AO51" i="1"/>
  <c r="AU51" i="1" s="1"/>
  <c r="AN51" i="1"/>
  <c r="AT51" i="1" s="1"/>
  <c r="AL51" i="1"/>
  <c r="AK51" i="1"/>
  <c r="AQ51" i="1" s="1"/>
  <c r="AJ51" i="1"/>
  <c r="AI51" i="1"/>
  <c r="AH51" i="1"/>
  <c r="AG51" i="1"/>
  <c r="AO50" i="1"/>
  <c r="AU50" i="1" s="1"/>
  <c r="AN50" i="1"/>
  <c r="AT50" i="1" s="1"/>
  <c r="AL50" i="1"/>
  <c r="AR50" i="1" s="1"/>
  <c r="AX50" i="1" s="1"/>
  <c r="AK50" i="1"/>
  <c r="AQ50" i="1" s="1"/>
  <c r="AW50" i="1" s="1"/>
  <c r="AJ50" i="1"/>
  <c r="AP50" i="1" s="1"/>
  <c r="AV50" i="1" s="1"/>
  <c r="AI50" i="1"/>
  <c r="AH50" i="1"/>
  <c r="AG50" i="1"/>
  <c r="AV49" i="1"/>
  <c r="AR49" i="1"/>
  <c r="AX49" i="1" s="1"/>
  <c r="AO49" i="1"/>
  <c r="AU49" i="1" s="1"/>
  <c r="AL49" i="1"/>
  <c r="AK49" i="1"/>
  <c r="AQ49" i="1" s="1"/>
  <c r="AW49" i="1" s="1"/>
  <c r="AJ49" i="1"/>
  <c r="AP49" i="1" s="1"/>
  <c r="AI49" i="1"/>
  <c r="AH49" i="1"/>
  <c r="AN49" i="1" s="1"/>
  <c r="AT49" i="1" s="1"/>
  <c r="AG49" i="1"/>
  <c r="AR48" i="1"/>
  <c r="AX48" i="1" s="1"/>
  <c r="AP48" i="1"/>
  <c r="AV48" i="1" s="1"/>
  <c r="AO48" i="1"/>
  <c r="AU48" i="1" s="1"/>
  <c r="AN48" i="1"/>
  <c r="AT48" i="1" s="1"/>
  <c r="AL48" i="1"/>
  <c r="AK48" i="1"/>
  <c r="AQ48" i="1" s="1"/>
  <c r="AW48" i="1" s="1"/>
  <c r="AJ48" i="1"/>
  <c r="AI48" i="1"/>
  <c r="AH48" i="1"/>
  <c r="AG48" i="1"/>
  <c r="AW47" i="1"/>
  <c r="AV47" i="1"/>
  <c r="AO47" i="1"/>
  <c r="AU47" i="1" s="1"/>
  <c r="AN47" i="1"/>
  <c r="AT47" i="1" s="1"/>
  <c r="AL47" i="1"/>
  <c r="AR47" i="1" s="1"/>
  <c r="AX47" i="1" s="1"/>
  <c r="AK47" i="1"/>
  <c r="AQ47" i="1" s="1"/>
  <c r="AJ47" i="1"/>
  <c r="AP47" i="1" s="1"/>
  <c r="AI47" i="1"/>
  <c r="AH47" i="1"/>
  <c r="AG47" i="1"/>
  <c r="AW46" i="1"/>
  <c r="AV46" i="1"/>
  <c r="AT46" i="1"/>
  <c r="AR46" i="1"/>
  <c r="AX46" i="1" s="1"/>
  <c r="AO46" i="1"/>
  <c r="AU46" i="1" s="1"/>
  <c r="AL46" i="1"/>
  <c r="AK46" i="1"/>
  <c r="AQ46" i="1" s="1"/>
  <c r="AJ46" i="1"/>
  <c r="AP46" i="1" s="1"/>
  <c r="AI46" i="1"/>
  <c r="AH46" i="1"/>
  <c r="AN46" i="1" s="1"/>
  <c r="AG46" i="1"/>
  <c r="AW45" i="1"/>
  <c r="AR45" i="1"/>
  <c r="AX45" i="1" s="1"/>
  <c r="AP45" i="1"/>
  <c r="AV45" i="1" s="1"/>
  <c r="AO45" i="1"/>
  <c r="AU45" i="1" s="1"/>
  <c r="AN45" i="1"/>
  <c r="AT45" i="1" s="1"/>
  <c r="AL45" i="1"/>
  <c r="AK45" i="1"/>
  <c r="AQ45" i="1" s="1"/>
  <c r="AJ45" i="1"/>
  <c r="AI45" i="1"/>
  <c r="AH45" i="1"/>
  <c r="AG45" i="1"/>
  <c r="AX44" i="1"/>
  <c r="AV44" i="1"/>
  <c r="AO44" i="1"/>
  <c r="AU44" i="1" s="1"/>
  <c r="AN44" i="1"/>
  <c r="AT44" i="1" s="1"/>
  <c r="AL44" i="1"/>
  <c r="AR44" i="1" s="1"/>
  <c r="AK44" i="1"/>
  <c r="AQ44" i="1" s="1"/>
  <c r="AW44" i="1" s="1"/>
  <c r="AJ44" i="1"/>
  <c r="AP44" i="1" s="1"/>
  <c r="AI44" i="1"/>
  <c r="AH44" i="1"/>
  <c r="AG44" i="1"/>
  <c r="AV43" i="1"/>
  <c r="AT43" i="1"/>
  <c r="AR43" i="1"/>
  <c r="AX43" i="1" s="1"/>
  <c r="AO43" i="1"/>
  <c r="AU43" i="1" s="1"/>
  <c r="AL43" i="1"/>
  <c r="AK43" i="1"/>
  <c r="AQ43" i="1" s="1"/>
  <c r="AW43" i="1" s="1"/>
  <c r="AJ43" i="1"/>
  <c r="AP43" i="1" s="1"/>
  <c r="AI43" i="1"/>
  <c r="AH43" i="1"/>
  <c r="AN43" i="1" s="1"/>
  <c r="AG43" i="1"/>
  <c r="AW42" i="1"/>
  <c r="AR42" i="1"/>
  <c r="AX42" i="1" s="1"/>
  <c r="AP42" i="1"/>
  <c r="AV42" i="1" s="1"/>
  <c r="AO42" i="1"/>
  <c r="AU42" i="1" s="1"/>
  <c r="AN42" i="1"/>
  <c r="AT42" i="1" s="1"/>
  <c r="AL42" i="1"/>
  <c r="AK42" i="1"/>
  <c r="AQ42" i="1" s="1"/>
  <c r="AJ42" i="1"/>
  <c r="AI42" i="1"/>
  <c r="AH42" i="1"/>
  <c r="AG42" i="1"/>
  <c r="AX41" i="1"/>
  <c r="AW41" i="1"/>
  <c r="AV41" i="1"/>
  <c r="AO41" i="1"/>
  <c r="AU41" i="1" s="1"/>
  <c r="AN41" i="1"/>
  <c r="AT41" i="1" s="1"/>
  <c r="AL41" i="1"/>
  <c r="AR41" i="1" s="1"/>
  <c r="AK41" i="1"/>
  <c r="AQ41" i="1" s="1"/>
  <c r="AJ41" i="1"/>
  <c r="AP41" i="1" s="1"/>
  <c r="AI41" i="1"/>
  <c r="AH41" i="1"/>
  <c r="AG41" i="1"/>
  <c r="AW40" i="1"/>
  <c r="AV40" i="1"/>
  <c r="AR40" i="1"/>
  <c r="AX40" i="1" s="1"/>
  <c r="AO40" i="1"/>
  <c r="AU40" i="1" s="1"/>
  <c r="AL40" i="1"/>
  <c r="AK40" i="1"/>
  <c r="AQ40" i="1" s="1"/>
  <c r="AJ40" i="1"/>
  <c r="AP40" i="1" s="1"/>
  <c r="AI40" i="1"/>
  <c r="AH40" i="1"/>
  <c r="AN40" i="1" s="1"/>
  <c r="AT40" i="1" s="1"/>
  <c r="AG40" i="1"/>
  <c r="AW39" i="1"/>
  <c r="AR39" i="1"/>
  <c r="AX39" i="1" s="1"/>
  <c r="AP39" i="1"/>
  <c r="AV39" i="1" s="1"/>
  <c r="AO39" i="1"/>
  <c r="AU39" i="1" s="1"/>
  <c r="AN39" i="1"/>
  <c r="AT39" i="1" s="1"/>
  <c r="AL39" i="1"/>
  <c r="AK39" i="1"/>
  <c r="AQ39" i="1" s="1"/>
  <c r="AJ39" i="1"/>
  <c r="AI39" i="1"/>
  <c r="AH39" i="1"/>
  <c r="AG39" i="1"/>
  <c r="AX38" i="1"/>
  <c r="AO38" i="1"/>
  <c r="AU38" i="1" s="1"/>
  <c r="AN38" i="1"/>
  <c r="AT38" i="1" s="1"/>
  <c r="AL38" i="1"/>
  <c r="AR38" i="1" s="1"/>
  <c r="AK38" i="1"/>
  <c r="AQ38" i="1" s="1"/>
  <c r="AW38" i="1" s="1"/>
  <c r="AJ38" i="1"/>
  <c r="AP38" i="1" s="1"/>
  <c r="AV38" i="1" s="1"/>
  <c r="AI38" i="1"/>
  <c r="AH38" i="1"/>
  <c r="AG38" i="1"/>
  <c r="AR37" i="1"/>
  <c r="AX37" i="1" s="1"/>
  <c r="AO37" i="1"/>
  <c r="AU37" i="1" s="1"/>
  <c r="AL37" i="1"/>
  <c r="AK37" i="1"/>
  <c r="AQ37" i="1" s="1"/>
  <c r="AW37" i="1" s="1"/>
  <c r="AJ37" i="1"/>
  <c r="AP37" i="1" s="1"/>
  <c r="AV37" i="1" s="1"/>
  <c r="AI37" i="1"/>
  <c r="AH37" i="1"/>
  <c r="AN37" i="1" s="1"/>
  <c r="AT37" i="1" s="1"/>
  <c r="AG37" i="1"/>
  <c r="AR36" i="1"/>
  <c r="AX36" i="1" s="1"/>
  <c r="AP36" i="1"/>
  <c r="AV36" i="1" s="1"/>
  <c r="AO36" i="1"/>
  <c r="AU36" i="1" s="1"/>
  <c r="AN36" i="1"/>
  <c r="AT36" i="1" s="1"/>
  <c r="AL36" i="1"/>
  <c r="AK36" i="1"/>
  <c r="AQ36" i="1" s="1"/>
  <c r="AW36" i="1" s="1"/>
  <c r="AJ36" i="1"/>
  <c r="AI36" i="1"/>
  <c r="AH36" i="1"/>
  <c r="AG36" i="1"/>
  <c r="AW35" i="1"/>
  <c r="AO35" i="1"/>
  <c r="AU35" i="1" s="1"/>
  <c r="AN35" i="1"/>
  <c r="AT35" i="1" s="1"/>
  <c r="AL35" i="1"/>
  <c r="AR35" i="1" s="1"/>
  <c r="AX35" i="1" s="1"/>
  <c r="AK35" i="1"/>
  <c r="AQ35" i="1" s="1"/>
  <c r="AJ35" i="1"/>
  <c r="AP35" i="1" s="1"/>
  <c r="AV35" i="1" s="1"/>
  <c r="AI35" i="1"/>
  <c r="AH35" i="1"/>
  <c r="AG35" i="1"/>
  <c r="AW34" i="1"/>
  <c r="AV34" i="1"/>
  <c r="AR34" i="1"/>
  <c r="AX34" i="1" s="1"/>
  <c r="AO34" i="1"/>
  <c r="AU34" i="1" s="1"/>
  <c r="AL34" i="1"/>
  <c r="AK34" i="1"/>
  <c r="AQ34" i="1" s="1"/>
  <c r="AJ34" i="1"/>
  <c r="AP34" i="1" s="1"/>
  <c r="AI34" i="1"/>
  <c r="AH34" i="1"/>
  <c r="AN34" i="1" s="1"/>
  <c r="AT34" i="1" s="1"/>
  <c r="AG34" i="1"/>
  <c r="AW33" i="1"/>
  <c r="AR33" i="1"/>
  <c r="AX33" i="1" s="1"/>
  <c r="AP33" i="1"/>
  <c r="AV33" i="1" s="1"/>
  <c r="AO33" i="1"/>
  <c r="AU33" i="1" s="1"/>
  <c r="AN33" i="1"/>
  <c r="AT33" i="1" s="1"/>
  <c r="AL33" i="1"/>
  <c r="AK33" i="1"/>
  <c r="AQ33" i="1" s="1"/>
  <c r="AJ33" i="1"/>
  <c r="AI33" i="1"/>
  <c r="AH33" i="1"/>
  <c r="AG33" i="1"/>
  <c r="AO32" i="1"/>
  <c r="AU32" i="1" s="1"/>
  <c r="AN32" i="1"/>
  <c r="AT32" i="1" s="1"/>
  <c r="AL32" i="1"/>
  <c r="AR32" i="1" s="1"/>
  <c r="AX32" i="1" s="1"/>
  <c r="AK32" i="1"/>
  <c r="AQ32" i="1" s="1"/>
  <c r="AW32" i="1" s="1"/>
  <c r="AJ32" i="1"/>
  <c r="AP32" i="1" s="1"/>
  <c r="AV32" i="1" s="1"/>
  <c r="AI32" i="1"/>
  <c r="AH32" i="1"/>
  <c r="AG32" i="1"/>
  <c r="AR31" i="1"/>
  <c r="AX31" i="1" s="1"/>
  <c r="AO31" i="1"/>
  <c r="AU31" i="1" s="1"/>
  <c r="AL31" i="1"/>
  <c r="AK31" i="1"/>
  <c r="AQ31" i="1" s="1"/>
  <c r="AW31" i="1" s="1"/>
  <c r="AJ31" i="1"/>
  <c r="AP31" i="1" s="1"/>
  <c r="AV31" i="1" s="1"/>
  <c r="AI31" i="1"/>
  <c r="AH31" i="1"/>
  <c r="AN31" i="1" s="1"/>
  <c r="AT31" i="1" s="1"/>
  <c r="AG31" i="1"/>
  <c r="AR30" i="1"/>
  <c r="AX30" i="1" s="1"/>
  <c r="AP30" i="1"/>
  <c r="AV30" i="1" s="1"/>
  <c r="AO30" i="1"/>
  <c r="AU30" i="1" s="1"/>
  <c r="AN30" i="1"/>
  <c r="AT30" i="1" s="1"/>
  <c r="AL30" i="1"/>
  <c r="AK30" i="1"/>
  <c r="AQ30" i="1" s="1"/>
  <c r="AW30" i="1" s="1"/>
  <c r="AJ30" i="1"/>
  <c r="AI30" i="1"/>
  <c r="AH30" i="1"/>
  <c r="AG30" i="1"/>
  <c r="AW29" i="1"/>
  <c r="AV29" i="1"/>
  <c r="AO29" i="1"/>
  <c r="AU29" i="1" s="1"/>
  <c r="AN29" i="1"/>
  <c r="AT29" i="1" s="1"/>
  <c r="AL29" i="1"/>
  <c r="AR29" i="1" s="1"/>
  <c r="AX29" i="1" s="1"/>
  <c r="AK29" i="1"/>
  <c r="AQ29" i="1" s="1"/>
  <c r="AJ29" i="1"/>
  <c r="AP29" i="1" s="1"/>
  <c r="AI29" i="1"/>
  <c r="AH29" i="1"/>
  <c r="AG29" i="1"/>
  <c r="AW28" i="1"/>
  <c r="AT28" i="1"/>
  <c r="AR28" i="1"/>
  <c r="AX28" i="1" s="1"/>
  <c r="AO28" i="1"/>
  <c r="AU28" i="1" s="1"/>
  <c r="AL28" i="1"/>
  <c r="AK28" i="1"/>
  <c r="AQ28" i="1" s="1"/>
  <c r="AJ28" i="1"/>
  <c r="AP28" i="1" s="1"/>
  <c r="AV28" i="1" s="1"/>
  <c r="AI28" i="1"/>
  <c r="AH28" i="1"/>
  <c r="AN28" i="1" s="1"/>
  <c r="AG28" i="1"/>
  <c r="AR27" i="1"/>
  <c r="AX27" i="1" s="1"/>
  <c r="AP27" i="1"/>
  <c r="AV27" i="1" s="1"/>
  <c r="AO27" i="1"/>
  <c r="AU27" i="1" s="1"/>
  <c r="AN27" i="1"/>
  <c r="AT27" i="1" s="1"/>
  <c r="AL27" i="1"/>
  <c r="AK27" i="1"/>
  <c r="AQ27" i="1" s="1"/>
  <c r="AW27" i="1" s="1"/>
  <c r="AJ27" i="1"/>
  <c r="AI27" i="1"/>
  <c r="AH27" i="1"/>
  <c r="AG27" i="1"/>
  <c r="AX26" i="1"/>
  <c r="AV26" i="1"/>
  <c r="AO26" i="1"/>
  <c r="AU26" i="1" s="1"/>
  <c r="AN26" i="1"/>
  <c r="AT26" i="1" s="1"/>
  <c r="AL26" i="1"/>
  <c r="AR26" i="1" s="1"/>
  <c r="AK26" i="1"/>
  <c r="AQ26" i="1" s="1"/>
  <c r="AW26" i="1" s="1"/>
  <c r="AJ26" i="1"/>
  <c r="AP26" i="1" s="1"/>
  <c r="AI26" i="1"/>
  <c r="AH26" i="1"/>
  <c r="AG26" i="1"/>
  <c r="AT25" i="1"/>
  <c r="AR25" i="1"/>
  <c r="AX25" i="1" s="1"/>
  <c r="AO25" i="1"/>
  <c r="AU25" i="1" s="1"/>
  <c r="AL25" i="1"/>
  <c r="AK25" i="1"/>
  <c r="AQ25" i="1" s="1"/>
  <c r="AW25" i="1" s="1"/>
  <c r="AJ25" i="1"/>
  <c r="AP25" i="1" s="1"/>
  <c r="AV25" i="1" s="1"/>
  <c r="AI25" i="1"/>
  <c r="AH25" i="1"/>
  <c r="AN25" i="1" s="1"/>
  <c r="AG25" i="1"/>
  <c r="AR24" i="1"/>
  <c r="AX24" i="1" s="1"/>
  <c r="AP24" i="1"/>
  <c r="AV24" i="1" s="1"/>
  <c r="AO24" i="1"/>
  <c r="AU24" i="1" s="1"/>
  <c r="AN24" i="1"/>
  <c r="AT24" i="1" s="1"/>
  <c r="AL24" i="1"/>
  <c r="AK24" i="1"/>
  <c r="AQ24" i="1" s="1"/>
  <c r="AW24" i="1" s="1"/>
  <c r="AJ24" i="1"/>
  <c r="AI24" i="1"/>
  <c r="AH24" i="1"/>
  <c r="AG24" i="1"/>
  <c r="AX23" i="1"/>
  <c r="AW23" i="1"/>
  <c r="AV23" i="1"/>
  <c r="AO23" i="1"/>
  <c r="AU23" i="1" s="1"/>
  <c r="AN23" i="1"/>
  <c r="AT23" i="1" s="1"/>
  <c r="AL23" i="1"/>
  <c r="AR23" i="1" s="1"/>
  <c r="AK23" i="1"/>
  <c r="AQ23" i="1" s="1"/>
  <c r="AJ23" i="1"/>
  <c r="AP23" i="1" s="1"/>
  <c r="AI23" i="1"/>
  <c r="AH23" i="1"/>
  <c r="AG23" i="1"/>
  <c r="AW22" i="1"/>
  <c r="AV22" i="1"/>
  <c r="AR22" i="1"/>
  <c r="AX22" i="1" s="1"/>
  <c r="AO22" i="1"/>
  <c r="AU22" i="1" s="1"/>
  <c r="AL22" i="1"/>
  <c r="AK22" i="1"/>
  <c r="AQ22" i="1" s="1"/>
  <c r="AJ22" i="1"/>
  <c r="AP22" i="1" s="1"/>
  <c r="AI22" i="1"/>
  <c r="AH22" i="1"/>
  <c r="AN22" i="1" s="1"/>
  <c r="AT22" i="1" s="1"/>
  <c r="AG22" i="1"/>
  <c r="AW21" i="1"/>
  <c r="AR21" i="1"/>
  <c r="AX21" i="1" s="1"/>
  <c r="AP21" i="1"/>
  <c r="AV21" i="1" s="1"/>
  <c r="AO21" i="1"/>
  <c r="AU21" i="1" s="1"/>
  <c r="AN21" i="1"/>
  <c r="AT21" i="1" s="1"/>
  <c r="AL21" i="1"/>
  <c r="AK21" i="1"/>
  <c r="AQ21" i="1" s="1"/>
  <c r="AJ21" i="1"/>
  <c r="AI21" i="1"/>
  <c r="AH21" i="1"/>
  <c r="AG21" i="1"/>
  <c r="AX20" i="1"/>
  <c r="AO20" i="1"/>
  <c r="AU20" i="1" s="1"/>
  <c r="AN20" i="1"/>
  <c r="AT20" i="1" s="1"/>
  <c r="AL20" i="1"/>
  <c r="AR20" i="1" s="1"/>
  <c r="AK20" i="1"/>
  <c r="AQ20" i="1" s="1"/>
  <c r="AW20" i="1" s="1"/>
  <c r="AJ20" i="1"/>
  <c r="AP20" i="1" s="1"/>
  <c r="AV20" i="1" s="1"/>
  <c r="AI20" i="1"/>
  <c r="AH20" i="1"/>
  <c r="AG20" i="1"/>
  <c r="AW19" i="1"/>
  <c r="AR19" i="1"/>
  <c r="AX19" i="1" s="1"/>
  <c r="AO19" i="1"/>
  <c r="AU19" i="1" s="1"/>
  <c r="AL19" i="1"/>
  <c r="AK19" i="1"/>
  <c r="AQ19" i="1" s="1"/>
  <c r="AJ19" i="1"/>
  <c r="AP19" i="1" s="1"/>
  <c r="AV19" i="1" s="1"/>
  <c r="AI19" i="1"/>
  <c r="AH19" i="1"/>
  <c r="AN19" i="1" s="1"/>
  <c r="AT19" i="1" s="1"/>
  <c r="AG19" i="1"/>
  <c r="AR18" i="1"/>
  <c r="AX18" i="1" s="1"/>
  <c r="AP18" i="1"/>
  <c r="AV18" i="1" s="1"/>
  <c r="AO18" i="1"/>
  <c r="AU18" i="1" s="1"/>
  <c r="AN18" i="1"/>
  <c r="AT18" i="1" s="1"/>
  <c r="AL18" i="1"/>
  <c r="AK18" i="1"/>
  <c r="AQ18" i="1" s="1"/>
  <c r="AW18" i="1" s="1"/>
  <c r="AJ18" i="1"/>
  <c r="AI18" i="1"/>
  <c r="AH18" i="1"/>
  <c r="AG18" i="1"/>
  <c r="AW17" i="1"/>
  <c r="AO17" i="1"/>
  <c r="AU17" i="1" s="1"/>
  <c r="AN17" i="1"/>
  <c r="AT17" i="1" s="1"/>
  <c r="AL17" i="1"/>
  <c r="AR17" i="1" s="1"/>
  <c r="AX17" i="1" s="1"/>
  <c r="AK17" i="1"/>
  <c r="AQ17" i="1" s="1"/>
  <c r="AJ17" i="1"/>
  <c r="AP17" i="1" s="1"/>
  <c r="AV17" i="1" s="1"/>
  <c r="AI17" i="1"/>
  <c r="AH17" i="1"/>
  <c r="AG17" i="1"/>
  <c r="AW16" i="1"/>
  <c r="AV16" i="1"/>
  <c r="AR16" i="1"/>
  <c r="AX16" i="1" s="1"/>
  <c r="AO16" i="1"/>
  <c r="AU16" i="1" s="1"/>
  <c r="AL16" i="1"/>
  <c r="AK16" i="1"/>
  <c r="AQ16" i="1" s="1"/>
  <c r="AJ16" i="1"/>
  <c r="AP16" i="1" s="1"/>
  <c r="AI16" i="1"/>
  <c r="AH16" i="1"/>
  <c r="AN16" i="1" s="1"/>
  <c r="AT16" i="1" s="1"/>
  <c r="AG16" i="1"/>
  <c r="AW15" i="1"/>
  <c r="AR15" i="1"/>
  <c r="AX15" i="1" s="1"/>
  <c r="AP15" i="1"/>
  <c r="AV15" i="1" s="1"/>
  <c r="AO15" i="1"/>
  <c r="AU15" i="1" s="1"/>
  <c r="AN15" i="1"/>
  <c r="AT15" i="1" s="1"/>
  <c r="AL15" i="1"/>
  <c r="AK15" i="1"/>
  <c r="AQ15" i="1" s="1"/>
  <c r="AJ15" i="1"/>
  <c r="AI15" i="1"/>
  <c r="AH15" i="1"/>
  <c r="AG15" i="1"/>
  <c r="AO14" i="1"/>
  <c r="AU14" i="1" s="1"/>
  <c r="AN14" i="1"/>
  <c r="AT14" i="1" s="1"/>
  <c r="AL14" i="1"/>
  <c r="AR14" i="1" s="1"/>
  <c r="AX14" i="1" s="1"/>
  <c r="AK14" i="1"/>
  <c r="AQ14" i="1" s="1"/>
  <c r="AW14" i="1" s="1"/>
  <c r="AJ14" i="1"/>
  <c r="AP14" i="1" s="1"/>
  <c r="AV14" i="1" s="1"/>
  <c r="AI14" i="1"/>
  <c r="AH14" i="1"/>
  <c r="AG14" i="1"/>
  <c r="AR13" i="1"/>
  <c r="AX13" i="1" s="1"/>
  <c r="AO13" i="1"/>
  <c r="AU13" i="1" s="1"/>
  <c r="AL13" i="1"/>
  <c r="AK13" i="1"/>
  <c r="AQ13" i="1" s="1"/>
  <c r="AW13" i="1" s="1"/>
  <c r="AJ13" i="1"/>
  <c r="AP13" i="1" s="1"/>
  <c r="AV13" i="1" s="1"/>
  <c r="AI13" i="1"/>
  <c r="AH13" i="1"/>
  <c r="AN13" i="1" s="1"/>
  <c r="AT13" i="1" s="1"/>
  <c r="AG13" i="1"/>
  <c r="AR12" i="1"/>
  <c r="AX12" i="1" s="1"/>
  <c r="AP12" i="1"/>
  <c r="AV12" i="1" s="1"/>
  <c r="AO12" i="1"/>
  <c r="AU12" i="1" s="1"/>
  <c r="AN12" i="1"/>
  <c r="AT12" i="1" s="1"/>
  <c r="AL12" i="1"/>
  <c r="AK12" i="1"/>
  <c r="AQ12" i="1" s="1"/>
  <c r="AW12" i="1" s="1"/>
  <c r="AJ12" i="1"/>
  <c r="AI12" i="1"/>
  <c r="AH12" i="1"/>
  <c r="AG12" i="1"/>
  <c r="AW11" i="1"/>
  <c r="AV11" i="1"/>
  <c r="AO11" i="1"/>
  <c r="AU11" i="1" s="1"/>
  <c r="AN11" i="1"/>
  <c r="AT11" i="1" s="1"/>
  <c r="AL11" i="1"/>
  <c r="AR11" i="1" s="1"/>
  <c r="AX11" i="1" s="1"/>
  <c r="AK11" i="1"/>
  <c r="AQ11" i="1" s="1"/>
  <c r="AJ11" i="1"/>
  <c r="AP11" i="1" s="1"/>
  <c r="AI11" i="1"/>
  <c r="AH11" i="1"/>
  <c r="AG11" i="1"/>
  <c r="AT10" i="1"/>
  <c r="AR10" i="1"/>
  <c r="AX10" i="1" s="1"/>
  <c r="AO10" i="1"/>
  <c r="AU10" i="1" s="1"/>
  <c r="AL10" i="1"/>
  <c r="AK10" i="1"/>
  <c r="AQ10" i="1" s="1"/>
  <c r="AW10" i="1" s="1"/>
  <c r="AJ10" i="1"/>
  <c r="AP10" i="1" s="1"/>
  <c r="AV10" i="1" s="1"/>
  <c r="AI10" i="1"/>
  <c r="AH10" i="1"/>
  <c r="AN10" i="1" s="1"/>
  <c r="AG10" i="1"/>
  <c r="AP9" i="1"/>
  <c r="AV9" i="1" s="1"/>
  <c r="AO9" i="1"/>
  <c r="AU9" i="1" s="1"/>
  <c r="AN9" i="1"/>
  <c r="AT9" i="1" s="1"/>
  <c r="AL9" i="1"/>
  <c r="AR9" i="1" s="1"/>
  <c r="AX9" i="1" s="1"/>
  <c r="AK9" i="1"/>
  <c r="AQ9" i="1" s="1"/>
  <c r="AW9" i="1" s="1"/>
  <c r="AJ9" i="1"/>
  <c r="AI9" i="1"/>
  <c r="AH9" i="1"/>
  <c r="AG9" i="1"/>
  <c r="AX8" i="1"/>
  <c r="AW8" i="1"/>
  <c r="AV8" i="1"/>
  <c r="AO8" i="1"/>
  <c r="AU8" i="1" s="1"/>
  <c r="AN8" i="1"/>
  <c r="AT8" i="1" s="1"/>
  <c r="AL8" i="1"/>
  <c r="AR8" i="1" s="1"/>
  <c r="AK8" i="1"/>
  <c r="AQ8" i="1" s="1"/>
  <c r="AJ8" i="1"/>
  <c r="AP8" i="1" s="1"/>
  <c r="AI8" i="1"/>
  <c r="AH8" i="1"/>
  <c r="AG8" i="1"/>
  <c r="AW7" i="1"/>
  <c r="AR7" i="1"/>
  <c r="AX7" i="1" s="1"/>
  <c r="AO7" i="1"/>
  <c r="AU7" i="1" s="1"/>
  <c r="AL7" i="1"/>
  <c r="AK7" i="1"/>
  <c r="AQ7" i="1" s="1"/>
  <c r="AJ7" i="1"/>
  <c r="AP7" i="1" s="1"/>
  <c r="AV7" i="1" s="1"/>
  <c r="AI7" i="1"/>
  <c r="AH7" i="1"/>
  <c r="AN7" i="1" s="1"/>
  <c r="AT7" i="1" s="1"/>
  <c r="AG7" i="1"/>
  <c r="AT6" i="1"/>
  <c r="AR6" i="1"/>
  <c r="AX6" i="1" s="1"/>
  <c r="AP6" i="1"/>
  <c r="AV6" i="1" s="1"/>
  <c r="AO6" i="1"/>
  <c r="AU6" i="1" s="1"/>
  <c r="AN6" i="1"/>
  <c r="AL6" i="1"/>
  <c r="AK6" i="1"/>
  <c r="AQ6" i="1" s="1"/>
  <c r="AW6" i="1" s="1"/>
  <c r="AJ6" i="1"/>
  <c r="AI6" i="1"/>
  <c r="AH6" i="1"/>
  <c r="AG6" i="1"/>
  <c r="AW5" i="1"/>
  <c r="AO5" i="1"/>
  <c r="AU5" i="1" s="1"/>
  <c r="AN5" i="1"/>
  <c r="AT5" i="1" s="1"/>
  <c r="AL5" i="1"/>
  <c r="AR5" i="1" s="1"/>
  <c r="AX5" i="1" s="1"/>
  <c r="AK5" i="1"/>
  <c r="AQ5" i="1" s="1"/>
  <c r="AJ5" i="1"/>
  <c r="AP5" i="1" s="1"/>
  <c r="AV5" i="1" s="1"/>
  <c r="AI5" i="1"/>
  <c r="AH5" i="1"/>
  <c r="AG5" i="1"/>
  <c r="AR4" i="1"/>
  <c r="AX4" i="1" s="1"/>
  <c r="AP4" i="1"/>
  <c r="AV4" i="1" s="1"/>
  <c r="AO4" i="1"/>
  <c r="AU4" i="1" s="1"/>
  <c r="AL4" i="1"/>
  <c r="AK4" i="1"/>
  <c r="AQ4" i="1" s="1"/>
  <c r="AW4" i="1" s="1"/>
  <c r="AJ4" i="1"/>
  <c r="AI4" i="1"/>
  <c r="AH4" i="1"/>
  <c r="AN4" i="1" s="1"/>
  <c r="AT4" i="1" s="1"/>
  <c r="AG4" i="1"/>
  <c r="AW3" i="1"/>
  <c r="AT3" i="1"/>
  <c r="AP3" i="1"/>
  <c r="AV3" i="1" s="1"/>
  <c r="AO3" i="1"/>
  <c r="AU3" i="1" s="1"/>
  <c r="AN3" i="1"/>
  <c r="AL3" i="1"/>
  <c r="AR3" i="1" s="1"/>
  <c r="AX3" i="1" s="1"/>
  <c r="AK3" i="1"/>
  <c r="AQ3" i="1" s="1"/>
  <c r="AJ3" i="1"/>
  <c r="AI3" i="1"/>
  <c r="AH3" i="1"/>
  <c r="AG3" i="1"/>
  <c r="AZ3" i="1" l="1"/>
  <c r="BA3" i="1" s="1"/>
  <c r="AM3" i="1"/>
  <c r="AS3" i="1" s="1"/>
  <c r="AZ21" i="1"/>
  <c r="BA21" i="1" s="1"/>
  <c r="AM21" i="1"/>
  <c r="AS21" i="1" s="1"/>
  <c r="AZ39" i="1"/>
  <c r="BA39" i="1" s="1"/>
  <c r="AM39" i="1"/>
  <c r="AS39" i="1" s="1"/>
  <c r="AZ8" i="1"/>
  <c r="BA8" i="1" s="1"/>
  <c r="AM8" i="1"/>
  <c r="AS8" i="1" s="1"/>
  <c r="AZ22" i="1"/>
  <c r="BA22" i="1" s="1"/>
  <c r="AM22" i="1"/>
  <c r="AS22" i="1" s="1"/>
  <c r="AZ23" i="1"/>
  <c r="BA23" i="1" s="1"/>
  <c r="AM23" i="1"/>
  <c r="AS23" i="1" s="1"/>
  <c r="AZ40" i="1"/>
  <c r="BA40" i="1" s="1"/>
  <c r="AM40" i="1"/>
  <c r="AS40" i="1" s="1"/>
  <c r="AZ41" i="1"/>
  <c r="BA41" i="1" s="1"/>
  <c r="AM41" i="1"/>
  <c r="AS41" i="1" s="1"/>
  <c r="AZ24" i="1"/>
  <c r="BA24" i="1" s="1"/>
  <c r="AM24" i="1"/>
  <c r="AS24" i="1" s="1"/>
  <c r="AZ42" i="1"/>
  <c r="BA42" i="1" s="1"/>
  <c r="AM42" i="1"/>
  <c r="AS42" i="1" s="1"/>
  <c r="AM7" i="1"/>
  <c r="AS7" i="1" s="1"/>
  <c r="AZ7" i="1"/>
  <c r="BA7" i="1" s="1"/>
  <c r="AZ20" i="1"/>
  <c r="BA20" i="1" s="1"/>
  <c r="AM20" i="1"/>
  <c r="AS20" i="1" s="1"/>
  <c r="AZ55" i="1"/>
  <c r="BA55" i="1" s="1"/>
  <c r="AM55" i="1"/>
  <c r="AS55" i="1" s="1"/>
  <c r="AZ25" i="1"/>
  <c r="BA25" i="1" s="1"/>
  <c r="AM25" i="1"/>
  <c r="AS25" i="1" s="1"/>
  <c r="AZ26" i="1"/>
  <c r="BA26" i="1" s="1"/>
  <c r="AM26" i="1"/>
  <c r="AS26" i="1" s="1"/>
  <c r="AZ43" i="1"/>
  <c r="BA43" i="1" s="1"/>
  <c r="AM43" i="1"/>
  <c r="AS43" i="1" s="1"/>
  <c r="AZ44" i="1"/>
  <c r="BA44" i="1" s="1"/>
  <c r="AM44" i="1"/>
  <c r="AS44" i="1" s="1"/>
  <c r="AZ37" i="1"/>
  <c r="BA37" i="1" s="1"/>
  <c r="AM37" i="1"/>
  <c r="AS37" i="1" s="1"/>
  <c r="AZ4" i="1"/>
  <c r="BA4" i="1" s="1"/>
  <c r="AM4" i="1"/>
  <c r="AS4" i="1" s="1"/>
  <c r="AZ10" i="1"/>
  <c r="BA10" i="1" s="1"/>
  <c r="AM10" i="1"/>
  <c r="AS10" i="1" s="1"/>
  <c r="AZ27" i="1"/>
  <c r="BA27" i="1" s="1"/>
  <c r="AM27" i="1"/>
  <c r="AS27" i="1" s="1"/>
  <c r="AZ45" i="1"/>
  <c r="BA45" i="1" s="1"/>
  <c r="AM45" i="1"/>
  <c r="AS45" i="1" s="1"/>
  <c r="AZ19" i="1"/>
  <c r="BA19" i="1" s="1"/>
  <c r="AM19" i="1"/>
  <c r="AS19" i="1" s="1"/>
  <c r="AZ9" i="1"/>
  <c r="BA9" i="1" s="1"/>
  <c r="AM9" i="1"/>
  <c r="AS9" i="1" s="1"/>
  <c r="AZ5" i="1"/>
  <c r="BA5" i="1" s="1"/>
  <c r="AM5" i="1"/>
  <c r="AS5" i="1" s="1"/>
  <c r="AZ11" i="1"/>
  <c r="BA11" i="1" s="1"/>
  <c r="AM11" i="1"/>
  <c r="AS11" i="1" s="1"/>
  <c r="AZ28" i="1"/>
  <c r="BA28" i="1" s="1"/>
  <c r="AM28" i="1"/>
  <c r="AS28" i="1" s="1"/>
  <c r="AZ29" i="1"/>
  <c r="BA29" i="1" s="1"/>
  <c r="AM29" i="1"/>
  <c r="AS29" i="1" s="1"/>
  <c r="AZ46" i="1"/>
  <c r="BA46" i="1" s="1"/>
  <c r="AM46" i="1"/>
  <c r="AS46" i="1" s="1"/>
  <c r="AZ47" i="1"/>
  <c r="BA47" i="1" s="1"/>
  <c r="AM47" i="1"/>
  <c r="AS47" i="1" s="1"/>
  <c r="AZ38" i="1"/>
  <c r="BA38" i="1" s="1"/>
  <c r="AM38" i="1"/>
  <c r="AS38" i="1" s="1"/>
  <c r="AZ12" i="1"/>
  <c r="BA12" i="1" s="1"/>
  <c r="AM12" i="1"/>
  <c r="AS12" i="1" s="1"/>
  <c r="AZ30" i="1"/>
  <c r="BA30" i="1" s="1"/>
  <c r="AM30" i="1"/>
  <c r="AS30" i="1" s="1"/>
  <c r="AZ48" i="1"/>
  <c r="BA48" i="1" s="1"/>
  <c r="AM48" i="1"/>
  <c r="AS48" i="1" s="1"/>
  <c r="AZ13" i="1"/>
  <c r="BA13" i="1" s="1"/>
  <c r="AM13" i="1"/>
  <c r="AS13" i="1" s="1"/>
  <c r="AZ49" i="1"/>
  <c r="BA49" i="1" s="1"/>
  <c r="AM49" i="1"/>
  <c r="AS49" i="1" s="1"/>
  <c r="AZ6" i="1"/>
  <c r="BA6" i="1" s="1"/>
  <c r="AM6" i="1"/>
  <c r="AS6" i="1" s="1"/>
  <c r="AZ33" i="1"/>
  <c r="BA33" i="1" s="1"/>
  <c r="AM33" i="1"/>
  <c r="AS33" i="1" s="1"/>
  <c r="AZ51" i="1"/>
  <c r="BA51" i="1" s="1"/>
  <c r="AM51" i="1"/>
  <c r="AS51" i="1" s="1"/>
  <c r="AZ31" i="1"/>
  <c r="BA31" i="1" s="1"/>
  <c r="AM31" i="1"/>
  <c r="AS31" i="1" s="1"/>
  <c r="AZ50" i="1"/>
  <c r="BA50" i="1" s="1"/>
  <c r="AM50" i="1"/>
  <c r="AS50" i="1" s="1"/>
  <c r="AZ15" i="1"/>
  <c r="BA15" i="1" s="1"/>
  <c r="AM15" i="1"/>
  <c r="AS15" i="1" s="1"/>
  <c r="AZ16" i="1"/>
  <c r="BA16" i="1" s="1"/>
  <c r="AM16" i="1"/>
  <c r="AS16" i="1" s="1"/>
  <c r="AZ17" i="1"/>
  <c r="BA17" i="1" s="1"/>
  <c r="AM17" i="1"/>
  <c r="AS17" i="1" s="1"/>
  <c r="AZ34" i="1"/>
  <c r="BA34" i="1" s="1"/>
  <c r="AM34" i="1"/>
  <c r="AS34" i="1" s="1"/>
  <c r="AZ35" i="1"/>
  <c r="BA35" i="1" s="1"/>
  <c r="AM35" i="1"/>
  <c r="AS35" i="1" s="1"/>
  <c r="AZ52" i="1"/>
  <c r="BA52" i="1" s="1"/>
  <c r="AM52" i="1"/>
  <c r="AS52" i="1" s="1"/>
  <c r="AZ53" i="1"/>
  <c r="BA53" i="1" s="1"/>
  <c r="AM53" i="1"/>
  <c r="AS53" i="1" s="1"/>
  <c r="AZ14" i="1"/>
  <c r="BA14" i="1" s="1"/>
  <c r="AM14" i="1"/>
  <c r="AS14" i="1" s="1"/>
  <c r="AZ32" i="1"/>
  <c r="BA32" i="1" s="1"/>
  <c r="AM32" i="1"/>
  <c r="AS32" i="1" s="1"/>
  <c r="AZ18" i="1"/>
  <c r="BA18" i="1" s="1"/>
  <c r="AM18" i="1"/>
  <c r="AS18" i="1" s="1"/>
  <c r="AZ36" i="1"/>
  <c r="BA36" i="1" s="1"/>
  <c r="AM36" i="1"/>
  <c r="AS36" i="1" s="1"/>
  <c r="AZ54" i="1"/>
  <c r="BA54" i="1" s="1"/>
  <c r="AM54" i="1"/>
  <c r="AS54" i="1" s="1"/>
  <c r="AZ56" i="1"/>
  <c r="BA56" i="1" s="1"/>
  <c r="AM56" i="1"/>
  <c r="AS56" i="1" s="1"/>
  <c r="AZ57" i="1"/>
  <c r="BA57" i="1" s="1"/>
  <c r="AM58" i="1"/>
  <c r="AS58" i="1" s="1"/>
  <c r="AM57" i="1"/>
  <c r="AS57" i="1" s="1"/>
  <c r="AM59" i="1"/>
  <c r="AS59" i="1" s="1"/>
</calcChain>
</file>

<file path=xl/sharedStrings.xml><?xml version="1.0" encoding="utf-8"?>
<sst xmlns="http://schemas.openxmlformats.org/spreadsheetml/2006/main" count="329" uniqueCount="252">
  <si>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</si>
  <si>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</si>
  <si>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</si>
  <si>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</si>
  <si>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</si>
  <si>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</si>
  <si>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</si>
  <si>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</si>
  <si>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</si>
  <si>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</si>
  <si>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</si>
  <si>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</si>
  <si>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</si>
  <si>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</si>
  <si>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</si>
  <si>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</si>
  <si>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</si>
  <si>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</si>
  <si>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</si>
  <si>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</si>
  <si>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SCIENCE</t>
  </si>
  <si>
    <t>SST</t>
  </si>
  <si>
    <t>CSC</t>
  </si>
  <si>
    <t>ENG</t>
  </si>
  <si>
    <t>HINDI</t>
  </si>
  <si>
    <t>MM</t>
  </si>
  <si>
    <t>Total</t>
  </si>
  <si>
    <t>Perc</t>
  </si>
  <si>
    <t>Attedance</t>
  </si>
  <si>
    <t>Total days</t>
  </si>
  <si>
    <t>Subject Totals</t>
  </si>
  <si>
    <t>Aditya Rawat</t>
  </si>
  <si>
    <t>01-09-2007</t>
  </si>
  <si>
    <t>Sunil Singh Rawat</t>
  </si>
  <si>
    <t>Gayitri Rawat</t>
  </si>
  <si>
    <t>Amit Yadav</t>
  </si>
  <si>
    <t>05-07-2008</t>
  </si>
  <si>
    <t>Sanjay Yadav</t>
  </si>
  <si>
    <t>Rita Devi</t>
  </si>
  <si>
    <t>Anhad Bajaj</t>
  </si>
  <si>
    <t>04-04-2009</t>
  </si>
  <si>
    <t>Shri Chand Bajaj</t>
  </si>
  <si>
    <t>Meera Bajaj</t>
  </si>
  <si>
    <t>Anishka Pal</t>
  </si>
  <si>
    <t>12-07-2008</t>
  </si>
  <si>
    <t>Govind Singh</t>
  </si>
  <si>
    <t>Anita Pal</t>
  </si>
  <si>
    <t>Anjali Negi</t>
  </si>
  <si>
    <t>15-01-2008</t>
  </si>
  <si>
    <t>Naresh Singh Negi</t>
  </si>
  <si>
    <t>Sangeeta Devi</t>
  </si>
  <si>
    <t>Anshika Dhiman</t>
  </si>
  <si>
    <t>17-08-2008</t>
  </si>
  <si>
    <t>Kamal Singh</t>
  </si>
  <si>
    <t>Pinki</t>
  </si>
  <si>
    <t>Anshika Rawal</t>
  </si>
  <si>
    <t>05-09-2006</t>
  </si>
  <si>
    <t>Atul Rawal</t>
  </si>
  <si>
    <t>Soniya</t>
  </si>
  <si>
    <t>Anshul Yadav</t>
  </si>
  <si>
    <t>02-02-2008</t>
  </si>
  <si>
    <t>Vinod Yadav</t>
  </si>
  <si>
    <t>Beena Yadav</t>
  </si>
  <si>
    <t>Arjun Choudhary</t>
  </si>
  <si>
    <t>06-10-2007</t>
  </si>
  <si>
    <t>Sanjeev Kumar</t>
  </si>
  <si>
    <t>Indu Rani</t>
  </si>
  <si>
    <t>NA</t>
  </si>
  <si>
    <t>Aryan Singh</t>
  </si>
  <si>
    <t>08-03-2008</t>
  </si>
  <si>
    <t>Madhur Kumar Singh</t>
  </si>
  <si>
    <t>Nilam Devi</t>
  </si>
  <si>
    <t>Ashish</t>
  </si>
  <si>
    <t>18-01-2007</t>
  </si>
  <si>
    <t>Rajbir</t>
  </si>
  <si>
    <t>Anurah</t>
  </si>
  <si>
    <t>Astha Rana</t>
  </si>
  <si>
    <t>03-02-2008</t>
  </si>
  <si>
    <t>Subhash Rana</t>
  </si>
  <si>
    <t>Chhaya Rana</t>
  </si>
  <si>
    <t>Ayush Rohal</t>
  </si>
  <si>
    <t>18-10-2006</t>
  </si>
  <si>
    <t>Balvindra Kumar</t>
  </si>
  <si>
    <t>Rekha Rani</t>
  </si>
  <si>
    <t>Ayush Singh Rawat</t>
  </si>
  <si>
    <t>10-12-2008</t>
  </si>
  <si>
    <t>Rakesh Singh Rawat</t>
  </si>
  <si>
    <t>Pushpa Devi</t>
  </si>
  <si>
    <t>Chavi Pal</t>
  </si>
  <si>
    <t>17-04-2008</t>
  </si>
  <si>
    <t>Deepak Kumar</t>
  </si>
  <si>
    <t>Seema</t>
  </si>
  <si>
    <t>Daksh</t>
  </si>
  <si>
    <t>04-02-2008</t>
  </si>
  <si>
    <t>Suraj</t>
  </si>
  <si>
    <t>Shanti Devi</t>
  </si>
  <si>
    <t>Devansh Singh Pundir</t>
  </si>
  <si>
    <t>26-06-2008</t>
  </si>
  <si>
    <t>Pradeep Singh Pundir</t>
  </si>
  <si>
    <t>Savita Pundir</t>
  </si>
  <si>
    <t>Devendra Singh</t>
  </si>
  <si>
    <t>31-08-2008</t>
  </si>
  <si>
    <t>Meharwan Singh</t>
  </si>
  <si>
    <t>Jayanti Devi</t>
  </si>
  <si>
    <t>Dhruv Kukreti</t>
  </si>
  <si>
    <t>15-08-2009</t>
  </si>
  <si>
    <t>Subhash Chandra</t>
  </si>
  <si>
    <t>Vijay Laxmi</t>
  </si>
  <si>
    <t>Diya Khati</t>
  </si>
  <si>
    <t>05-01-2008</t>
  </si>
  <si>
    <t>Yashpal Singh Khati</t>
  </si>
  <si>
    <t>Ansuya Devi</t>
  </si>
  <si>
    <t>Gunjan Rawat</t>
  </si>
  <si>
    <t>24-05-2007</t>
  </si>
  <si>
    <t>Shishupal Singh</t>
  </si>
  <si>
    <t>Indu Devi</t>
  </si>
  <si>
    <t>Harsh Sahu</t>
  </si>
  <si>
    <t>10-08-2009</t>
  </si>
  <si>
    <t>Tarun Kumar</t>
  </si>
  <si>
    <t>Hiten Gurung</t>
  </si>
  <si>
    <t>02-08-2007</t>
  </si>
  <si>
    <t>Padam Bahadur</t>
  </si>
  <si>
    <t>Dhan kumari Gurung</t>
  </si>
  <si>
    <t>Iram Naaz</t>
  </si>
  <si>
    <t>14-05-2007</t>
  </si>
  <si>
    <t>Rahis Ahmad</t>
  </si>
  <si>
    <t>Meenu Parveen</t>
  </si>
  <si>
    <t>Isha</t>
  </si>
  <si>
    <t>28-08-2008</t>
  </si>
  <si>
    <t>Rajesh Kumar</t>
  </si>
  <si>
    <t>Soni</t>
  </si>
  <si>
    <t>Kiran</t>
  </si>
  <si>
    <t>04-07-2008</t>
  </si>
  <si>
    <t>Jagdamba Prasad</t>
  </si>
  <si>
    <t>Rameshwari Devi</t>
  </si>
  <si>
    <t>Kritika</t>
  </si>
  <si>
    <t>04-01-2008</t>
  </si>
  <si>
    <t>Ajay Kumar</t>
  </si>
  <si>
    <t>Sunita Devi</t>
  </si>
  <si>
    <t>Arushi</t>
  </si>
  <si>
    <t>07-08-2009</t>
  </si>
  <si>
    <t>Arvind Kumar</t>
  </si>
  <si>
    <t>Shivi Devi</t>
  </si>
  <si>
    <t>Nikita</t>
  </si>
  <si>
    <t>Mahak Painuly</t>
  </si>
  <si>
    <t>Sarvesh Painuly</t>
  </si>
  <si>
    <t>Sapna Painuly</t>
  </si>
  <si>
    <t>Marry John</t>
  </si>
  <si>
    <t>08-09-2007</t>
  </si>
  <si>
    <t>Eric John</t>
  </si>
  <si>
    <t>Doris John</t>
  </si>
  <si>
    <t>Megha</t>
  </si>
  <si>
    <t>02-06-2008</t>
  </si>
  <si>
    <t>vikas kumar</t>
  </si>
  <si>
    <t>Rekha</t>
  </si>
  <si>
    <t>Mohammad Bilal</t>
  </si>
  <si>
    <t>12-02-2008</t>
  </si>
  <si>
    <t>Mohammad Sajid Raza</t>
  </si>
  <si>
    <t>Khatija</t>
  </si>
  <si>
    <t>Mohd Toyab Saqlaini</t>
  </si>
  <si>
    <t>01-12-2007</t>
  </si>
  <si>
    <t>Mohd Tahir</t>
  </si>
  <si>
    <t>Shahin</t>
  </si>
  <si>
    <t>Nandani</t>
  </si>
  <si>
    <t>26-04-2008</t>
  </si>
  <si>
    <t>Rajdeep Kumar</t>
  </si>
  <si>
    <t>Neetu Devi</t>
  </si>
  <si>
    <t>Prateek Chauhan</t>
  </si>
  <si>
    <t>06-12-2008</t>
  </si>
  <si>
    <t>Vinod Chauhan</t>
  </si>
  <si>
    <t>Nisha Chauhan</t>
  </si>
  <si>
    <t>Prathana</t>
  </si>
  <si>
    <t>29-08-2005</t>
  </si>
  <si>
    <t>Sunil</t>
  </si>
  <si>
    <t>Madhu</t>
  </si>
  <si>
    <t>Preeti</t>
  </si>
  <si>
    <t>12-12-2007</t>
  </si>
  <si>
    <t>Ashok Kumar</t>
  </si>
  <si>
    <t>Savita Devi</t>
  </si>
  <si>
    <t>Rishabh</t>
  </si>
  <si>
    <t>24-10-2007</t>
  </si>
  <si>
    <t>Sunder Lal</t>
  </si>
  <si>
    <t>Deepa</t>
  </si>
  <si>
    <t>Rishabh Kumar</t>
  </si>
  <si>
    <t>13-02-2008</t>
  </si>
  <si>
    <t>Mukesh Kumar</t>
  </si>
  <si>
    <t>Salony</t>
  </si>
  <si>
    <t>20-01-2009</t>
  </si>
  <si>
    <t>Shailesh Kumar</t>
  </si>
  <si>
    <t>Priyanka</t>
  </si>
  <si>
    <t>Samiksha Negi</t>
  </si>
  <si>
    <t>16-08-2008</t>
  </si>
  <si>
    <t>Anil Singh Negi</t>
  </si>
  <si>
    <t>Rekha Negi</t>
  </si>
  <si>
    <t>Santoshi Negi</t>
  </si>
  <si>
    <t>11-02-2007</t>
  </si>
  <si>
    <t>Dayal Singh Negi</t>
  </si>
  <si>
    <t>Bindeshwari</t>
  </si>
  <si>
    <t>Sarthak Sharma</t>
  </si>
  <si>
    <t>06-09-2008</t>
  </si>
  <si>
    <t>Raju Sharma</t>
  </si>
  <si>
    <t>Luxmi Sharma</t>
  </si>
  <si>
    <t>Satyam Pokhriyal</t>
  </si>
  <si>
    <t>27-07-2008</t>
  </si>
  <si>
    <t>Suneel Kumar</t>
  </si>
  <si>
    <t>Saurav Pal</t>
  </si>
  <si>
    <t>14-08-2008</t>
  </si>
  <si>
    <t>Rajkumar</t>
  </si>
  <si>
    <t>Sangeeta</t>
  </si>
  <si>
    <t>Sahgun kashyap</t>
  </si>
  <si>
    <t>29-09-2008</t>
  </si>
  <si>
    <t>Tinku Kashyap</t>
  </si>
  <si>
    <t>Reena</t>
  </si>
  <si>
    <t>Shagun Pal(D)</t>
  </si>
  <si>
    <t>23-05-2008</t>
  </si>
  <si>
    <t>Soni pal</t>
  </si>
  <si>
    <t>Deepa Pal</t>
  </si>
  <si>
    <t>Shagun Pal(R)</t>
  </si>
  <si>
    <t>21-12-2008</t>
  </si>
  <si>
    <t>Chandra Prakash</t>
  </si>
  <si>
    <t>Ritu Devi</t>
  </si>
  <si>
    <t>Shubham</t>
  </si>
  <si>
    <t>12-01-2008</t>
  </si>
  <si>
    <t>Ramesh Chand</t>
  </si>
  <si>
    <t>Sonia</t>
  </si>
  <si>
    <t>Shubhi Barthwal</t>
  </si>
  <si>
    <t>13-05-2008</t>
  </si>
  <si>
    <t>Sunil Barthwal</t>
  </si>
  <si>
    <t>Neetu Barthwal</t>
  </si>
  <si>
    <t>Siddhi Chhetri</t>
  </si>
  <si>
    <t>08-10-2008</t>
  </si>
  <si>
    <t>Neeraj Kumar Chhetri</t>
  </si>
  <si>
    <t>Vinita Chhetri</t>
  </si>
  <si>
    <t>Simran</t>
  </si>
  <si>
    <t>25-11-2009</t>
  </si>
  <si>
    <t>Sumit Kumar</t>
  </si>
  <si>
    <t>Munesh</t>
  </si>
  <si>
    <t>Simran Rana</t>
  </si>
  <si>
    <t>Suresh Chand</t>
  </si>
  <si>
    <t>Madhu Bala</t>
  </si>
  <si>
    <t>Sohail Sonkar</t>
  </si>
  <si>
    <t>21-07-2007</t>
  </si>
  <si>
    <t>Suraj Sonkar</t>
  </si>
  <si>
    <t>Chanchal Sonkar</t>
  </si>
  <si>
    <t>Tanvi Singh</t>
  </si>
  <si>
    <t>20-01-2008</t>
  </si>
  <si>
    <t>Khoob Chand</t>
  </si>
  <si>
    <t>Usha Devi</t>
  </si>
  <si>
    <t>Trishika Singh</t>
  </si>
  <si>
    <t>07-03-2009</t>
  </si>
  <si>
    <t>Mahendra Singh</t>
  </si>
  <si>
    <t>Sangeeta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</si>
</sst>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scheme val="minor"/>
    </font>
    <font>
      <b/>
      <sz val="10"/>
      <color rgb="FF000000"/>
      <name val="JetBrains Mono"/>
    </font>
    <font>
      <sz val="11"/>
      <name val="Calibri"/>
    </font>
    <font>
      <sz val="10"/>
      <color rgb="FF000000"/>
      <name val="JetBrains Mono"/>
    </font>
    <font>
      <sz val="10"/>
      <name val="JetBrains Mono"/>
    </font>
    <font>
      <sz val="10"/>
      <color rgb="FFFF0000"/>
      <name val="JetBrains Mono"/>
    </font>
  </fonts>
  <fills count="11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49" fontId="4" fillId="10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right"/>
    </xf>
    <xf numFmtId="0" fontId="3" fillId="10" borderId="4" xfId="0" applyFont="1" applyFill="1" applyBorder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3" fillId="0" borderId="5" xfId="0" applyFont="1" applyBorder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"/>
  <sheetViews>
    <sheetView tabSelected="1" workbookViewId="0">
      <selection activeCell="O18" sqref="O18"/>
    </sheetView>
  </sheetViews>
  <sheetFormatPr defaultColWidth="14.44140625" defaultRowHeight="15" customHeight="1"/>
  <cols>
    <col min="1" max="2" width="5.44140625" customWidth="1"/>
    <col min="3" max="3" width="23.5546875" customWidth="1"/>
    <col min="4" max="4" width="12.109375" customWidth="1"/>
    <col min="5" max="5" width="6.5546875" customWidth="1"/>
    <col min="6" max="6" width="12.109375" customWidth="1"/>
    <col min="7" max="7" width="23.5546875" customWidth="1"/>
    <col min="8" max="8" width="21.33203125" customWidth="1"/>
    <col min="9" max="9" width="8.6640625" style="38" customWidth="1"/>
    <col min="10" max="10" width="6.5546875" style="38" customWidth="1"/>
    <col min="11" max="11" width="4.33203125" style="38" customWidth="1"/>
    <col min="12" max="12" width="8.6640625" style="38" customWidth="1"/>
    <col min="13" max="14" width="4.33203125" style="38" customWidth="1"/>
    <col min="15" max="15" width="8.6640625" style="38" customWidth="1"/>
    <col min="16" max="16" width="6.5546875" style="38" customWidth="1"/>
    <col min="17" max="17" width="4.33203125" style="38" customWidth="1"/>
    <col min="18" max="18" width="8.6640625" style="38" customWidth="1"/>
    <col min="19" max="20" width="4.33203125" style="38" customWidth="1"/>
    <col min="21" max="21" width="8.6640625" style="38" customWidth="1"/>
    <col min="22" max="22" width="6.5546875" style="38" customWidth="1"/>
    <col min="23" max="23" width="4.33203125" style="38" customWidth="1"/>
    <col min="24" max="24" width="8.6640625" style="38" customWidth="1"/>
    <col min="25" max="26" width="4.33203125" style="38" customWidth="1"/>
    <col min="27" max="27" width="8.6640625" style="38" customWidth="1"/>
    <col min="28" max="28" width="6.5546875" style="38" customWidth="1"/>
    <col min="29" max="29" width="4.33203125" style="38" customWidth="1"/>
    <col min="30" max="30" width="8.6640625" style="38" customWidth="1"/>
    <col min="31" max="33" width="4.33203125" style="38" customWidth="1"/>
    <col min="34" max="34" width="6.5546875" style="38" customWidth="1"/>
    <col min="35" max="35" width="4.33203125" style="38" customWidth="1"/>
    <col min="36" max="36" width="8.6640625" style="38" customWidth="1"/>
    <col min="37" max="39" width="4.33203125" style="38" customWidth="1"/>
    <col min="40" max="40" width="6.5546875" style="38" customWidth="1"/>
    <col min="41" max="41" width="4.33203125" style="38" customWidth="1"/>
    <col min="42" max="42" width="8.6640625" style="38" customWidth="1"/>
    <col min="43" max="45" width="4.33203125" style="38" customWidth="1"/>
    <col min="46" max="46" width="6.5546875" style="38" customWidth="1"/>
    <col min="47" max="47" width="4.33203125" style="38" customWidth="1"/>
    <col min="48" max="48" width="8.6640625" style="38" customWidth="1"/>
    <col min="49" max="51" width="4.33203125" style="38" customWidth="1"/>
    <col min="52" max="52" width="6.5546875" style="38" customWidth="1"/>
    <col min="53" max="53" width="5.44140625" style="38" customWidth="1"/>
    <col min="54" max="54" width="11" style="38" customWidth="1"/>
    <col min="55" max="55" width="6.5546875" style="38" customWidth="1"/>
    <col min="56" max="56" width="8.6640625" style="38" customWidth="1"/>
  </cols>
  <sheetData>
    <row r="1" spans="1:56" ht="13.5" customHeight="1">
      <c r="A1" s="30" t="s">
        <v>0</v>
      </c>
      <c r="B1" s="26"/>
      <c r="C1" s="26"/>
      <c r="D1" s="26"/>
      <c r="E1" s="26"/>
      <c r="F1" s="26"/>
      <c r="G1" s="26"/>
      <c r="H1" s="27"/>
      <c r="I1" s="25" t="s">
        <v>1</v>
      </c>
      <c r="J1" s="33"/>
      <c r="K1" s="33"/>
      <c r="L1" s="33"/>
      <c r="M1" s="33"/>
      <c r="N1" s="34"/>
      <c r="O1" s="28" t="s">
        <v>2</v>
      </c>
      <c r="P1" s="33"/>
      <c r="Q1" s="33"/>
      <c r="R1" s="33"/>
      <c r="S1" s="33"/>
      <c r="T1" s="34"/>
      <c r="U1" s="25" t="s">
        <v>3</v>
      </c>
      <c r="V1" s="33"/>
      <c r="W1" s="33"/>
      <c r="X1" s="33"/>
      <c r="Y1" s="33"/>
      <c r="Z1" s="34"/>
      <c r="AA1" s="28" t="s">
        <v>4</v>
      </c>
      <c r="AB1" s="33"/>
      <c r="AC1" s="33"/>
      <c r="AD1" s="33"/>
      <c r="AE1" s="33"/>
      <c r="AF1" s="34"/>
      <c r="AG1" s="31" t="s">
        <v>5</v>
      </c>
      <c r="AH1" s="33"/>
      <c r="AI1" s="33"/>
      <c r="AJ1" s="33"/>
      <c r="AK1" s="33"/>
      <c r="AL1" s="34"/>
      <c r="AM1" s="32" t="s">
        <v>6</v>
      </c>
      <c r="AN1" s="33"/>
      <c r="AO1" s="33"/>
      <c r="AP1" s="33"/>
      <c r="AQ1" s="33"/>
      <c r="AR1" s="34"/>
      <c r="AS1" s="29" t="s">
        <v>7</v>
      </c>
      <c r="AT1" s="33"/>
      <c r="AU1" s="33"/>
      <c r="AV1" s="33"/>
      <c r="AW1" s="33"/>
      <c r="AX1" s="34"/>
      <c r="AY1" s="25" t="s">
        <v>8</v>
      </c>
      <c r="AZ1" s="33"/>
      <c r="BA1" s="33"/>
      <c r="BB1" s="33"/>
      <c r="BC1" s="34"/>
      <c r="BD1" s="35"/>
    </row>
    <row r="2" spans="1:56" ht="31.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2" t="s">
        <v>14</v>
      </c>
      <c r="G2" s="1" t="s">
        <v>15</v>
      </c>
      <c r="H2" s="1" t="s">
        <v>16</v>
      </c>
      <c r="I2" s="3" t="s">
        <v>17</v>
      </c>
      <c r="J2" s="3" t="s">
        <v>18</v>
      </c>
      <c r="K2" s="3" t="s">
        <v>19</v>
      </c>
      <c r="L2" s="4" t="s">
        <v>20</v>
      </c>
      <c r="M2" s="4" t="s">
        <v>21</v>
      </c>
      <c r="N2" s="3" t="s">
        <v>22</v>
      </c>
      <c r="O2" s="5" t="s">
        <v>17</v>
      </c>
      <c r="P2" s="5" t="s">
        <v>18</v>
      </c>
      <c r="Q2" s="5" t="s">
        <v>19</v>
      </c>
      <c r="R2" s="4" t="s">
        <v>20</v>
      </c>
      <c r="S2" s="4" t="s">
        <v>21</v>
      </c>
      <c r="T2" s="5" t="s">
        <v>22</v>
      </c>
      <c r="U2" s="3" t="s">
        <v>17</v>
      </c>
      <c r="V2" s="3" t="s">
        <v>18</v>
      </c>
      <c r="W2" s="3" t="s">
        <v>19</v>
      </c>
      <c r="X2" s="4" t="s">
        <v>20</v>
      </c>
      <c r="Y2" s="4" t="s">
        <v>21</v>
      </c>
      <c r="Z2" s="3" t="s">
        <v>22</v>
      </c>
      <c r="AA2" s="5" t="s">
        <v>17</v>
      </c>
      <c r="AB2" s="5" t="s">
        <v>18</v>
      </c>
      <c r="AC2" s="5" t="s">
        <v>19</v>
      </c>
      <c r="AD2" s="4" t="s">
        <v>20</v>
      </c>
      <c r="AE2" s="4" t="s">
        <v>21</v>
      </c>
      <c r="AF2" s="5" t="s">
        <v>22</v>
      </c>
      <c r="AG2" s="4" t="s">
        <v>23</v>
      </c>
      <c r="AH2" s="4" t="s">
        <v>24</v>
      </c>
      <c r="AI2" s="4" t="s">
        <v>19</v>
      </c>
      <c r="AJ2" s="4" t="s">
        <v>20</v>
      </c>
      <c r="AK2" s="4" t="s">
        <v>21</v>
      </c>
      <c r="AL2" s="4" t="s">
        <v>22</v>
      </c>
      <c r="AM2" s="6" t="s">
        <v>23</v>
      </c>
      <c r="AN2" s="6" t="s">
        <v>24</v>
      </c>
      <c r="AO2" s="6" t="s">
        <v>19</v>
      </c>
      <c r="AP2" s="4" t="s">
        <v>20</v>
      </c>
      <c r="AQ2" s="4" t="s">
        <v>21</v>
      </c>
      <c r="AR2" s="6" t="s">
        <v>22</v>
      </c>
      <c r="AS2" s="7" t="s">
        <v>23</v>
      </c>
      <c r="AT2" s="7" t="s">
        <v>24</v>
      </c>
      <c r="AU2" s="7" t="s">
        <v>19</v>
      </c>
      <c r="AV2" s="4" t="s">
        <v>20</v>
      </c>
      <c r="AW2" s="4" t="s">
        <v>21</v>
      </c>
      <c r="AX2" s="7" t="s">
        <v>22</v>
      </c>
      <c r="AY2" s="8" t="s">
        <v>25</v>
      </c>
      <c r="AZ2" s="8" t="s">
        <v>26</v>
      </c>
      <c r="BA2" s="8" t="s">
        <v>27</v>
      </c>
      <c r="BB2" s="8" t="s">
        <v>28</v>
      </c>
      <c r="BC2" s="9" t="s">
        <v>29</v>
      </c>
      <c r="BD2" s="9" t="s">
        <v>30</v>
      </c>
    </row>
    <row r="3" spans="1:56" ht="13.5" customHeight="1">
      <c r="A3" s="10">
        <v>1</v>
      </c>
      <c r="B3" s="10">
        <v>3046</v>
      </c>
      <c r="C3" s="11" t="s">
        <v>31</v>
      </c>
      <c r="D3" s="11">
        <v>8791455158</v>
      </c>
      <c r="E3" s="10">
        <v>9</v>
      </c>
      <c r="F3" s="12" t="s">
        <v>32</v>
      </c>
      <c r="G3" s="11" t="s">
        <v>33</v>
      </c>
      <c r="H3" s="11" t="s">
        <v>34</v>
      </c>
      <c r="I3" s="10">
        <v>18</v>
      </c>
      <c r="J3" s="10">
        <v>15</v>
      </c>
      <c r="K3" s="10">
        <v>19</v>
      </c>
      <c r="L3" s="10">
        <v>16</v>
      </c>
      <c r="M3" s="10">
        <v>19</v>
      </c>
      <c r="N3" s="10">
        <v>15</v>
      </c>
      <c r="O3" s="10">
        <v>23</v>
      </c>
      <c r="P3" s="10">
        <v>22</v>
      </c>
      <c r="Q3" s="10">
        <v>25</v>
      </c>
      <c r="R3" s="10">
        <v>19</v>
      </c>
      <c r="S3" s="10">
        <v>17</v>
      </c>
      <c r="T3" s="10">
        <v>5</v>
      </c>
      <c r="U3" s="10">
        <v>17</v>
      </c>
      <c r="V3" s="10">
        <v>19</v>
      </c>
      <c r="W3" s="10">
        <v>19</v>
      </c>
      <c r="X3" s="10">
        <v>14</v>
      </c>
      <c r="Y3" s="10">
        <v>15</v>
      </c>
      <c r="Z3" s="10">
        <v>18</v>
      </c>
      <c r="AA3" s="10">
        <v>20</v>
      </c>
      <c r="AB3" s="10">
        <v>20</v>
      </c>
      <c r="AC3" s="10">
        <v>20</v>
      </c>
      <c r="AD3" s="10">
        <v>20</v>
      </c>
      <c r="AE3" s="10">
        <v>17</v>
      </c>
      <c r="AF3" s="10">
        <v>23</v>
      </c>
      <c r="AG3" s="14">
        <f t="shared" ref="AG3:AL3" si="0">(IF(I3="Ab",0,IF(I3="NA",0,I3))+IF(O3="Ab",0,IF(O3="NA",0,O3))+IF(U3="Ab",0,IF(U3="NA",0,U3))+IF(AA3="Ab",0,IF(AA3="NA",0,AA3)))</f>
        <v>78</v>
      </c>
      <c r="AH3" s="14">
        <f t="shared" si="0"/>
        <v>76</v>
      </c>
      <c r="AI3" s="14">
        <f t="shared" si="0"/>
        <v>83</v>
      </c>
      <c r="AJ3" s="14">
        <f t="shared" si="0"/>
        <v>69</v>
      </c>
      <c r="AK3" s="14">
        <f t="shared" si="0"/>
        <v>68</v>
      </c>
      <c r="AL3" s="14">
        <f t="shared" si="0"/>
        <v>61</v>
      </c>
      <c r="AM3" s="14">
        <f t="shared" ref="AM3:AR3" si="1">ROUND(AG3/100*100,0)</f>
        <v>78</v>
      </c>
      <c r="AN3" s="14">
        <f t="shared" si="1"/>
        <v>76</v>
      </c>
      <c r="AO3" s="14">
        <f t="shared" si="1"/>
        <v>83</v>
      </c>
      <c r="AP3" s="14">
        <f t="shared" si="1"/>
        <v>69</v>
      </c>
      <c r="AQ3" s="14">
        <f t="shared" si="1"/>
        <v>68</v>
      </c>
      <c r="AR3" s="14">
        <f t="shared" si="1"/>
        <v>61</v>
      </c>
      <c r="AS3" s="14" t="str">
        <f t="shared" ref="AS3:AX3" si="2">IF(AM3&gt;90,"A1",IF(AM3&gt;80,"A2",IF(AM3&gt;70,"B1",IF(AM3&gt;60,"B2",IF(AM3&gt;50,"C1",IF(AM3&gt;40,"C2",IF(AM3&gt;32,"D","E")))))))</f>
        <v>B1</v>
      </c>
      <c r="AT3" s="14" t="str">
        <f t="shared" si="2"/>
        <v>B1</v>
      </c>
      <c r="AU3" s="14" t="str">
        <f t="shared" si="2"/>
        <v>A2</v>
      </c>
      <c r="AV3" s="14" t="str">
        <f t="shared" si="2"/>
        <v>B2</v>
      </c>
      <c r="AW3" s="14" t="str">
        <f t="shared" si="2"/>
        <v>B2</v>
      </c>
      <c r="AX3" s="14" t="str">
        <f t="shared" si="2"/>
        <v>B2</v>
      </c>
      <c r="AY3" s="10">
        <v>600</v>
      </c>
      <c r="AZ3" s="15">
        <f t="shared" ref="AZ3:AZ59" si="3">SUM(AG3:AL3)</f>
        <v>435</v>
      </c>
      <c r="BA3" s="14">
        <f t="shared" ref="BA3:BA59" si="4">ROUND(AZ3/AY3*100,0)</f>
        <v>73</v>
      </c>
      <c r="BB3" s="10">
        <v>193</v>
      </c>
      <c r="BC3" s="10">
        <v>195</v>
      </c>
      <c r="BD3" s="10">
        <v>100</v>
      </c>
    </row>
    <row r="4" spans="1:56" ht="13.5" customHeight="1">
      <c r="A4" s="10">
        <v>2</v>
      </c>
      <c r="B4" s="10">
        <v>3034</v>
      </c>
      <c r="C4" s="11" t="s">
        <v>35</v>
      </c>
      <c r="D4" s="11">
        <v>8171006133</v>
      </c>
      <c r="E4" s="10">
        <v>9</v>
      </c>
      <c r="F4" s="12" t="s">
        <v>36</v>
      </c>
      <c r="G4" s="11" t="s">
        <v>37</v>
      </c>
      <c r="H4" s="11" t="s">
        <v>38</v>
      </c>
      <c r="I4" s="10">
        <v>17</v>
      </c>
      <c r="J4" s="10">
        <v>17</v>
      </c>
      <c r="K4" s="10">
        <v>9</v>
      </c>
      <c r="L4" s="10">
        <v>14</v>
      </c>
      <c r="M4" s="10">
        <v>17</v>
      </c>
      <c r="N4" s="10">
        <v>15</v>
      </c>
      <c r="O4" s="10">
        <v>21</v>
      </c>
      <c r="P4" s="10">
        <v>23</v>
      </c>
      <c r="Q4" s="10">
        <v>21</v>
      </c>
      <c r="R4" s="10">
        <v>18</v>
      </c>
      <c r="S4" s="10">
        <v>21</v>
      </c>
      <c r="T4" s="10">
        <v>17</v>
      </c>
      <c r="U4" s="10">
        <v>15</v>
      </c>
      <c r="V4" s="10">
        <v>17</v>
      </c>
      <c r="W4" s="10">
        <v>18</v>
      </c>
      <c r="X4" s="10">
        <v>18</v>
      </c>
      <c r="Y4" s="10">
        <v>17</v>
      </c>
      <c r="Z4" s="10">
        <v>17</v>
      </c>
      <c r="AA4" s="10">
        <v>20</v>
      </c>
      <c r="AB4" s="10">
        <v>20</v>
      </c>
      <c r="AC4" s="10">
        <v>18</v>
      </c>
      <c r="AD4" s="10">
        <v>23</v>
      </c>
      <c r="AE4" s="10">
        <v>26</v>
      </c>
      <c r="AF4" s="10">
        <v>27</v>
      </c>
      <c r="AG4" s="14">
        <f t="shared" ref="AG4:AL4" si="5">(IF(I4="Ab",0,IF(I4="NA",0,I4))+IF(O4="Ab",0,IF(O4="NA",0,O4))+IF(U4="Ab",0,IF(U4="NA",0,U4))+IF(AA4="Ab",0,IF(AA4="NA",0,AA4)))</f>
        <v>73</v>
      </c>
      <c r="AH4" s="14">
        <f t="shared" si="5"/>
        <v>77</v>
      </c>
      <c r="AI4" s="14">
        <f t="shared" si="5"/>
        <v>66</v>
      </c>
      <c r="AJ4" s="14">
        <f t="shared" si="5"/>
        <v>73</v>
      </c>
      <c r="AK4" s="14">
        <f t="shared" si="5"/>
        <v>81</v>
      </c>
      <c r="AL4" s="14">
        <f t="shared" si="5"/>
        <v>76</v>
      </c>
      <c r="AM4" s="14">
        <f t="shared" ref="AM4:AR4" si="6">ROUND(AG4/100*100,0)</f>
        <v>73</v>
      </c>
      <c r="AN4" s="14">
        <f t="shared" si="6"/>
        <v>77</v>
      </c>
      <c r="AO4" s="14">
        <f t="shared" si="6"/>
        <v>66</v>
      </c>
      <c r="AP4" s="14">
        <f t="shared" si="6"/>
        <v>73</v>
      </c>
      <c r="AQ4" s="14">
        <f t="shared" si="6"/>
        <v>81</v>
      </c>
      <c r="AR4" s="14">
        <f t="shared" si="6"/>
        <v>76</v>
      </c>
      <c r="AS4" s="14" t="str">
        <f t="shared" ref="AS4:AX4" si="7">IF(AM4&gt;90,"A1",IF(AM4&gt;80,"A2",IF(AM4&gt;70,"B1",IF(AM4&gt;60,"B2",IF(AM4&gt;50,"C1",IF(AM4&gt;40,"C2",IF(AM4&gt;32,"D","E")))))))</f>
        <v>B1</v>
      </c>
      <c r="AT4" s="14" t="str">
        <f t="shared" si="7"/>
        <v>B1</v>
      </c>
      <c r="AU4" s="14" t="str">
        <f t="shared" si="7"/>
        <v>B2</v>
      </c>
      <c r="AV4" s="14" t="str">
        <f t="shared" si="7"/>
        <v>B1</v>
      </c>
      <c r="AW4" s="14" t="str">
        <f t="shared" si="7"/>
        <v>A2</v>
      </c>
      <c r="AX4" s="14" t="str">
        <f t="shared" si="7"/>
        <v>B1</v>
      </c>
      <c r="AY4" s="10">
        <v>600</v>
      </c>
      <c r="AZ4" s="15">
        <f t="shared" si="3"/>
        <v>446</v>
      </c>
      <c r="BA4" s="14">
        <f t="shared" si="4"/>
        <v>74</v>
      </c>
      <c r="BB4" s="10">
        <v>172</v>
      </c>
      <c r="BC4" s="10">
        <v>195</v>
      </c>
      <c r="BD4" s="10">
        <v>100</v>
      </c>
    </row>
    <row r="5" spans="1:56" ht="13.5" customHeight="1">
      <c r="A5" s="16">
        <v>3</v>
      </c>
      <c r="B5" s="16">
        <v>2280</v>
      </c>
      <c r="C5" s="17" t="s">
        <v>39</v>
      </c>
      <c r="D5" s="17">
        <v>7895709709</v>
      </c>
      <c r="E5" s="16">
        <v>9</v>
      </c>
      <c r="F5" s="18" t="s">
        <v>40</v>
      </c>
      <c r="G5" s="17" t="s">
        <v>41</v>
      </c>
      <c r="H5" s="17" t="s">
        <v>42</v>
      </c>
      <c r="I5" s="16">
        <v>15</v>
      </c>
      <c r="J5" s="16">
        <v>15</v>
      </c>
      <c r="K5" s="22">
        <v>10</v>
      </c>
      <c r="L5" s="16">
        <v>12</v>
      </c>
      <c r="M5" s="22">
        <v>10</v>
      </c>
      <c r="N5" s="16">
        <v>15</v>
      </c>
      <c r="O5" s="16">
        <v>18</v>
      </c>
      <c r="P5" s="16">
        <v>24</v>
      </c>
      <c r="Q5" s="16">
        <v>11</v>
      </c>
      <c r="R5" s="16">
        <v>11</v>
      </c>
      <c r="S5" s="16">
        <v>17</v>
      </c>
      <c r="T5" s="16">
        <v>2</v>
      </c>
      <c r="U5" s="16">
        <v>15</v>
      </c>
      <c r="V5" s="16">
        <v>18</v>
      </c>
      <c r="W5" s="16">
        <v>18</v>
      </c>
      <c r="X5" s="16">
        <v>17</v>
      </c>
      <c r="Y5" s="16">
        <v>17</v>
      </c>
      <c r="Z5" s="16">
        <v>15</v>
      </c>
      <c r="AA5" s="16">
        <v>20</v>
      </c>
      <c r="AB5" s="16">
        <v>20</v>
      </c>
      <c r="AC5" s="16">
        <v>16</v>
      </c>
      <c r="AD5" s="16">
        <v>20</v>
      </c>
      <c r="AE5" s="16">
        <v>24</v>
      </c>
      <c r="AF5" s="16">
        <v>21</v>
      </c>
      <c r="AG5" s="20">
        <f t="shared" ref="AG5:AL5" si="8">(IF(I5="Ab",0,IF(I5="NA",0,I5))+IF(O5="Ab",0,IF(O5="NA",0,O5))+IF(U5="Ab",0,IF(U5="NA",0,U5))+IF(AA5="Ab",0,IF(AA5="NA",0,AA5)))</f>
        <v>68</v>
      </c>
      <c r="AH5" s="20">
        <f t="shared" si="8"/>
        <v>77</v>
      </c>
      <c r="AI5" s="20">
        <f t="shared" si="8"/>
        <v>55</v>
      </c>
      <c r="AJ5" s="20">
        <f t="shared" si="8"/>
        <v>60</v>
      </c>
      <c r="AK5" s="20">
        <f t="shared" si="8"/>
        <v>68</v>
      </c>
      <c r="AL5" s="20">
        <f t="shared" si="8"/>
        <v>53</v>
      </c>
      <c r="AM5" s="20">
        <f t="shared" ref="AM5:AR5" si="9">ROUND(AG5/100*100,0)</f>
        <v>68</v>
      </c>
      <c r="AN5" s="20">
        <f t="shared" si="9"/>
        <v>77</v>
      </c>
      <c r="AO5" s="20">
        <f t="shared" si="9"/>
        <v>55</v>
      </c>
      <c r="AP5" s="20">
        <f t="shared" si="9"/>
        <v>60</v>
      </c>
      <c r="AQ5" s="20">
        <f t="shared" si="9"/>
        <v>68</v>
      </c>
      <c r="AR5" s="20">
        <f t="shared" si="9"/>
        <v>53</v>
      </c>
      <c r="AS5" s="20" t="str">
        <f t="shared" ref="AS5:AX5" si="10">IF(AM5&gt;90,"A1",IF(AM5&gt;80,"A2",IF(AM5&gt;70,"B1",IF(AM5&gt;60,"B2",IF(AM5&gt;50,"C1",IF(AM5&gt;40,"C2",IF(AM5&gt;32,"D","E")))))))</f>
        <v>B2</v>
      </c>
      <c r="AT5" s="20" t="str">
        <f t="shared" si="10"/>
        <v>B1</v>
      </c>
      <c r="AU5" s="20" t="str">
        <f t="shared" si="10"/>
        <v>C1</v>
      </c>
      <c r="AV5" s="20" t="str">
        <f t="shared" si="10"/>
        <v>C1</v>
      </c>
      <c r="AW5" s="20" t="str">
        <f t="shared" si="10"/>
        <v>B2</v>
      </c>
      <c r="AX5" s="20" t="str">
        <f t="shared" si="10"/>
        <v>C1</v>
      </c>
      <c r="AY5" s="16">
        <v>600</v>
      </c>
      <c r="AZ5" s="21">
        <f t="shared" si="3"/>
        <v>381</v>
      </c>
      <c r="BA5" s="20">
        <f t="shared" si="4"/>
        <v>64</v>
      </c>
      <c r="BB5" s="16">
        <v>137</v>
      </c>
      <c r="BC5" s="16">
        <v>195</v>
      </c>
      <c r="BD5" s="16">
        <v>100</v>
      </c>
    </row>
    <row r="6" spans="1:56" ht="13.5" customHeight="1">
      <c r="A6" s="10">
        <v>4</v>
      </c>
      <c r="B6" s="10">
        <v>2248</v>
      </c>
      <c r="C6" s="11" t="s">
        <v>43</v>
      </c>
      <c r="D6" s="11">
        <v>8938823282</v>
      </c>
      <c r="E6" s="10">
        <v>9</v>
      </c>
      <c r="F6" s="12" t="s">
        <v>44</v>
      </c>
      <c r="G6" s="11" t="s">
        <v>45</v>
      </c>
      <c r="H6" s="11" t="s">
        <v>46</v>
      </c>
      <c r="I6" s="10">
        <v>13</v>
      </c>
      <c r="J6" s="10">
        <v>15</v>
      </c>
      <c r="K6" s="10">
        <v>8</v>
      </c>
      <c r="L6" s="10">
        <v>10</v>
      </c>
      <c r="M6" s="10">
        <v>12</v>
      </c>
      <c r="N6" s="10">
        <v>16</v>
      </c>
      <c r="O6" s="10">
        <v>17</v>
      </c>
      <c r="P6" s="10">
        <v>20</v>
      </c>
      <c r="Q6" s="10">
        <v>4</v>
      </c>
      <c r="R6" s="10">
        <v>4</v>
      </c>
      <c r="S6" s="10">
        <v>7</v>
      </c>
      <c r="T6" s="10">
        <v>3</v>
      </c>
      <c r="U6" s="10">
        <v>15</v>
      </c>
      <c r="V6" s="10">
        <v>18</v>
      </c>
      <c r="W6" s="10">
        <v>12</v>
      </c>
      <c r="X6" s="10">
        <v>15</v>
      </c>
      <c r="Y6" s="10">
        <v>14</v>
      </c>
      <c r="Z6" s="10">
        <v>16</v>
      </c>
      <c r="AA6" s="10">
        <v>13</v>
      </c>
      <c r="AB6" s="10">
        <v>15</v>
      </c>
      <c r="AC6" s="10">
        <v>16</v>
      </c>
      <c r="AD6" s="10">
        <v>19</v>
      </c>
      <c r="AE6" s="10">
        <v>18</v>
      </c>
      <c r="AF6" s="10">
        <v>16</v>
      </c>
      <c r="AG6" s="14">
        <f t="shared" ref="AG6:AL6" si="11">(IF(I6="Ab",0,IF(I6="NA",0,I6))+IF(O6="Ab",0,IF(O6="NA",0,O6))+IF(U6="Ab",0,IF(U6="NA",0,U6))+IF(AA6="Ab",0,IF(AA6="NA",0,AA6)))</f>
        <v>58</v>
      </c>
      <c r="AH6" s="14">
        <f t="shared" si="11"/>
        <v>68</v>
      </c>
      <c r="AI6" s="14">
        <f t="shared" si="11"/>
        <v>40</v>
      </c>
      <c r="AJ6" s="14">
        <f t="shared" si="11"/>
        <v>48</v>
      </c>
      <c r="AK6" s="14">
        <f t="shared" si="11"/>
        <v>51</v>
      </c>
      <c r="AL6" s="14">
        <f t="shared" si="11"/>
        <v>51</v>
      </c>
      <c r="AM6" s="14">
        <f t="shared" ref="AM6:AR6" si="12">ROUND(AG6/100*100,0)</f>
        <v>58</v>
      </c>
      <c r="AN6" s="14">
        <f t="shared" si="12"/>
        <v>68</v>
      </c>
      <c r="AO6" s="14">
        <f t="shared" si="12"/>
        <v>40</v>
      </c>
      <c r="AP6" s="14">
        <f t="shared" si="12"/>
        <v>48</v>
      </c>
      <c r="AQ6" s="14">
        <f t="shared" si="12"/>
        <v>51</v>
      </c>
      <c r="AR6" s="14">
        <f t="shared" si="12"/>
        <v>51</v>
      </c>
      <c r="AS6" s="14" t="str">
        <f t="shared" ref="AS6:AX6" si="13">IF(AM6&gt;90,"A1",IF(AM6&gt;80,"A2",IF(AM6&gt;70,"B1",IF(AM6&gt;60,"B2",IF(AM6&gt;50,"C1",IF(AM6&gt;40,"C2",IF(AM6&gt;32,"D","E")))))))</f>
        <v>C1</v>
      </c>
      <c r="AT6" s="14" t="str">
        <f t="shared" si="13"/>
        <v>B2</v>
      </c>
      <c r="AU6" s="14" t="str">
        <f t="shared" si="13"/>
        <v>D</v>
      </c>
      <c r="AV6" s="14" t="str">
        <f t="shared" si="13"/>
        <v>C2</v>
      </c>
      <c r="AW6" s="14" t="str">
        <f t="shared" si="13"/>
        <v>C1</v>
      </c>
      <c r="AX6" s="14" t="str">
        <f t="shared" si="13"/>
        <v>C1</v>
      </c>
      <c r="AY6" s="10">
        <v>600</v>
      </c>
      <c r="AZ6" s="15">
        <f t="shared" si="3"/>
        <v>316</v>
      </c>
      <c r="BA6" s="14">
        <f t="shared" si="4"/>
        <v>53</v>
      </c>
      <c r="BB6" s="10">
        <v>158</v>
      </c>
      <c r="BC6" s="10">
        <v>195</v>
      </c>
      <c r="BD6" s="10">
        <v>100</v>
      </c>
    </row>
    <row r="7" spans="1:56" ht="13.5" customHeight="1">
      <c r="A7" s="10">
        <v>5</v>
      </c>
      <c r="B7" s="10">
        <v>2463</v>
      </c>
      <c r="C7" s="11" t="s">
        <v>47</v>
      </c>
      <c r="D7" s="11">
        <v>9917628248</v>
      </c>
      <c r="E7" s="10">
        <v>9</v>
      </c>
      <c r="F7" s="12" t="s">
        <v>48</v>
      </c>
      <c r="G7" s="11" t="s">
        <v>49</v>
      </c>
      <c r="H7" s="11" t="s">
        <v>50</v>
      </c>
      <c r="I7" s="10">
        <v>14</v>
      </c>
      <c r="J7" s="10">
        <v>17</v>
      </c>
      <c r="K7" s="10">
        <v>14</v>
      </c>
      <c r="L7" s="10">
        <v>15</v>
      </c>
      <c r="M7" s="10">
        <v>14</v>
      </c>
      <c r="N7" s="10">
        <v>13</v>
      </c>
      <c r="O7" s="10">
        <v>19</v>
      </c>
      <c r="P7" s="10">
        <v>20</v>
      </c>
      <c r="Q7" s="10">
        <v>11</v>
      </c>
      <c r="R7" s="10">
        <v>13</v>
      </c>
      <c r="S7" s="10">
        <v>11</v>
      </c>
      <c r="T7" s="10">
        <v>2</v>
      </c>
      <c r="U7" s="10">
        <v>15</v>
      </c>
      <c r="V7" s="10">
        <v>19</v>
      </c>
      <c r="W7" s="10">
        <v>16</v>
      </c>
      <c r="X7" s="10">
        <v>14</v>
      </c>
      <c r="Y7" s="10">
        <v>15</v>
      </c>
      <c r="Z7" s="10">
        <v>20</v>
      </c>
      <c r="AA7" s="10">
        <v>15</v>
      </c>
      <c r="AB7" s="10">
        <v>20</v>
      </c>
      <c r="AC7" s="10">
        <v>16</v>
      </c>
      <c r="AD7" s="10">
        <v>17</v>
      </c>
      <c r="AE7" s="10">
        <v>19</v>
      </c>
      <c r="AF7" s="10">
        <v>18</v>
      </c>
      <c r="AG7" s="14">
        <f t="shared" ref="AG7:AL7" si="14">(IF(I7="Ab",0,IF(I7="NA",0,I7))+IF(O7="Ab",0,IF(O7="NA",0,O7))+IF(U7="Ab",0,IF(U7="NA",0,U7))+IF(AA7="Ab",0,IF(AA7="NA",0,AA7)))</f>
        <v>63</v>
      </c>
      <c r="AH7" s="14">
        <f t="shared" si="14"/>
        <v>76</v>
      </c>
      <c r="AI7" s="14">
        <f t="shared" si="14"/>
        <v>57</v>
      </c>
      <c r="AJ7" s="14">
        <f t="shared" si="14"/>
        <v>59</v>
      </c>
      <c r="AK7" s="14">
        <f t="shared" si="14"/>
        <v>59</v>
      </c>
      <c r="AL7" s="14">
        <f t="shared" si="14"/>
        <v>53</v>
      </c>
      <c r="AM7" s="14">
        <f t="shared" ref="AM7:AR7" si="15">ROUND(AG7/100*100,0)</f>
        <v>63</v>
      </c>
      <c r="AN7" s="14">
        <f t="shared" si="15"/>
        <v>76</v>
      </c>
      <c r="AO7" s="14">
        <f t="shared" si="15"/>
        <v>57</v>
      </c>
      <c r="AP7" s="14">
        <f t="shared" si="15"/>
        <v>59</v>
      </c>
      <c r="AQ7" s="14">
        <f t="shared" si="15"/>
        <v>59</v>
      </c>
      <c r="AR7" s="14">
        <f t="shared" si="15"/>
        <v>53</v>
      </c>
      <c r="AS7" s="14" t="str">
        <f t="shared" ref="AS7:AX7" si="16">IF(AM7&gt;90,"A1",IF(AM7&gt;80,"A2",IF(AM7&gt;70,"B1",IF(AM7&gt;60,"B2",IF(AM7&gt;50,"C1",IF(AM7&gt;40,"C2",IF(AM7&gt;32,"D","E")))))))</f>
        <v>B2</v>
      </c>
      <c r="AT7" s="14" t="str">
        <f t="shared" si="16"/>
        <v>B1</v>
      </c>
      <c r="AU7" s="14" t="str">
        <f t="shared" si="16"/>
        <v>C1</v>
      </c>
      <c r="AV7" s="14" t="str">
        <f t="shared" si="16"/>
        <v>C1</v>
      </c>
      <c r="AW7" s="14" t="str">
        <f t="shared" si="16"/>
        <v>C1</v>
      </c>
      <c r="AX7" s="14" t="str">
        <f t="shared" si="16"/>
        <v>C1</v>
      </c>
      <c r="AY7" s="10">
        <v>600</v>
      </c>
      <c r="AZ7" s="15">
        <f t="shared" si="3"/>
        <v>367</v>
      </c>
      <c r="BA7" s="14">
        <f t="shared" si="4"/>
        <v>61</v>
      </c>
      <c r="BB7" s="10">
        <v>161</v>
      </c>
      <c r="BC7" s="10">
        <v>195</v>
      </c>
      <c r="BD7" s="10">
        <v>100</v>
      </c>
    </row>
    <row r="8" spans="1:56" ht="13.5" customHeight="1">
      <c r="A8" s="10">
        <v>6</v>
      </c>
      <c r="B8" s="10">
        <v>2434</v>
      </c>
      <c r="C8" s="11" t="s">
        <v>51</v>
      </c>
      <c r="D8" s="11">
        <v>9756593014</v>
      </c>
      <c r="E8" s="10">
        <v>9</v>
      </c>
      <c r="F8" s="12" t="s">
        <v>52</v>
      </c>
      <c r="G8" s="11" t="s">
        <v>53</v>
      </c>
      <c r="H8" s="11" t="s">
        <v>54</v>
      </c>
      <c r="I8" s="10">
        <v>14</v>
      </c>
      <c r="J8" s="10">
        <v>17</v>
      </c>
      <c r="K8" s="10">
        <v>13</v>
      </c>
      <c r="L8" s="10">
        <v>12</v>
      </c>
      <c r="M8" s="10">
        <v>11</v>
      </c>
      <c r="N8" s="10">
        <v>14</v>
      </c>
      <c r="O8" s="10">
        <v>17</v>
      </c>
      <c r="P8" s="10">
        <v>25</v>
      </c>
      <c r="Q8" s="10">
        <v>7</v>
      </c>
      <c r="R8" s="10">
        <v>12</v>
      </c>
      <c r="S8" s="10">
        <v>14</v>
      </c>
      <c r="T8" s="10">
        <v>10</v>
      </c>
      <c r="U8" s="10">
        <v>15</v>
      </c>
      <c r="V8" s="10">
        <v>19</v>
      </c>
      <c r="W8" s="10">
        <v>12</v>
      </c>
      <c r="X8" s="10">
        <v>17</v>
      </c>
      <c r="Y8" s="10">
        <v>15</v>
      </c>
      <c r="Z8" s="10">
        <v>18</v>
      </c>
      <c r="AA8" s="10">
        <v>20</v>
      </c>
      <c r="AB8" s="10">
        <v>20</v>
      </c>
      <c r="AC8" s="10">
        <v>16</v>
      </c>
      <c r="AD8" s="10">
        <v>18</v>
      </c>
      <c r="AE8" s="10">
        <v>17</v>
      </c>
      <c r="AF8" s="10">
        <v>21</v>
      </c>
      <c r="AG8" s="14">
        <f t="shared" ref="AG8:AL8" si="17">(IF(I8="Ab",0,IF(I8="NA",0,I8))+IF(O8="Ab",0,IF(O8="NA",0,O8))+IF(U8="Ab",0,IF(U8="NA",0,U8))+IF(AA8="Ab",0,IF(AA8="NA",0,AA8)))</f>
        <v>66</v>
      </c>
      <c r="AH8" s="14">
        <f t="shared" si="17"/>
        <v>81</v>
      </c>
      <c r="AI8" s="14">
        <f t="shared" si="17"/>
        <v>48</v>
      </c>
      <c r="AJ8" s="14">
        <f t="shared" si="17"/>
        <v>59</v>
      </c>
      <c r="AK8" s="14">
        <f t="shared" si="17"/>
        <v>57</v>
      </c>
      <c r="AL8" s="14">
        <f t="shared" si="17"/>
        <v>63</v>
      </c>
      <c r="AM8" s="14">
        <f t="shared" ref="AM8:AR8" si="18">ROUND(AG8/100*100,0)</f>
        <v>66</v>
      </c>
      <c r="AN8" s="14">
        <f t="shared" si="18"/>
        <v>81</v>
      </c>
      <c r="AO8" s="14">
        <f t="shared" si="18"/>
        <v>48</v>
      </c>
      <c r="AP8" s="14">
        <f t="shared" si="18"/>
        <v>59</v>
      </c>
      <c r="AQ8" s="14">
        <f t="shared" si="18"/>
        <v>57</v>
      </c>
      <c r="AR8" s="14">
        <f t="shared" si="18"/>
        <v>63</v>
      </c>
      <c r="AS8" s="14" t="str">
        <f t="shared" ref="AS8:AX8" si="19">IF(AM8&gt;90,"A1",IF(AM8&gt;80,"A2",IF(AM8&gt;70,"B1",IF(AM8&gt;60,"B2",IF(AM8&gt;50,"C1",IF(AM8&gt;40,"C2",IF(AM8&gt;32,"D","E")))))))</f>
        <v>B2</v>
      </c>
      <c r="AT8" s="14" t="str">
        <f t="shared" si="19"/>
        <v>A2</v>
      </c>
      <c r="AU8" s="14" t="str">
        <f t="shared" si="19"/>
        <v>C2</v>
      </c>
      <c r="AV8" s="14" t="str">
        <f t="shared" si="19"/>
        <v>C1</v>
      </c>
      <c r="AW8" s="14" t="str">
        <f t="shared" si="19"/>
        <v>C1</v>
      </c>
      <c r="AX8" s="14" t="str">
        <f t="shared" si="19"/>
        <v>B2</v>
      </c>
      <c r="AY8" s="10">
        <v>600</v>
      </c>
      <c r="AZ8" s="15">
        <f t="shared" si="3"/>
        <v>374</v>
      </c>
      <c r="BA8" s="14">
        <f t="shared" si="4"/>
        <v>62</v>
      </c>
      <c r="BB8" s="10">
        <v>146</v>
      </c>
      <c r="BC8" s="10">
        <v>195</v>
      </c>
      <c r="BD8" s="10">
        <v>100</v>
      </c>
    </row>
    <row r="9" spans="1:56" ht="13.5" customHeight="1">
      <c r="A9" s="10">
        <v>7</v>
      </c>
      <c r="B9" s="10">
        <v>2765</v>
      </c>
      <c r="C9" s="11" t="s">
        <v>55</v>
      </c>
      <c r="D9" s="11">
        <v>9990667586</v>
      </c>
      <c r="E9" s="10">
        <v>9</v>
      </c>
      <c r="F9" s="12" t="s">
        <v>56</v>
      </c>
      <c r="G9" s="11" t="s">
        <v>57</v>
      </c>
      <c r="H9" s="11" t="s">
        <v>58</v>
      </c>
      <c r="I9" s="10">
        <v>15</v>
      </c>
      <c r="J9" s="10">
        <v>17</v>
      </c>
      <c r="K9" s="10">
        <v>12</v>
      </c>
      <c r="L9" s="10">
        <v>14</v>
      </c>
      <c r="M9" s="10">
        <v>14</v>
      </c>
      <c r="N9" s="10">
        <v>14</v>
      </c>
      <c r="O9" s="10">
        <v>21</v>
      </c>
      <c r="P9" s="10">
        <v>24</v>
      </c>
      <c r="Q9" s="10">
        <v>10</v>
      </c>
      <c r="R9" s="10">
        <v>12</v>
      </c>
      <c r="S9" s="10">
        <v>18</v>
      </c>
      <c r="T9" s="10">
        <v>10</v>
      </c>
      <c r="U9" s="10">
        <v>18</v>
      </c>
      <c r="V9" s="10">
        <v>19</v>
      </c>
      <c r="W9" s="10">
        <v>14</v>
      </c>
      <c r="X9" s="10">
        <v>16</v>
      </c>
      <c r="Y9" s="10">
        <v>12</v>
      </c>
      <c r="Z9" s="10">
        <v>18</v>
      </c>
      <c r="AA9" s="10">
        <v>22</v>
      </c>
      <c r="AB9" s="10">
        <v>21</v>
      </c>
      <c r="AC9" s="10">
        <v>14</v>
      </c>
      <c r="AD9" s="10">
        <v>17</v>
      </c>
      <c r="AE9" s="10">
        <v>16</v>
      </c>
      <c r="AF9" s="10">
        <v>22</v>
      </c>
      <c r="AG9" s="14">
        <f t="shared" ref="AG9:AL9" si="20">(IF(I9="Ab",0,IF(I9="NA",0,I9))+IF(O9="Ab",0,IF(O9="NA",0,O9))+IF(U9="Ab",0,IF(U9="NA",0,U9))+IF(AA9="Ab",0,IF(AA9="NA",0,AA9)))</f>
        <v>76</v>
      </c>
      <c r="AH9" s="14">
        <f t="shared" si="20"/>
        <v>81</v>
      </c>
      <c r="AI9" s="14">
        <f t="shared" si="20"/>
        <v>50</v>
      </c>
      <c r="AJ9" s="14">
        <f t="shared" si="20"/>
        <v>59</v>
      </c>
      <c r="AK9" s="14">
        <f t="shared" si="20"/>
        <v>60</v>
      </c>
      <c r="AL9" s="14">
        <f t="shared" si="20"/>
        <v>64</v>
      </c>
      <c r="AM9" s="14">
        <f t="shared" ref="AM9:AR9" si="21">ROUND(AG9/100*100,0)</f>
        <v>76</v>
      </c>
      <c r="AN9" s="14">
        <f t="shared" si="21"/>
        <v>81</v>
      </c>
      <c r="AO9" s="14">
        <f t="shared" si="21"/>
        <v>50</v>
      </c>
      <c r="AP9" s="14">
        <f t="shared" si="21"/>
        <v>59</v>
      </c>
      <c r="AQ9" s="14">
        <f t="shared" si="21"/>
        <v>60</v>
      </c>
      <c r="AR9" s="14">
        <f t="shared" si="21"/>
        <v>64</v>
      </c>
      <c r="AS9" s="14" t="str">
        <f t="shared" ref="AS9:AX9" si="22">IF(AM9&gt;90,"A1",IF(AM9&gt;80,"A2",IF(AM9&gt;70,"B1",IF(AM9&gt;60,"B2",IF(AM9&gt;50,"C1",IF(AM9&gt;40,"C2",IF(AM9&gt;32,"D","E")))))))</f>
        <v>B1</v>
      </c>
      <c r="AT9" s="14" t="str">
        <f t="shared" si="22"/>
        <v>A2</v>
      </c>
      <c r="AU9" s="14" t="str">
        <f t="shared" si="22"/>
        <v>C2</v>
      </c>
      <c r="AV9" s="14" t="str">
        <f t="shared" si="22"/>
        <v>C1</v>
      </c>
      <c r="AW9" s="14" t="str">
        <f t="shared" si="22"/>
        <v>C1</v>
      </c>
      <c r="AX9" s="14" t="str">
        <f t="shared" si="22"/>
        <v>B2</v>
      </c>
      <c r="AY9" s="10">
        <v>600</v>
      </c>
      <c r="AZ9" s="15">
        <f t="shared" si="3"/>
        <v>390</v>
      </c>
      <c r="BA9" s="14">
        <f t="shared" si="4"/>
        <v>65</v>
      </c>
      <c r="BB9" s="10">
        <v>146</v>
      </c>
      <c r="BC9" s="10">
        <v>195</v>
      </c>
      <c r="BD9" s="10">
        <v>100</v>
      </c>
    </row>
    <row r="10" spans="1:56" ht="13.5" customHeight="1">
      <c r="A10" s="10">
        <v>8</v>
      </c>
      <c r="B10" s="10">
        <v>2640</v>
      </c>
      <c r="C10" s="11" t="s">
        <v>59</v>
      </c>
      <c r="D10" s="11">
        <v>8126249847</v>
      </c>
      <c r="E10" s="10">
        <v>9</v>
      </c>
      <c r="F10" s="12" t="s">
        <v>60</v>
      </c>
      <c r="G10" s="11" t="s">
        <v>61</v>
      </c>
      <c r="H10" s="11" t="s">
        <v>62</v>
      </c>
      <c r="I10" s="10">
        <v>18</v>
      </c>
      <c r="J10" s="10">
        <v>15</v>
      </c>
      <c r="K10" s="10">
        <v>12</v>
      </c>
      <c r="L10" s="10">
        <v>10</v>
      </c>
      <c r="M10" s="10">
        <v>10</v>
      </c>
      <c r="N10" s="10">
        <v>13</v>
      </c>
      <c r="O10" s="10">
        <v>19</v>
      </c>
      <c r="P10" s="10">
        <v>24</v>
      </c>
      <c r="Q10" s="10">
        <v>6</v>
      </c>
      <c r="R10" s="10">
        <v>11</v>
      </c>
      <c r="S10" s="10">
        <v>15</v>
      </c>
      <c r="T10" s="10">
        <v>4</v>
      </c>
      <c r="U10" s="10">
        <v>19</v>
      </c>
      <c r="V10" s="10">
        <v>19</v>
      </c>
      <c r="W10" s="10">
        <v>14</v>
      </c>
      <c r="X10" s="10">
        <v>14</v>
      </c>
      <c r="Y10" s="10">
        <v>17</v>
      </c>
      <c r="Z10" s="10">
        <v>17</v>
      </c>
      <c r="AA10" s="10">
        <v>17</v>
      </c>
      <c r="AB10" s="10">
        <v>19</v>
      </c>
      <c r="AC10" s="10">
        <v>18</v>
      </c>
      <c r="AD10" s="10">
        <v>18</v>
      </c>
      <c r="AE10" s="10">
        <v>18</v>
      </c>
      <c r="AF10" s="10">
        <v>21</v>
      </c>
      <c r="AG10" s="14">
        <f t="shared" ref="AG10:AL10" si="23">(IF(I10="Ab",0,IF(I10="NA",0,I10))+IF(O10="Ab",0,IF(O10="NA",0,O10))+IF(U10="Ab",0,IF(U10="NA",0,U10))+IF(AA10="Ab",0,IF(AA10="NA",0,AA10)))</f>
        <v>73</v>
      </c>
      <c r="AH10" s="14">
        <f t="shared" si="23"/>
        <v>77</v>
      </c>
      <c r="AI10" s="14">
        <f t="shared" si="23"/>
        <v>50</v>
      </c>
      <c r="AJ10" s="14">
        <f t="shared" si="23"/>
        <v>53</v>
      </c>
      <c r="AK10" s="14">
        <f t="shared" si="23"/>
        <v>60</v>
      </c>
      <c r="AL10" s="14">
        <f t="shared" si="23"/>
        <v>55</v>
      </c>
      <c r="AM10" s="14">
        <f t="shared" ref="AM10:AR10" si="24">ROUND(AG10/100*100,0)</f>
        <v>73</v>
      </c>
      <c r="AN10" s="14">
        <f t="shared" si="24"/>
        <v>77</v>
      </c>
      <c r="AO10" s="14">
        <f t="shared" si="24"/>
        <v>50</v>
      </c>
      <c r="AP10" s="14">
        <f t="shared" si="24"/>
        <v>53</v>
      </c>
      <c r="AQ10" s="14">
        <f t="shared" si="24"/>
        <v>60</v>
      </c>
      <c r="AR10" s="14">
        <f t="shared" si="24"/>
        <v>55</v>
      </c>
      <c r="AS10" s="14" t="str">
        <f t="shared" ref="AS10:AX10" si="25">IF(AM10&gt;90,"A1",IF(AM10&gt;80,"A2",IF(AM10&gt;70,"B1",IF(AM10&gt;60,"B2",IF(AM10&gt;50,"C1",IF(AM10&gt;40,"C2",IF(AM10&gt;32,"D","E")))))))</f>
        <v>B1</v>
      </c>
      <c r="AT10" s="14" t="str">
        <f t="shared" si="25"/>
        <v>B1</v>
      </c>
      <c r="AU10" s="14" t="str">
        <f t="shared" si="25"/>
        <v>C2</v>
      </c>
      <c r="AV10" s="14" t="str">
        <f t="shared" si="25"/>
        <v>C1</v>
      </c>
      <c r="AW10" s="14" t="str">
        <f t="shared" si="25"/>
        <v>C1</v>
      </c>
      <c r="AX10" s="14" t="str">
        <f t="shared" si="25"/>
        <v>C1</v>
      </c>
      <c r="AY10" s="10">
        <v>600</v>
      </c>
      <c r="AZ10" s="15">
        <f t="shared" si="3"/>
        <v>368</v>
      </c>
      <c r="BA10" s="14">
        <f t="shared" si="4"/>
        <v>61</v>
      </c>
      <c r="BB10" s="10">
        <v>146</v>
      </c>
      <c r="BC10" s="10">
        <v>195</v>
      </c>
      <c r="BD10" s="10">
        <v>100</v>
      </c>
    </row>
    <row r="11" spans="1:56" ht="13.5" customHeight="1">
      <c r="A11" s="16">
        <v>9</v>
      </c>
      <c r="B11" s="16">
        <v>3158</v>
      </c>
      <c r="C11" s="17" t="s">
        <v>63</v>
      </c>
      <c r="D11" s="17">
        <v>9058636846</v>
      </c>
      <c r="E11" s="16">
        <v>9</v>
      </c>
      <c r="F11" s="18" t="s">
        <v>64</v>
      </c>
      <c r="G11" s="17" t="s">
        <v>65</v>
      </c>
      <c r="H11" s="17" t="s">
        <v>66</v>
      </c>
      <c r="I11" s="22" t="s">
        <v>67</v>
      </c>
      <c r="J11" s="22" t="s">
        <v>67</v>
      </c>
      <c r="K11" s="22" t="s">
        <v>67</v>
      </c>
      <c r="L11" s="22" t="s">
        <v>67</v>
      </c>
      <c r="M11" s="22" t="s">
        <v>67</v>
      </c>
      <c r="N11" s="22" t="s">
        <v>67</v>
      </c>
      <c r="O11" s="22" t="s">
        <v>67</v>
      </c>
      <c r="P11" s="22" t="s">
        <v>67</v>
      </c>
      <c r="Q11" s="22" t="s">
        <v>67</v>
      </c>
      <c r="R11" s="22" t="s">
        <v>67</v>
      </c>
      <c r="S11" s="22" t="s">
        <v>67</v>
      </c>
      <c r="T11" s="22" t="s">
        <v>67</v>
      </c>
      <c r="U11" s="16">
        <v>17</v>
      </c>
      <c r="V11" s="16">
        <v>19</v>
      </c>
      <c r="W11" s="16">
        <v>14</v>
      </c>
      <c r="X11" s="16">
        <v>14</v>
      </c>
      <c r="Y11" s="16">
        <v>15</v>
      </c>
      <c r="Z11" s="16">
        <v>18</v>
      </c>
      <c r="AA11" s="16">
        <v>20</v>
      </c>
      <c r="AB11" s="16">
        <v>15</v>
      </c>
      <c r="AC11" s="16">
        <v>17</v>
      </c>
      <c r="AD11" s="16">
        <v>17</v>
      </c>
      <c r="AE11" s="16">
        <v>20</v>
      </c>
      <c r="AF11" s="16">
        <v>19</v>
      </c>
      <c r="AG11" s="20">
        <f t="shared" ref="AG11:AL11" si="26">(IF(I11="Ab",0,IF(I11="NA",0,I11))+IF(O11="Ab",0,IF(O11="NA",0,O11))+IF(U11="Ab",0,IF(U11="NA",0,U11))+IF(AA11="Ab",0,IF(AA11="NA",0,AA11)))</f>
        <v>37</v>
      </c>
      <c r="AH11" s="20">
        <f t="shared" si="26"/>
        <v>34</v>
      </c>
      <c r="AI11" s="20">
        <f t="shared" si="26"/>
        <v>31</v>
      </c>
      <c r="AJ11" s="20">
        <f t="shared" si="26"/>
        <v>31</v>
      </c>
      <c r="AK11" s="20">
        <f t="shared" si="26"/>
        <v>35</v>
      </c>
      <c r="AL11" s="20">
        <f t="shared" si="26"/>
        <v>37</v>
      </c>
      <c r="AM11" s="20">
        <f t="shared" ref="AM11:AR11" si="27">ROUND(AG11/50*100,0)</f>
        <v>74</v>
      </c>
      <c r="AN11" s="20">
        <f t="shared" si="27"/>
        <v>68</v>
      </c>
      <c r="AO11" s="20">
        <f t="shared" si="27"/>
        <v>62</v>
      </c>
      <c r="AP11" s="20">
        <f t="shared" si="27"/>
        <v>62</v>
      </c>
      <c r="AQ11" s="20">
        <f t="shared" si="27"/>
        <v>70</v>
      </c>
      <c r="AR11" s="20">
        <f t="shared" si="27"/>
        <v>74</v>
      </c>
      <c r="AS11" s="20" t="str">
        <f t="shared" ref="AS11:AX11" si="28">IF(AM11&gt;90,"A1",IF(AM11&gt;80,"A2",IF(AM11&gt;70,"B1",IF(AM11&gt;60,"B2",IF(AM11&gt;50,"C1",IF(AM11&gt;40,"C2",IF(AM11&gt;32,"D","E")))))))</f>
        <v>B1</v>
      </c>
      <c r="AT11" s="20" t="str">
        <f t="shared" si="28"/>
        <v>B2</v>
      </c>
      <c r="AU11" s="20" t="str">
        <f t="shared" si="28"/>
        <v>B2</v>
      </c>
      <c r="AV11" s="20" t="str">
        <f t="shared" si="28"/>
        <v>B2</v>
      </c>
      <c r="AW11" s="20" t="str">
        <f t="shared" si="28"/>
        <v>B2</v>
      </c>
      <c r="AX11" s="20" t="str">
        <f t="shared" si="28"/>
        <v>B1</v>
      </c>
      <c r="AY11" s="16">
        <v>300</v>
      </c>
      <c r="AZ11" s="21">
        <f t="shared" si="3"/>
        <v>205</v>
      </c>
      <c r="BA11" s="20">
        <f t="shared" si="4"/>
        <v>68</v>
      </c>
      <c r="BB11" s="16">
        <v>72</v>
      </c>
      <c r="BC11" s="16">
        <v>195</v>
      </c>
      <c r="BD11" s="16">
        <v>50</v>
      </c>
    </row>
    <row r="12" spans="1:56" ht="13.5" customHeight="1">
      <c r="A12" s="10">
        <v>10</v>
      </c>
      <c r="B12" s="10">
        <v>3012</v>
      </c>
      <c r="C12" s="11" t="s">
        <v>68</v>
      </c>
      <c r="D12" s="11">
        <v>9456771511</v>
      </c>
      <c r="E12" s="10">
        <v>9</v>
      </c>
      <c r="F12" s="12" t="s">
        <v>69</v>
      </c>
      <c r="G12" s="11" t="s">
        <v>70</v>
      </c>
      <c r="H12" s="11" t="s">
        <v>71</v>
      </c>
      <c r="I12" s="10">
        <v>15</v>
      </c>
      <c r="J12" s="10">
        <v>17</v>
      </c>
      <c r="K12" s="10">
        <v>20</v>
      </c>
      <c r="L12" s="10">
        <v>18</v>
      </c>
      <c r="M12" s="10">
        <v>19</v>
      </c>
      <c r="N12" s="10">
        <v>15</v>
      </c>
      <c r="O12" s="10">
        <v>20</v>
      </c>
      <c r="P12" s="10">
        <v>25</v>
      </c>
      <c r="Q12" s="10">
        <v>28</v>
      </c>
      <c r="R12" s="10">
        <v>28</v>
      </c>
      <c r="S12" s="10">
        <v>24</v>
      </c>
      <c r="T12" s="10">
        <v>10</v>
      </c>
      <c r="U12" s="10">
        <v>19</v>
      </c>
      <c r="V12" s="10">
        <v>20</v>
      </c>
      <c r="W12" s="10">
        <v>19</v>
      </c>
      <c r="X12" s="10">
        <v>19</v>
      </c>
      <c r="Y12" s="10">
        <v>16</v>
      </c>
      <c r="Z12" s="10">
        <v>20</v>
      </c>
      <c r="AA12" s="10">
        <v>23</v>
      </c>
      <c r="AB12" s="10">
        <v>29</v>
      </c>
      <c r="AC12" s="10">
        <v>26</v>
      </c>
      <c r="AD12" s="10">
        <v>29</v>
      </c>
      <c r="AE12" s="10">
        <v>26</v>
      </c>
      <c r="AF12" s="10">
        <v>30</v>
      </c>
      <c r="AG12" s="14">
        <f t="shared" ref="AG12:AL12" si="29">(IF(I12="Ab",0,IF(I12="NA",0,I12))+IF(O12="Ab",0,IF(O12="NA",0,O12))+IF(U12="Ab",0,IF(U12="NA",0,U12))+IF(AA12="Ab",0,IF(AA12="NA",0,AA12)))</f>
        <v>77</v>
      </c>
      <c r="AH12" s="14">
        <f t="shared" si="29"/>
        <v>91</v>
      </c>
      <c r="AI12" s="14">
        <f t="shared" si="29"/>
        <v>93</v>
      </c>
      <c r="AJ12" s="14">
        <f t="shared" si="29"/>
        <v>94</v>
      </c>
      <c r="AK12" s="14">
        <f t="shared" si="29"/>
        <v>85</v>
      </c>
      <c r="AL12" s="14">
        <f t="shared" si="29"/>
        <v>75</v>
      </c>
      <c r="AM12" s="14">
        <f t="shared" ref="AM12:AR12" si="30">ROUND(AG12/100*100,0)</f>
        <v>77</v>
      </c>
      <c r="AN12" s="14">
        <f t="shared" si="30"/>
        <v>91</v>
      </c>
      <c r="AO12" s="14">
        <f t="shared" si="30"/>
        <v>93</v>
      </c>
      <c r="AP12" s="14">
        <f t="shared" si="30"/>
        <v>94</v>
      </c>
      <c r="AQ12" s="14">
        <f t="shared" si="30"/>
        <v>85</v>
      </c>
      <c r="AR12" s="14">
        <f t="shared" si="30"/>
        <v>75</v>
      </c>
      <c r="AS12" s="14" t="str">
        <f t="shared" ref="AS12:AX12" si="31">IF(AM12&gt;90,"A1",IF(AM12&gt;80,"A2",IF(AM12&gt;70,"B1",IF(AM12&gt;60,"B2",IF(AM12&gt;50,"C1",IF(AM12&gt;40,"C2",IF(AM12&gt;32,"D","E")))))))</f>
        <v>B1</v>
      </c>
      <c r="AT12" s="14" t="str">
        <f t="shared" si="31"/>
        <v>A1</v>
      </c>
      <c r="AU12" s="14" t="str">
        <f t="shared" si="31"/>
        <v>A1</v>
      </c>
      <c r="AV12" s="14" t="str">
        <f t="shared" si="31"/>
        <v>A1</v>
      </c>
      <c r="AW12" s="14" t="str">
        <f t="shared" si="31"/>
        <v>A2</v>
      </c>
      <c r="AX12" s="14" t="str">
        <f t="shared" si="31"/>
        <v>B1</v>
      </c>
      <c r="AY12" s="10">
        <v>600</v>
      </c>
      <c r="AZ12" s="15">
        <f t="shared" si="3"/>
        <v>515</v>
      </c>
      <c r="BA12" s="14">
        <f t="shared" si="4"/>
        <v>86</v>
      </c>
      <c r="BB12" s="10">
        <v>182</v>
      </c>
      <c r="BC12" s="10">
        <v>195</v>
      </c>
      <c r="BD12" s="10">
        <v>100</v>
      </c>
    </row>
    <row r="13" spans="1:56" ht="13.5" customHeight="1">
      <c r="A13" s="16">
        <v>11</v>
      </c>
      <c r="B13" s="16">
        <v>3047</v>
      </c>
      <c r="C13" s="17" t="s">
        <v>72</v>
      </c>
      <c r="D13" s="17">
        <v>8449594939</v>
      </c>
      <c r="E13" s="16">
        <v>9</v>
      </c>
      <c r="F13" s="18" t="s">
        <v>73</v>
      </c>
      <c r="G13" s="17" t="s">
        <v>74</v>
      </c>
      <c r="H13" s="17" t="s">
        <v>75</v>
      </c>
      <c r="I13" s="22">
        <v>11</v>
      </c>
      <c r="J13" s="22">
        <v>10</v>
      </c>
      <c r="K13" s="22">
        <v>10</v>
      </c>
      <c r="L13" s="16">
        <v>10</v>
      </c>
      <c r="M13" s="22">
        <v>11</v>
      </c>
      <c r="N13" s="22">
        <v>11</v>
      </c>
      <c r="O13" s="16">
        <v>14</v>
      </c>
      <c r="P13" s="16">
        <v>11</v>
      </c>
      <c r="Q13" s="16">
        <v>5</v>
      </c>
      <c r="R13" s="16">
        <v>5</v>
      </c>
      <c r="S13" s="16">
        <v>7</v>
      </c>
      <c r="T13" s="16">
        <v>5</v>
      </c>
      <c r="U13" s="16">
        <v>17</v>
      </c>
      <c r="V13" s="16">
        <v>17</v>
      </c>
      <c r="W13" s="16">
        <v>12</v>
      </c>
      <c r="X13" s="16">
        <v>15</v>
      </c>
      <c r="Y13" s="16">
        <v>14</v>
      </c>
      <c r="Z13" s="16">
        <v>16</v>
      </c>
      <c r="AA13" s="16">
        <v>12</v>
      </c>
      <c r="AB13" s="16">
        <v>16</v>
      </c>
      <c r="AC13" s="16">
        <v>17</v>
      </c>
      <c r="AD13" s="16">
        <v>18</v>
      </c>
      <c r="AE13" s="16">
        <v>11</v>
      </c>
      <c r="AF13" s="16">
        <v>16</v>
      </c>
      <c r="AG13" s="20">
        <f t="shared" ref="AG13:AL13" si="32">(IF(I13="Ab",0,IF(I13="NA",0,I13))+IF(O13="Ab",0,IF(O13="NA",0,O13))+IF(U13="Ab",0,IF(U13="NA",0,U13))+IF(AA13="Ab",0,IF(AA13="NA",0,AA13)))</f>
        <v>54</v>
      </c>
      <c r="AH13" s="20">
        <f t="shared" si="32"/>
        <v>54</v>
      </c>
      <c r="AI13" s="20">
        <f t="shared" si="32"/>
        <v>44</v>
      </c>
      <c r="AJ13" s="20">
        <f t="shared" si="32"/>
        <v>48</v>
      </c>
      <c r="AK13" s="20">
        <f t="shared" si="32"/>
        <v>43</v>
      </c>
      <c r="AL13" s="20">
        <f t="shared" si="32"/>
        <v>48</v>
      </c>
      <c r="AM13" s="20">
        <f t="shared" ref="AM13:AQ13" si="33">ROUND(AG13/100*100,0)</f>
        <v>54</v>
      </c>
      <c r="AN13" s="20">
        <f t="shared" si="33"/>
        <v>54</v>
      </c>
      <c r="AO13" s="20">
        <f t="shared" si="33"/>
        <v>44</v>
      </c>
      <c r="AP13" s="20">
        <f t="shared" si="33"/>
        <v>48</v>
      </c>
      <c r="AQ13" s="20">
        <f t="shared" si="33"/>
        <v>43</v>
      </c>
      <c r="AR13" s="20">
        <f>ROUND(AL13/80*100,0)</f>
        <v>60</v>
      </c>
      <c r="AS13" s="20" t="str">
        <f t="shared" ref="AS13:AX13" si="34">IF(AM13&gt;90,"A1",IF(AM13&gt;80,"A2",IF(AM13&gt;70,"B1",IF(AM13&gt;60,"B2",IF(AM13&gt;50,"C1",IF(AM13&gt;40,"C2",IF(AM13&gt;32,"D","E")))))))</f>
        <v>C1</v>
      </c>
      <c r="AT13" s="20" t="str">
        <f t="shared" si="34"/>
        <v>C1</v>
      </c>
      <c r="AU13" s="20" t="str">
        <f t="shared" si="34"/>
        <v>C2</v>
      </c>
      <c r="AV13" s="20" t="str">
        <f t="shared" si="34"/>
        <v>C2</v>
      </c>
      <c r="AW13" s="20" t="str">
        <f t="shared" si="34"/>
        <v>C2</v>
      </c>
      <c r="AX13" s="20" t="str">
        <f t="shared" si="34"/>
        <v>C1</v>
      </c>
      <c r="AY13" s="16">
        <v>600</v>
      </c>
      <c r="AZ13" s="21">
        <f t="shared" si="3"/>
        <v>291</v>
      </c>
      <c r="BA13" s="20">
        <f t="shared" si="4"/>
        <v>49</v>
      </c>
      <c r="BB13" s="16">
        <v>175</v>
      </c>
      <c r="BC13" s="16">
        <v>195</v>
      </c>
      <c r="BD13" s="16">
        <v>100</v>
      </c>
    </row>
    <row r="14" spans="1:56" ht="13.5" customHeight="1">
      <c r="A14" s="10">
        <v>12</v>
      </c>
      <c r="B14" s="10">
        <v>2746</v>
      </c>
      <c r="C14" s="11" t="s">
        <v>76</v>
      </c>
      <c r="D14" s="11">
        <v>9756496150</v>
      </c>
      <c r="E14" s="10">
        <v>9</v>
      </c>
      <c r="F14" s="12" t="s">
        <v>77</v>
      </c>
      <c r="G14" s="11" t="s">
        <v>78</v>
      </c>
      <c r="H14" s="11" t="s">
        <v>79</v>
      </c>
      <c r="I14" s="10">
        <v>14</v>
      </c>
      <c r="J14" s="10">
        <v>17</v>
      </c>
      <c r="K14" s="10">
        <v>13</v>
      </c>
      <c r="L14" s="10">
        <v>12</v>
      </c>
      <c r="M14" s="10">
        <v>14</v>
      </c>
      <c r="N14" s="10">
        <v>14</v>
      </c>
      <c r="O14" s="10">
        <v>20</v>
      </c>
      <c r="P14" s="10">
        <v>23</v>
      </c>
      <c r="Q14" s="10">
        <v>16</v>
      </c>
      <c r="R14" s="10">
        <v>13</v>
      </c>
      <c r="S14" s="10">
        <v>17</v>
      </c>
      <c r="T14" s="10">
        <v>6</v>
      </c>
      <c r="U14" s="10">
        <v>18</v>
      </c>
      <c r="V14" s="10">
        <v>19</v>
      </c>
      <c r="W14" s="10">
        <v>14</v>
      </c>
      <c r="X14" s="10">
        <v>15</v>
      </c>
      <c r="Y14" s="10">
        <v>12</v>
      </c>
      <c r="Z14" s="10">
        <v>16</v>
      </c>
      <c r="AA14" s="10">
        <v>17</v>
      </c>
      <c r="AB14" s="10">
        <v>23</v>
      </c>
      <c r="AC14" s="10">
        <v>15</v>
      </c>
      <c r="AD14" s="10">
        <v>17</v>
      </c>
      <c r="AE14" s="10">
        <v>21</v>
      </c>
      <c r="AF14" s="10">
        <v>18</v>
      </c>
      <c r="AG14" s="14">
        <f t="shared" ref="AG14:AL14" si="35">(IF(I14="Ab",0,IF(I14="NA",0,I14))+IF(O14="Ab",0,IF(O14="NA",0,O14))+IF(U14="Ab",0,IF(U14="NA",0,U14))+IF(AA14="Ab",0,IF(AA14="NA",0,AA14)))</f>
        <v>69</v>
      </c>
      <c r="AH14" s="14">
        <f t="shared" si="35"/>
        <v>82</v>
      </c>
      <c r="AI14" s="14">
        <f t="shared" si="35"/>
        <v>58</v>
      </c>
      <c r="AJ14" s="14">
        <f t="shared" si="35"/>
        <v>57</v>
      </c>
      <c r="AK14" s="14">
        <f t="shared" si="35"/>
        <v>64</v>
      </c>
      <c r="AL14" s="14">
        <f t="shared" si="35"/>
        <v>54</v>
      </c>
      <c r="AM14" s="14">
        <f t="shared" ref="AM14:AR14" si="36">ROUND(AG14/100*100,0)</f>
        <v>69</v>
      </c>
      <c r="AN14" s="14">
        <f t="shared" si="36"/>
        <v>82</v>
      </c>
      <c r="AO14" s="14">
        <f t="shared" si="36"/>
        <v>58</v>
      </c>
      <c r="AP14" s="14">
        <f t="shared" si="36"/>
        <v>57</v>
      </c>
      <c r="AQ14" s="14">
        <f t="shared" si="36"/>
        <v>64</v>
      </c>
      <c r="AR14" s="14">
        <f t="shared" si="36"/>
        <v>54</v>
      </c>
      <c r="AS14" s="14" t="str">
        <f t="shared" ref="AS14:AX14" si="37">IF(AM14&gt;90,"A1",IF(AM14&gt;80,"A2",IF(AM14&gt;70,"B1",IF(AM14&gt;60,"B2",IF(AM14&gt;50,"C1",IF(AM14&gt;40,"C2",IF(AM14&gt;32,"D","E")))))))</f>
        <v>B2</v>
      </c>
      <c r="AT14" s="14" t="str">
        <f t="shared" si="37"/>
        <v>A2</v>
      </c>
      <c r="AU14" s="14" t="str">
        <f t="shared" si="37"/>
        <v>C1</v>
      </c>
      <c r="AV14" s="14" t="str">
        <f t="shared" si="37"/>
        <v>C1</v>
      </c>
      <c r="AW14" s="14" t="str">
        <f t="shared" si="37"/>
        <v>B2</v>
      </c>
      <c r="AX14" s="14" t="str">
        <f t="shared" si="37"/>
        <v>C1</v>
      </c>
      <c r="AY14" s="10">
        <v>600</v>
      </c>
      <c r="AZ14" s="15">
        <f t="shared" si="3"/>
        <v>384</v>
      </c>
      <c r="BA14" s="14">
        <f t="shared" si="4"/>
        <v>64</v>
      </c>
      <c r="BB14" s="10">
        <v>155</v>
      </c>
      <c r="BC14" s="10">
        <v>195</v>
      </c>
      <c r="BD14" s="10">
        <v>100</v>
      </c>
    </row>
    <row r="15" spans="1:56" ht="13.5" customHeight="1">
      <c r="A15" s="10">
        <v>13</v>
      </c>
      <c r="B15" s="10">
        <v>2435</v>
      </c>
      <c r="C15" s="11" t="s">
        <v>80</v>
      </c>
      <c r="D15" s="11">
        <v>7017647183</v>
      </c>
      <c r="E15" s="10">
        <v>9</v>
      </c>
      <c r="F15" s="12" t="s">
        <v>81</v>
      </c>
      <c r="G15" s="11" t="s">
        <v>82</v>
      </c>
      <c r="H15" s="11" t="s">
        <v>83</v>
      </c>
      <c r="I15" s="10">
        <v>15</v>
      </c>
      <c r="J15" s="10">
        <v>15</v>
      </c>
      <c r="K15" s="10">
        <v>13</v>
      </c>
      <c r="L15" s="10">
        <v>10</v>
      </c>
      <c r="M15" s="10">
        <v>14</v>
      </c>
      <c r="N15" s="10">
        <v>13</v>
      </c>
      <c r="O15" s="10">
        <v>15</v>
      </c>
      <c r="P15" s="10">
        <v>17</v>
      </c>
      <c r="Q15" s="10">
        <v>10</v>
      </c>
      <c r="R15" s="10">
        <v>7</v>
      </c>
      <c r="S15" s="10">
        <v>10</v>
      </c>
      <c r="T15" s="10">
        <v>4</v>
      </c>
      <c r="U15" s="10">
        <v>17</v>
      </c>
      <c r="V15" s="10">
        <v>17</v>
      </c>
      <c r="W15" s="10">
        <v>13</v>
      </c>
      <c r="X15" s="10">
        <v>17</v>
      </c>
      <c r="Y15" s="10">
        <v>14</v>
      </c>
      <c r="Z15" s="10">
        <v>13</v>
      </c>
      <c r="AA15" s="10">
        <v>17</v>
      </c>
      <c r="AB15" s="10">
        <v>14</v>
      </c>
      <c r="AC15" s="10">
        <v>16</v>
      </c>
      <c r="AD15" s="10">
        <v>18</v>
      </c>
      <c r="AE15" s="10">
        <v>18</v>
      </c>
      <c r="AF15" s="10">
        <v>22</v>
      </c>
      <c r="AG15" s="14">
        <f t="shared" ref="AG15:AL15" si="38">(IF(I15="Ab",0,IF(I15="NA",0,I15))+IF(O15="Ab",0,IF(O15="NA",0,O15))+IF(U15="Ab",0,IF(U15="NA",0,U15))+IF(AA15="Ab",0,IF(AA15="NA",0,AA15)))</f>
        <v>64</v>
      </c>
      <c r="AH15" s="14">
        <f t="shared" si="38"/>
        <v>63</v>
      </c>
      <c r="AI15" s="14">
        <f t="shared" si="38"/>
        <v>52</v>
      </c>
      <c r="AJ15" s="14">
        <f t="shared" si="38"/>
        <v>52</v>
      </c>
      <c r="AK15" s="14">
        <f t="shared" si="38"/>
        <v>56</v>
      </c>
      <c r="AL15" s="14">
        <f t="shared" si="38"/>
        <v>52</v>
      </c>
      <c r="AM15" s="14">
        <f t="shared" ref="AM15:AR15" si="39">ROUND(AG15/100*100,0)</f>
        <v>64</v>
      </c>
      <c r="AN15" s="14">
        <f t="shared" si="39"/>
        <v>63</v>
      </c>
      <c r="AO15" s="14">
        <f t="shared" si="39"/>
        <v>52</v>
      </c>
      <c r="AP15" s="14">
        <f t="shared" si="39"/>
        <v>52</v>
      </c>
      <c r="AQ15" s="14">
        <f t="shared" si="39"/>
        <v>56</v>
      </c>
      <c r="AR15" s="14">
        <f t="shared" si="39"/>
        <v>52</v>
      </c>
      <c r="AS15" s="14" t="str">
        <f t="shared" ref="AS15:AX15" si="40">IF(AM15&gt;90,"A1",IF(AM15&gt;80,"A2",IF(AM15&gt;70,"B1",IF(AM15&gt;60,"B2",IF(AM15&gt;50,"C1",IF(AM15&gt;40,"C2",IF(AM15&gt;32,"D","E")))))))</f>
        <v>B2</v>
      </c>
      <c r="AT15" s="14" t="str">
        <f t="shared" si="40"/>
        <v>B2</v>
      </c>
      <c r="AU15" s="14" t="str">
        <f t="shared" si="40"/>
        <v>C1</v>
      </c>
      <c r="AV15" s="14" t="str">
        <f t="shared" si="40"/>
        <v>C1</v>
      </c>
      <c r="AW15" s="14" t="str">
        <f t="shared" si="40"/>
        <v>C1</v>
      </c>
      <c r="AX15" s="14" t="str">
        <f t="shared" si="40"/>
        <v>C1</v>
      </c>
      <c r="AY15" s="10">
        <v>600</v>
      </c>
      <c r="AZ15" s="15">
        <f t="shared" si="3"/>
        <v>339</v>
      </c>
      <c r="BA15" s="14">
        <f t="shared" si="4"/>
        <v>57</v>
      </c>
      <c r="BB15" s="10">
        <v>152</v>
      </c>
      <c r="BC15" s="10">
        <v>195</v>
      </c>
      <c r="BD15" s="10">
        <v>100</v>
      </c>
    </row>
    <row r="16" spans="1:56" ht="13.5" customHeight="1">
      <c r="A16" s="10">
        <v>14</v>
      </c>
      <c r="B16" s="10">
        <v>2642</v>
      </c>
      <c r="C16" s="11" t="s">
        <v>84</v>
      </c>
      <c r="D16" s="11">
        <v>8476058643</v>
      </c>
      <c r="E16" s="10">
        <v>9</v>
      </c>
      <c r="F16" s="12" t="s">
        <v>85</v>
      </c>
      <c r="G16" s="11" t="s">
        <v>86</v>
      </c>
      <c r="H16" s="11" t="s">
        <v>87</v>
      </c>
      <c r="I16" s="10">
        <v>18</v>
      </c>
      <c r="J16" s="10">
        <v>17</v>
      </c>
      <c r="K16" s="10">
        <v>13</v>
      </c>
      <c r="L16" s="10">
        <v>15</v>
      </c>
      <c r="M16" s="10">
        <v>19</v>
      </c>
      <c r="N16" s="10">
        <v>13</v>
      </c>
      <c r="O16" s="10">
        <v>18</v>
      </c>
      <c r="P16" s="10">
        <v>25</v>
      </c>
      <c r="Q16" s="10">
        <v>27</v>
      </c>
      <c r="R16" s="10">
        <v>22</v>
      </c>
      <c r="S16" s="10">
        <v>18</v>
      </c>
      <c r="T16" s="10">
        <v>7</v>
      </c>
      <c r="U16" s="10">
        <v>14</v>
      </c>
      <c r="V16" s="10">
        <v>17</v>
      </c>
      <c r="W16" s="10">
        <v>17</v>
      </c>
      <c r="X16" s="10">
        <v>17</v>
      </c>
      <c r="Y16" s="10">
        <v>15</v>
      </c>
      <c r="Z16" s="10">
        <v>16</v>
      </c>
      <c r="AA16" s="10">
        <v>15</v>
      </c>
      <c r="AB16" s="10">
        <v>20</v>
      </c>
      <c r="AC16" s="10">
        <v>15</v>
      </c>
      <c r="AD16" s="10">
        <v>25</v>
      </c>
      <c r="AE16" s="10">
        <v>21</v>
      </c>
      <c r="AF16" s="10">
        <v>24</v>
      </c>
      <c r="AG16" s="14">
        <f t="shared" ref="AG16:AL16" si="41">(IF(I16="Ab",0,IF(I16="NA",0,I16))+IF(O16="Ab",0,IF(O16="NA",0,O16))+IF(U16="Ab",0,IF(U16="NA",0,U16))+IF(AA16="Ab",0,IF(AA16="NA",0,AA16)))</f>
        <v>65</v>
      </c>
      <c r="AH16" s="14">
        <f t="shared" si="41"/>
        <v>79</v>
      </c>
      <c r="AI16" s="14">
        <f t="shared" si="41"/>
        <v>72</v>
      </c>
      <c r="AJ16" s="14">
        <f t="shared" si="41"/>
        <v>79</v>
      </c>
      <c r="AK16" s="14">
        <f t="shared" si="41"/>
        <v>73</v>
      </c>
      <c r="AL16" s="14">
        <f t="shared" si="41"/>
        <v>60</v>
      </c>
      <c r="AM16" s="14">
        <f>ROUND(AG16/70*100,0)</f>
        <v>93</v>
      </c>
      <c r="AN16" s="14">
        <f t="shared" ref="AN16:AR16" si="42">ROUND(AH16/100*100,0)</f>
        <v>79</v>
      </c>
      <c r="AO16" s="14">
        <f t="shared" si="42"/>
        <v>72</v>
      </c>
      <c r="AP16" s="14">
        <f t="shared" si="42"/>
        <v>79</v>
      </c>
      <c r="AQ16" s="14">
        <f t="shared" si="42"/>
        <v>73</v>
      </c>
      <c r="AR16" s="14">
        <f t="shared" si="42"/>
        <v>60</v>
      </c>
      <c r="AS16" s="14" t="str">
        <f t="shared" ref="AS16:AX16" si="43">IF(AM16&gt;90,"A1",IF(AM16&gt;80,"A2",IF(AM16&gt;70,"B1",IF(AM16&gt;60,"B2",IF(AM16&gt;50,"C1",IF(AM16&gt;40,"C2",IF(AM16&gt;32,"D","E")))))))</f>
        <v>A1</v>
      </c>
      <c r="AT16" s="14" t="str">
        <f t="shared" si="43"/>
        <v>B1</v>
      </c>
      <c r="AU16" s="14" t="str">
        <f t="shared" si="43"/>
        <v>B1</v>
      </c>
      <c r="AV16" s="14" t="str">
        <f t="shared" si="43"/>
        <v>B1</v>
      </c>
      <c r="AW16" s="14" t="str">
        <f t="shared" si="43"/>
        <v>B1</v>
      </c>
      <c r="AX16" s="14" t="str">
        <f t="shared" si="43"/>
        <v>C1</v>
      </c>
      <c r="AY16" s="10">
        <v>600</v>
      </c>
      <c r="AZ16" s="15">
        <f t="shared" si="3"/>
        <v>428</v>
      </c>
      <c r="BA16" s="14">
        <f t="shared" si="4"/>
        <v>71</v>
      </c>
      <c r="BB16" s="10">
        <v>177</v>
      </c>
      <c r="BC16" s="10">
        <v>195</v>
      </c>
      <c r="BD16" s="10">
        <v>100</v>
      </c>
    </row>
    <row r="17" spans="1:56" ht="13.5" customHeight="1">
      <c r="A17" s="10">
        <v>15</v>
      </c>
      <c r="B17" s="10">
        <v>2741</v>
      </c>
      <c r="C17" s="11" t="s">
        <v>88</v>
      </c>
      <c r="D17" s="11">
        <v>8307615419</v>
      </c>
      <c r="E17" s="10">
        <v>9</v>
      </c>
      <c r="F17" s="12" t="s">
        <v>89</v>
      </c>
      <c r="G17" s="11" t="s">
        <v>90</v>
      </c>
      <c r="H17" s="11" t="s">
        <v>91</v>
      </c>
      <c r="I17" s="10">
        <v>14</v>
      </c>
      <c r="J17" s="10">
        <v>16</v>
      </c>
      <c r="K17" s="10">
        <v>12</v>
      </c>
      <c r="L17" s="10">
        <v>10</v>
      </c>
      <c r="M17" s="10">
        <v>15</v>
      </c>
      <c r="N17" s="10">
        <v>14</v>
      </c>
      <c r="O17" s="10">
        <v>18</v>
      </c>
      <c r="P17" s="10">
        <v>25</v>
      </c>
      <c r="Q17" s="10">
        <v>9</v>
      </c>
      <c r="R17" s="10">
        <v>9</v>
      </c>
      <c r="S17" s="10">
        <v>11</v>
      </c>
      <c r="T17" s="10">
        <v>7</v>
      </c>
      <c r="U17" s="10">
        <v>17</v>
      </c>
      <c r="V17" s="10">
        <v>18</v>
      </c>
      <c r="W17" s="10">
        <v>18</v>
      </c>
      <c r="X17" s="10">
        <v>15</v>
      </c>
      <c r="Y17" s="10">
        <v>13</v>
      </c>
      <c r="Z17" s="10">
        <v>12</v>
      </c>
      <c r="AA17" s="10">
        <v>18</v>
      </c>
      <c r="AB17" s="10">
        <v>18</v>
      </c>
      <c r="AC17" s="10">
        <v>15</v>
      </c>
      <c r="AD17" s="10">
        <v>17</v>
      </c>
      <c r="AE17" s="10">
        <v>17</v>
      </c>
      <c r="AF17" s="10">
        <v>16</v>
      </c>
      <c r="AG17" s="14">
        <f t="shared" ref="AG17:AL17" si="44">(IF(I17="Ab",0,IF(I17="NA",0,I17))+IF(O17="Ab",0,IF(O17="NA",0,O17))+IF(U17="Ab",0,IF(U17="NA",0,U17))+IF(AA17="Ab",0,IF(AA17="NA",0,AA17)))</f>
        <v>67</v>
      </c>
      <c r="AH17" s="14">
        <f t="shared" si="44"/>
        <v>77</v>
      </c>
      <c r="AI17" s="14">
        <f t="shared" si="44"/>
        <v>54</v>
      </c>
      <c r="AJ17" s="14">
        <f t="shared" si="44"/>
        <v>51</v>
      </c>
      <c r="AK17" s="14">
        <f t="shared" si="44"/>
        <v>56</v>
      </c>
      <c r="AL17" s="14">
        <f t="shared" si="44"/>
        <v>49</v>
      </c>
      <c r="AM17" s="14">
        <f t="shared" ref="AM17:AR17" si="45">ROUND(AG17/100*100,0)</f>
        <v>67</v>
      </c>
      <c r="AN17" s="14">
        <f t="shared" si="45"/>
        <v>77</v>
      </c>
      <c r="AO17" s="14">
        <f t="shared" si="45"/>
        <v>54</v>
      </c>
      <c r="AP17" s="14">
        <f t="shared" si="45"/>
        <v>51</v>
      </c>
      <c r="AQ17" s="14">
        <f t="shared" si="45"/>
        <v>56</v>
      </c>
      <c r="AR17" s="14">
        <f t="shared" si="45"/>
        <v>49</v>
      </c>
      <c r="AS17" s="14" t="str">
        <f t="shared" ref="AS17:AX17" si="46">IF(AM17&gt;90,"A1",IF(AM17&gt;80,"A2",IF(AM17&gt;70,"B1",IF(AM17&gt;60,"B2",IF(AM17&gt;50,"C1",IF(AM17&gt;40,"C2",IF(AM17&gt;32,"D","E")))))))</f>
        <v>B2</v>
      </c>
      <c r="AT17" s="14" t="str">
        <f t="shared" si="46"/>
        <v>B1</v>
      </c>
      <c r="AU17" s="14" t="str">
        <f t="shared" si="46"/>
        <v>C1</v>
      </c>
      <c r="AV17" s="14" t="str">
        <f t="shared" si="46"/>
        <v>C1</v>
      </c>
      <c r="AW17" s="14" t="str">
        <f t="shared" si="46"/>
        <v>C1</v>
      </c>
      <c r="AX17" s="14" t="str">
        <f t="shared" si="46"/>
        <v>C2</v>
      </c>
      <c r="AY17" s="10">
        <v>600</v>
      </c>
      <c r="AZ17" s="15">
        <f t="shared" si="3"/>
        <v>354</v>
      </c>
      <c r="BA17" s="14">
        <f t="shared" si="4"/>
        <v>59</v>
      </c>
      <c r="BB17" s="10">
        <v>153</v>
      </c>
      <c r="BC17" s="10">
        <v>195</v>
      </c>
      <c r="BD17" s="10">
        <v>100</v>
      </c>
    </row>
    <row r="18" spans="1:56" ht="13.5" customHeight="1">
      <c r="A18" s="10">
        <v>16</v>
      </c>
      <c r="B18" s="10">
        <v>2225</v>
      </c>
      <c r="C18" s="11" t="s">
        <v>92</v>
      </c>
      <c r="D18" s="11">
        <v>9720791475</v>
      </c>
      <c r="E18" s="10">
        <v>9</v>
      </c>
      <c r="F18" s="12" t="s">
        <v>93</v>
      </c>
      <c r="G18" s="11" t="s">
        <v>94</v>
      </c>
      <c r="H18" s="11" t="s">
        <v>95</v>
      </c>
      <c r="I18" s="10">
        <v>12</v>
      </c>
      <c r="J18" s="10">
        <v>14</v>
      </c>
      <c r="K18" s="10">
        <v>14</v>
      </c>
      <c r="L18" s="10">
        <v>10</v>
      </c>
      <c r="M18" s="10">
        <v>11</v>
      </c>
      <c r="N18" s="10">
        <v>13</v>
      </c>
      <c r="O18" s="10">
        <v>5</v>
      </c>
      <c r="P18" s="10">
        <v>11</v>
      </c>
      <c r="Q18" s="10">
        <v>5</v>
      </c>
      <c r="R18" s="36">
        <v>1</v>
      </c>
      <c r="S18" s="10">
        <v>10</v>
      </c>
      <c r="T18" s="36">
        <v>1</v>
      </c>
      <c r="U18" s="10">
        <v>15</v>
      </c>
      <c r="V18" s="10">
        <v>15</v>
      </c>
      <c r="W18" s="10">
        <v>13</v>
      </c>
      <c r="X18" s="10">
        <v>14</v>
      </c>
      <c r="Y18" s="10">
        <v>14</v>
      </c>
      <c r="Z18" s="10">
        <v>14</v>
      </c>
      <c r="AA18" s="10">
        <v>13</v>
      </c>
      <c r="AB18" s="10">
        <v>15</v>
      </c>
      <c r="AC18" s="10">
        <v>16</v>
      </c>
      <c r="AD18" s="10">
        <v>12</v>
      </c>
      <c r="AE18" s="10">
        <v>17</v>
      </c>
      <c r="AF18" s="10">
        <v>16</v>
      </c>
      <c r="AG18" s="14">
        <f t="shared" ref="AG18:AL18" si="47">(IF(I18="Ab",0,IF(I18="NA",0,I18))+IF(O18="Ab",0,IF(O18="NA",0,O18))+IF(U18="Ab",0,IF(U18="NA",0,U18))+IF(AA18="Ab",0,IF(AA18="NA",0,AA18)))</f>
        <v>45</v>
      </c>
      <c r="AH18" s="14">
        <f t="shared" si="47"/>
        <v>55</v>
      </c>
      <c r="AI18" s="14">
        <f t="shared" si="47"/>
        <v>48</v>
      </c>
      <c r="AJ18" s="14">
        <f t="shared" si="47"/>
        <v>37</v>
      </c>
      <c r="AK18" s="14">
        <f t="shared" si="47"/>
        <v>52</v>
      </c>
      <c r="AL18" s="14">
        <f t="shared" si="47"/>
        <v>44</v>
      </c>
      <c r="AM18" s="14">
        <f t="shared" ref="AM18:AR18" si="48">ROUND(AG18/100*100,0)</f>
        <v>45</v>
      </c>
      <c r="AN18" s="14">
        <f t="shared" si="48"/>
        <v>55</v>
      </c>
      <c r="AO18" s="14">
        <f t="shared" si="48"/>
        <v>48</v>
      </c>
      <c r="AP18" s="14">
        <f t="shared" si="48"/>
        <v>37</v>
      </c>
      <c r="AQ18" s="14">
        <f t="shared" si="48"/>
        <v>52</v>
      </c>
      <c r="AR18" s="14">
        <f t="shared" si="48"/>
        <v>44</v>
      </c>
      <c r="AS18" s="14" t="str">
        <f t="shared" ref="AS18:AX18" si="49">IF(AM18&gt;90,"A1",IF(AM18&gt;80,"A2",IF(AM18&gt;70,"B1",IF(AM18&gt;60,"B2",IF(AM18&gt;50,"C1",IF(AM18&gt;40,"C2",IF(AM18&gt;32,"D","E")))))))</f>
        <v>C2</v>
      </c>
      <c r="AT18" s="14" t="str">
        <f t="shared" si="49"/>
        <v>C1</v>
      </c>
      <c r="AU18" s="14" t="str">
        <f t="shared" si="49"/>
        <v>C2</v>
      </c>
      <c r="AV18" s="14" t="str">
        <f t="shared" si="49"/>
        <v>D</v>
      </c>
      <c r="AW18" s="14" t="str">
        <f t="shared" si="49"/>
        <v>C1</v>
      </c>
      <c r="AX18" s="14" t="str">
        <f t="shared" si="49"/>
        <v>C2</v>
      </c>
      <c r="AY18" s="10">
        <v>600</v>
      </c>
      <c r="AZ18" s="15">
        <f t="shared" si="3"/>
        <v>281</v>
      </c>
      <c r="BA18" s="14">
        <f t="shared" si="4"/>
        <v>47</v>
      </c>
      <c r="BB18" s="10">
        <v>160</v>
      </c>
      <c r="BC18" s="10">
        <v>195</v>
      </c>
      <c r="BD18" s="10">
        <v>100</v>
      </c>
    </row>
    <row r="19" spans="1:56" ht="13.5" customHeight="1">
      <c r="A19" s="10">
        <v>17</v>
      </c>
      <c r="B19" s="10">
        <v>2259</v>
      </c>
      <c r="C19" s="11" t="s">
        <v>96</v>
      </c>
      <c r="D19" s="11">
        <v>9837206507</v>
      </c>
      <c r="E19" s="10">
        <v>9</v>
      </c>
      <c r="F19" s="12" t="s">
        <v>97</v>
      </c>
      <c r="G19" s="11" t="s">
        <v>98</v>
      </c>
      <c r="H19" s="11" t="s">
        <v>99</v>
      </c>
      <c r="I19" s="10">
        <v>13</v>
      </c>
      <c r="J19" s="10">
        <v>15</v>
      </c>
      <c r="K19" s="10">
        <v>14</v>
      </c>
      <c r="L19" s="10">
        <v>14</v>
      </c>
      <c r="M19" s="10">
        <v>14</v>
      </c>
      <c r="N19" s="10">
        <v>11</v>
      </c>
      <c r="O19" s="10">
        <v>14</v>
      </c>
      <c r="P19" s="10">
        <v>18</v>
      </c>
      <c r="Q19" s="10">
        <v>16</v>
      </c>
      <c r="R19" s="10">
        <v>10</v>
      </c>
      <c r="S19" s="10">
        <v>10</v>
      </c>
      <c r="T19" s="10">
        <v>14</v>
      </c>
      <c r="U19" s="10">
        <v>15</v>
      </c>
      <c r="V19" s="10">
        <v>18</v>
      </c>
      <c r="W19" s="10">
        <v>17</v>
      </c>
      <c r="X19" s="10">
        <v>15</v>
      </c>
      <c r="Y19" s="10">
        <v>14</v>
      </c>
      <c r="Z19" s="10">
        <v>15</v>
      </c>
      <c r="AA19" s="10">
        <v>14</v>
      </c>
      <c r="AB19" s="10">
        <v>18</v>
      </c>
      <c r="AC19" s="10">
        <v>10</v>
      </c>
      <c r="AD19" s="10">
        <v>19</v>
      </c>
      <c r="AE19" s="10">
        <v>17</v>
      </c>
      <c r="AF19" s="10">
        <v>20</v>
      </c>
      <c r="AG19" s="14">
        <f t="shared" ref="AG19:AL19" si="50">(IF(I19="Ab",0,IF(I19="NA",0,I19))+IF(O19="Ab",0,IF(O19="NA",0,O19))+IF(U19="Ab",0,IF(U19="NA",0,U19))+IF(AA19="Ab",0,IF(AA19="NA",0,AA19)))</f>
        <v>56</v>
      </c>
      <c r="AH19" s="14">
        <f t="shared" si="50"/>
        <v>69</v>
      </c>
      <c r="AI19" s="14">
        <f t="shared" si="50"/>
        <v>57</v>
      </c>
      <c r="AJ19" s="14">
        <f t="shared" si="50"/>
        <v>58</v>
      </c>
      <c r="AK19" s="14">
        <f t="shared" si="50"/>
        <v>55</v>
      </c>
      <c r="AL19" s="14">
        <f t="shared" si="50"/>
        <v>60</v>
      </c>
      <c r="AM19" s="14">
        <f t="shared" ref="AM19:AO19" si="51">ROUND(AG19/70*100,0)</f>
        <v>80</v>
      </c>
      <c r="AN19" s="14">
        <f t="shared" si="51"/>
        <v>99</v>
      </c>
      <c r="AO19" s="14">
        <f t="shared" si="51"/>
        <v>81</v>
      </c>
      <c r="AP19" s="14">
        <f t="shared" ref="AP19:AR19" si="52">ROUND(AJ19/100*100,0)</f>
        <v>58</v>
      </c>
      <c r="AQ19" s="14">
        <f t="shared" si="52"/>
        <v>55</v>
      </c>
      <c r="AR19" s="14">
        <f t="shared" si="52"/>
        <v>60</v>
      </c>
      <c r="AS19" s="14" t="str">
        <f t="shared" ref="AS19:AX19" si="53">IF(AM19&gt;90,"A1",IF(AM19&gt;80,"A2",IF(AM19&gt;70,"B1",IF(AM19&gt;60,"B2",IF(AM19&gt;50,"C1",IF(AM19&gt;40,"C2",IF(AM19&gt;32,"D","E")))))))</f>
        <v>B1</v>
      </c>
      <c r="AT19" s="14" t="str">
        <f t="shared" si="53"/>
        <v>A1</v>
      </c>
      <c r="AU19" s="14" t="str">
        <f t="shared" si="53"/>
        <v>A2</v>
      </c>
      <c r="AV19" s="14" t="str">
        <f t="shared" si="53"/>
        <v>C1</v>
      </c>
      <c r="AW19" s="14" t="str">
        <f t="shared" si="53"/>
        <v>C1</v>
      </c>
      <c r="AX19" s="14" t="str">
        <f t="shared" si="53"/>
        <v>C1</v>
      </c>
      <c r="AY19" s="10">
        <v>600</v>
      </c>
      <c r="AZ19" s="15">
        <f t="shared" si="3"/>
        <v>355</v>
      </c>
      <c r="BA19" s="14">
        <f t="shared" si="4"/>
        <v>59</v>
      </c>
      <c r="BB19" s="10">
        <v>181</v>
      </c>
      <c r="BC19" s="10">
        <v>195</v>
      </c>
      <c r="BD19" s="10">
        <v>100</v>
      </c>
    </row>
    <row r="20" spans="1:56" ht="13.5" customHeight="1">
      <c r="A20" s="10">
        <v>18</v>
      </c>
      <c r="B20" s="10">
        <v>2888</v>
      </c>
      <c r="C20" s="11" t="s">
        <v>100</v>
      </c>
      <c r="D20" s="11">
        <v>9149165543</v>
      </c>
      <c r="E20" s="10">
        <v>9</v>
      </c>
      <c r="F20" s="12" t="s">
        <v>101</v>
      </c>
      <c r="G20" s="11" t="s">
        <v>102</v>
      </c>
      <c r="H20" s="11" t="s">
        <v>103</v>
      </c>
      <c r="I20" s="10">
        <v>14</v>
      </c>
      <c r="J20" s="10">
        <v>15</v>
      </c>
      <c r="K20" s="10">
        <v>12</v>
      </c>
      <c r="L20" s="10">
        <v>13</v>
      </c>
      <c r="M20" s="10">
        <v>14</v>
      </c>
      <c r="N20" s="10">
        <v>13</v>
      </c>
      <c r="O20" s="10">
        <v>15</v>
      </c>
      <c r="P20" s="10">
        <v>23</v>
      </c>
      <c r="Q20" s="10">
        <v>17</v>
      </c>
      <c r="R20" s="10">
        <v>12</v>
      </c>
      <c r="S20" s="10">
        <v>15</v>
      </c>
      <c r="T20" s="10">
        <v>10</v>
      </c>
      <c r="U20" s="10">
        <v>15</v>
      </c>
      <c r="V20" s="10">
        <v>17</v>
      </c>
      <c r="W20" s="10">
        <v>13</v>
      </c>
      <c r="X20" s="10">
        <v>15</v>
      </c>
      <c r="Y20" s="10">
        <v>16</v>
      </c>
      <c r="Z20" s="10">
        <v>16</v>
      </c>
      <c r="AA20" s="10">
        <v>15</v>
      </c>
      <c r="AB20" s="10">
        <v>19</v>
      </c>
      <c r="AC20" s="10">
        <v>11</v>
      </c>
      <c r="AD20" s="10">
        <v>14</v>
      </c>
      <c r="AE20" s="10">
        <v>16</v>
      </c>
      <c r="AF20" s="10">
        <v>17</v>
      </c>
      <c r="AG20" s="14">
        <f t="shared" ref="AG20:AL20" si="54">(IF(I20="Ab",0,IF(I20="NA",0,I20))+IF(O20="Ab",0,IF(O20="NA",0,O20))+IF(U20="Ab",0,IF(U20="NA",0,U20))+IF(AA20="Ab",0,IF(AA20="NA",0,AA20)))</f>
        <v>59</v>
      </c>
      <c r="AH20" s="14">
        <f t="shared" si="54"/>
        <v>74</v>
      </c>
      <c r="AI20" s="14">
        <f t="shared" si="54"/>
        <v>53</v>
      </c>
      <c r="AJ20" s="14">
        <f t="shared" si="54"/>
        <v>54</v>
      </c>
      <c r="AK20" s="14">
        <f t="shared" si="54"/>
        <v>61</v>
      </c>
      <c r="AL20" s="14">
        <f t="shared" si="54"/>
        <v>56</v>
      </c>
      <c r="AM20" s="14">
        <f t="shared" ref="AM20:AR20" si="55">ROUND(AG20/100*100,0)</f>
        <v>59</v>
      </c>
      <c r="AN20" s="14">
        <f t="shared" si="55"/>
        <v>74</v>
      </c>
      <c r="AO20" s="14">
        <f t="shared" si="55"/>
        <v>53</v>
      </c>
      <c r="AP20" s="14">
        <f t="shared" si="55"/>
        <v>54</v>
      </c>
      <c r="AQ20" s="14">
        <f t="shared" si="55"/>
        <v>61</v>
      </c>
      <c r="AR20" s="14">
        <f t="shared" si="55"/>
        <v>56</v>
      </c>
      <c r="AS20" s="14" t="str">
        <f t="shared" ref="AS20:AX20" si="56">IF(AM20&gt;90,"A1",IF(AM20&gt;80,"A2",IF(AM20&gt;70,"B1",IF(AM20&gt;60,"B2",IF(AM20&gt;50,"C1",IF(AM20&gt;40,"C2",IF(AM20&gt;32,"D","E")))))))</f>
        <v>C1</v>
      </c>
      <c r="AT20" s="14" t="str">
        <f t="shared" si="56"/>
        <v>B1</v>
      </c>
      <c r="AU20" s="14" t="str">
        <f t="shared" si="56"/>
        <v>C1</v>
      </c>
      <c r="AV20" s="14" t="str">
        <f t="shared" si="56"/>
        <v>C1</v>
      </c>
      <c r="AW20" s="14" t="str">
        <f t="shared" si="56"/>
        <v>B2</v>
      </c>
      <c r="AX20" s="14" t="str">
        <f t="shared" si="56"/>
        <v>C1</v>
      </c>
      <c r="AY20" s="10">
        <v>600</v>
      </c>
      <c r="AZ20" s="15">
        <f t="shared" si="3"/>
        <v>357</v>
      </c>
      <c r="BA20" s="14">
        <f t="shared" si="4"/>
        <v>60</v>
      </c>
      <c r="BB20" s="10">
        <v>178</v>
      </c>
      <c r="BC20" s="10">
        <v>195</v>
      </c>
      <c r="BD20" s="10">
        <v>100</v>
      </c>
    </row>
    <row r="21" spans="1:56" ht="13.5" customHeight="1">
      <c r="A21" s="10">
        <v>19</v>
      </c>
      <c r="B21" s="10">
        <v>2182</v>
      </c>
      <c r="C21" s="11" t="s">
        <v>104</v>
      </c>
      <c r="D21" s="11">
        <v>9760576832</v>
      </c>
      <c r="E21" s="10">
        <v>9</v>
      </c>
      <c r="F21" s="12" t="s">
        <v>105</v>
      </c>
      <c r="G21" s="11" t="s">
        <v>106</v>
      </c>
      <c r="H21" s="11" t="s">
        <v>107</v>
      </c>
      <c r="I21" s="10">
        <v>18</v>
      </c>
      <c r="J21" s="10">
        <v>17</v>
      </c>
      <c r="K21" s="10">
        <v>20</v>
      </c>
      <c r="L21" s="10">
        <v>18</v>
      </c>
      <c r="M21" s="10">
        <v>17</v>
      </c>
      <c r="N21" s="10">
        <v>15</v>
      </c>
      <c r="O21" s="10">
        <v>24</v>
      </c>
      <c r="P21" s="10">
        <v>27</v>
      </c>
      <c r="Q21" s="10">
        <v>27</v>
      </c>
      <c r="R21" s="10">
        <v>22</v>
      </c>
      <c r="S21" s="10">
        <v>28</v>
      </c>
      <c r="T21" s="10">
        <v>19</v>
      </c>
      <c r="U21" s="10">
        <v>15</v>
      </c>
      <c r="V21" s="10">
        <v>19</v>
      </c>
      <c r="W21" s="10">
        <v>20</v>
      </c>
      <c r="X21" s="10">
        <v>20</v>
      </c>
      <c r="Y21" s="10">
        <v>17</v>
      </c>
      <c r="Z21" s="10">
        <v>20</v>
      </c>
      <c r="AA21" s="10">
        <v>25</v>
      </c>
      <c r="AB21" s="10">
        <v>26</v>
      </c>
      <c r="AC21" s="10">
        <v>24</v>
      </c>
      <c r="AD21" s="10">
        <v>29</v>
      </c>
      <c r="AE21" s="10">
        <v>27</v>
      </c>
      <c r="AF21" s="10">
        <v>30</v>
      </c>
      <c r="AG21" s="14">
        <f t="shared" ref="AG21:AL21" si="57">(IF(I21="Ab",0,IF(I21="NA",0,I21))+IF(O21="Ab",0,IF(O21="NA",0,O21))+IF(U21="Ab",0,IF(U21="NA",0,U21))+IF(AA21="Ab",0,IF(AA21="NA",0,AA21)))</f>
        <v>82</v>
      </c>
      <c r="AH21" s="14">
        <f t="shared" si="57"/>
        <v>89</v>
      </c>
      <c r="AI21" s="14">
        <f t="shared" si="57"/>
        <v>91</v>
      </c>
      <c r="AJ21" s="14">
        <f t="shared" si="57"/>
        <v>89</v>
      </c>
      <c r="AK21" s="14">
        <f t="shared" si="57"/>
        <v>89</v>
      </c>
      <c r="AL21" s="14">
        <f t="shared" si="57"/>
        <v>84</v>
      </c>
      <c r="AM21" s="14">
        <f t="shared" ref="AM21:AR21" si="58">ROUND(AG21/100*100,0)</f>
        <v>82</v>
      </c>
      <c r="AN21" s="14">
        <f t="shared" si="58"/>
        <v>89</v>
      </c>
      <c r="AO21" s="14">
        <f t="shared" si="58"/>
        <v>91</v>
      </c>
      <c r="AP21" s="14">
        <f t="shared" si="58"/>
        <v>89</v>
      </c>
      <c r="AQ21" s="14">
        <f t="shared" si="58"/>
        <v>89</v>
      </c>
      <c r="AR21" s="14">
        <f t="shared" si="58"/>
        <v>84</v>
      </c>
      <c r="AS21" s="14" t="str">
        <f t="shared" ref="AS21:AX21" si="59">IF(AM21&gt;90,"A1",IF(AM21&gt;80,"A2",IF(AM21&gt;70,"B1",IF(AM21&gt;60,"B2",IF(AM21&gt;50,"C1",IF(AM21&gt;40,"C2",IF(AM21&gt;32,"D","E")))))))</f>
        <v>A2</v>
      </c>
      <c r="AT21" s="14" t="str">
        <f t="shared" si="59"/>
        <v>A2</v>
      </c>
      <c r="AU21" s="14" t="str">
        <f t="shared" si="59"/>
        <v>A1</v>
      </c>
      <c r="AV21" s="14" t="str">
        <f t="shared" si="59"/>
        <v>A2</v>
      </c>
      <c r="AW21" s="14" t="str">
        <f t="shared" si="59"/>
        <v>A2</v>
      </c>
      <c r="AX21" s="14" t="str">
        <f t="shared" si="59"/>
        <v>A2</v>
      </c>
      <c r="AY21" s="10">
        <v>600</v>
      </c>
      <c r="AZ21" s="15">
        <f t="shared" si="3"/>
        <v>524</v>
      </c>
      <c r="BA21" s="14">
        <f t="shared" si="4"/>
        <v>87</v>
      </c>
      <c r="BB21" s="10">
        <v>176</v>
      </c>
      <c r="BC21" s="10">
        <v>195</v>
      </c>
      <c r="BD21" s="10">
        <v>100</v>
      </c>
    </row>
    <row r="22" spans="1:56" ht="13.5" customHeight="1">
      <c r="A22" s="10">
        <v>20</v>
      </c>
      <c r="B22" s="10">
        <v>2532</v>
      </c>
      <c r="C22" s="11" t="s">
        <v>108</v>
      </c>
      <c r="D22" s="11">
        <v>8377009298</v>
      </c>
      <c r="E22" s="10">
        <v>9</v>
      </c>
      <c r="F22" s="12" t="s">
        <v>109</v>
      </c>
      <c r="G22" s="11" t="s">
        <v>110</v>
      </c>
      <c r="H22" s="11" t="s">
        <v>111</v>
      </c>
      <c r="I22" s="10">
        <v>18</v>
      </c>
      <c r="J22" s="10">
        <v>15</v>
      </c>
      <c r="K22" s="10">
        <v>17</v>
      </c>
      <c r="L22" s="10">
        <v>15</v>
      </c>
      <c r="M22" s="10">
        <v>17</v>
      </c>
      <c r="N22" s="10">
        <v>14</v>
      </c>
      <c r="O22" s="10">
        <v>25</v>
      </c>
      <c r="P22" s="10">
        <v>24</v>
      </c>
      <c r="Q22" s="10">
        <v>24</v>
      </c>
      <c r="R22" s="10">
        <v>23</v>
      </c>
      <c r="S22" s="10">
        <v>24</v>
      </c>
      <c r="T22" s="10">
        <v>10</v>
      </c>
      <c r="U22" s="10">
        <v>18</v>
      </c>
      <c r="V22" s="10">
        <v>19</v>
      </c>
      <c r="W22" s="10">
        <v>20</v>
      </c>
      <c r="X22" s="10">
        <v>17</v>
      </c>
      <c r="Y22" s="10">
        <v>16</v>
      </c>
      <c r="Z22" s="10">
        <v>20</v>
      </c>
      <c r="AA22" s="10">
        <v>22</v>
      </c>
      <c r="AB22" s="10">
        <v>23</v>
      </c>
      <c r="AC22" s="10">
        <v>17</v>
      </c>
      <c r="AD22" s="10">
        <v>23</v>
      </c>
      <c r="AE22" s="10">
        <v>21</v>
      </c>
      <c r="AF22" s="10">
        <v>22</v>
      </c>
      <c r="AG22" s="14">
        <f t="shared" ref="AG22:AL22" si="60">(IF(I22="Ab",0,IF(I22="NA",0,I22))+IF(O22="Ab",0,IF(O22="NA",0,O22))+IF(U22="Ab",0,IF(U22="NA",0,U22))+IF(AA22="Ab",0,IF(AA22="NA",0,AA22)))</f>
        <v>83</v>
      </c>
      <c r="AH22" s="14">
        <f t="shared" si="60"/>
        <v>81</v>
      </c>
      <c r="AI22" s="14">
        <f t="shared" si="60"/>
        <v>78</v>
      </c>
      <c r="AJ22" s="14">
        <f t="shared" si="60"/>
        <v>78</v>
      </c>
      <c r="AK22" s="14">
        <f t="shared" si="60"/>
        <v>78</v>
      </c>
      <c r="AL22" s="14">
        <f t="shared" si="60"/>
        <v>66</v>
      </c>
      <c r="AM22" s="14">
        <f t="shared" ref="AM22:AR22" si="61">ROUND(AG22/100*100,0)</f>
        <v>83</v>
      </c>
      <c r="AN22" s="14">
        <f t="shared" si="61"/>
        <v>81</v>
      </c>
      <c r="AO22" s="14">
        <f t="shared" si="61"/>
        <v>78</v>
      </c>
      <c r="AP22" s="14">
        <f t="shared" si="61"/>
        <v>78</v>
      </c>
      <c r="AQ22" s="14">
        <f t="shared" si="61"/>
        <v>78</v>
      </c>
      <c r="AR22" s="14">
        <f t="shared" si="61"/>
        <v>66</v>
      </c>
      <c r="AS22" s="14" t="str">
        <f t="shared" ref="AS22:AX22" si="62">IF(AM22&gt;90,"A1",IF(AM22&gt;80,"A2",IF(AM22&gt;70,"B1",IF(AM22&gt;60,"B2",IF(AM22&gt;50,"C1",IF(AM22&gt;40,"C2",IF(AM22&gt;32,"D","E")))))))</f>
        <v>A2</v>
      </c>
      <c r="AT22" s="14" t="str">
        <f t="shared" si="62"/>
        <v>A2</v>
      </c>
      <c r="AU22" s="14" t="str">
        <f t="shared" si="62"/>
        <v>B1</v>
      </c>
      <c r="AV22" s="14" t="str">
        <f t="shared" si="62"/>
        <v>B1</v>
      </c>
      <c r="AW22" s="14" t="str">
        <f t="shared" si="62"/>
        <v>B1</v>
      </c>
      <c r="AX22" s="14" t="str">
        <f t="shared" si="62"/>
        <v>B2</v>
      </c>
      <c r="AY22" s="10">
        <v>600</v>
      </c>
      <c r="AZ22" s="15">
        <f t="shared" si="3"/>
        <v>464</v>
      </c>
      <c r="BA22" s="14">
        <f t="shared" si="4"/>
        <v>77</v>
      </c>
      <c r="BB22" s="10">
        <v>190</v>
      </c>
      <c r="BC22" s="10">
        <v>195</v>
      </c>
      <c r="BD22" s="10">
        <v>100</v>
      </c>
    </row>
    <row r="23" spans="1:56" ht="13.5" customHeight="1">
      <c r="A23" s="10">
        <v>21</v>
      </c>
      <c r="B23" s="10">
        <v>2429</v>
      </c>
      <c r="C23" s="11" t="s">
        <v>112</v>
      </c>
      <c r="D23" s="11">
        <v>8126642397</v>
      </c>
      <c r="E23" s="10">
        <v>9</v>
      </c>
      <c r="F23" s="12" t="s">
        <v>113</v>
      </c>
      <c r="G23" s="11" t="s">
        <v>114</v>
      </c>
      <c r="H23" s="11" t="s">
        <v>115</v>
      </c>
      <c r="I23" s="10">
        <v>19</v>
      </c>
      <c r="J23" s="10">
        <v>16</v>
      </c>
      <c r="K23" s="10">
        <v>19</v>
      </c>
      <c r="L23" s="10">
        <v>18</v>
      </c>
      <c r="M23" s="10">
        <v>20</v>
      </c>
      <c r="N23" s="10">
        <v>16</v>
      </c>
      <c r="O23" s="10">
        <v>24</v>
      </c>
      <c r="P23" s="10">
        <v>27</v>
      </c>
      <c r="Q23" s="10">
        <v>26</v>
      </c>
      <c r="R23" s="10">
        <v>20</v>
      </c>
      <c r="S23" s="10">
        <v>25</v>
      </c>
      <c r="T23" s="10">
        <v>13</v>
      </c>
      <c r="U23" s="10">
        <v>17</v>
      </c>
      <c r="V23" s="10">
        <v>19</v>
      </c>
      <c r="W23" s="10">
        <v>20</v>
      </c>
      <c r="X23" s="10">
        <v>17</v>
      </c>
      <c r="Y23" s="10">
        <v>19</v>
      </c>
      <c r="Z23" s="10">
        <v>19</v>
      </c>
      <c r="AA23" s="10">
        <v>24</v>
      </c>
      <c r="AB23" s="10">
        <v>26</v>
      </c>
      <c r="AC23" s="10">
        <v>24</v>
      </c>
      <c r="AD23" s="10">
        <v>27</v>
      </c>
      <c r="AE23" s="10">
        <v>24</v>
      </c>
      <c r="AF23" s="10">
        <v>27</v>
      </c>
      <c r="AG23" s="14">
        <f t="shared" ref="AG23:AL23" si="63">(IF(I23="Ab",0,IF(I23="NA",0,I23))+IF(O23="Ab",0,IF(O23="NA",0,O23))+IF(U23="Ab",0,IF(U23="NA",0,U23))+IF(AA23="Ab",0,IF(AA23="NA",0,AA23)))</f>
        <v>84</v>
      </c>
      <c r="AH23" s="14">
        <f t="shared" si="63"/>
        <v>88</v>
      </c>
      <c r="AI23" s="14">
        <f t="shared" si="63"/>
        <v>89</v>
      </c>
      <c r="AJ23" s="14">
        <f t="shared" si="63"/>
        <v>82</v>
      </c>
      <c r="AK23" s="14">
        <f t="shared" si="63"/>
        <v>88</v>
      </c>
      <c r="AL23" s="14">
        <f t="shared" si="63"/>
        <v>75</v>
      </c>
      <c r="AM23" s="14">
        <f t="shared" ref="AM23:AR23" si="64">ROUND(AG23/100*100,0)</f>
        <v>84</v>
      </c>
      <c r="AN23" s="14">
        <f t="shared" si="64"/>
        <v>88</v>
      </c>
      <c r="AO23" s="14">
        <f t="shared" si="64"/>
        <v>89</v>
      </c>
      <c r="AP23" s="14">
        <f t="shared" si="64"/>
        <v>82</v>
      </c>
      <c r="AQ23" s="14">
        <f t="shared" si="64"/>
        <v>88</v>
      </c>
      <c r="AR23" s="14">
        <f t="shared" si="64"/>
        <v>75</v>
      </c>
      <c r="AS23" s="14" t="str">
        <f t="shared" ref="AS23:AX23" si="65">IF(AM23&gt;90,"A1",IF(AM23&gt;80,"A2",IF(AM23&gt;70,"B1",IF(AM23&gt;60,"B2",IF(AM23&gt;50,"C1",IF(AM23&gt;40,"C2",IF(AM23&gt;32,"D","E")))))))</f>
        <v>A2</v>
      </c>
      <c r="AT23" s="14" t="str">
        <f t="shared" si="65"/>
        <v>A2</v>
      </c>
      <c r="AU23" s="14" t="str">
        <f t="shared" si="65"/>
        <v>A2</v>
      </c>
      <c r="AV23" s="14" t="str">
        <f t="shared" si="65"/>
        <v>A2</v>
      </c>
      <c r="AW23" s="14" t="str">
        <f t="shared" si="65"/>
        <v>A2</v>
      </c>
      <c r="AX23" s="14" t="str">
        <f t="shared" si="65"/>
        <v>B1</v>
      </c>
      <c r="AY23" s="10">
        <v>600</v>
      </c>
      <c r="AZ23" s="15">
        <f t="shared" si="3"/>
        <v>506</v>
      </c>
      <c r="BA23" s="14">
        <f t="shared" si="4"/>
        <v>84</v>
      </c>
      <c r="BB23" s="10">
        <v>188</v>
      </c>
      <c r="BC23" s="10">
        <v>195</v>
      </c>
      <c r="BD23" s="10">
        <v>100</v>
      </c>
    </row>
    <row r="24" spans="1:56" ht="13.5" customHeight="1">
      <c r="A24" s="10">
        <v>22</v>
      </c>
      <c r="B24" s="10">
        <v>3008</v>
      </c>
      <c r="C24" s="11" t="s">
        <v>116</v>
      </c>
      <c r="D24" s="11">
        <v>7895167904</v>
      </c>
      <c r="E24" s="10">
        <v>9</v>
      </c>
      <c r="F24" s="12" t="s">
        <v>117</v>
      </c>
      <c r="G24" s="11" t="s">
        <v>118</v>
      </c>
      <c r="H24" s="11" t="s">
        <v>91</v>
      </c>
      <c r="I24" s="10">
        <v>20</v>
      </c>
      <c r="J24" s="10">
        <v>18</v>
      </c>
      <c r="K24" s="10">
        <v>20</v>
      </c>
      <c r="L24" s="10">
        <v>19</v>
      </c>
      <c r="M24" s="10">
        <v>20</v>
      </c>
      <c r="N24" s="10">
        <v>15</v>
      </c>
      <c r="O24" s="10">
        <v>25</v>
      </c>
      <c r="P24" s="10">
        <v>29</v>
      </c>
      <c r="Q24" s="10">
        <v>28</v>
      </c>
      <c r="R24" s="10">
        <v>27</v>
      </c>
      <c r="S24" s="10">
        <v>28</v>
      </c>
      <c r="T24" s="10">
        <v>28</v>
      </c>
      <c r="U24" s="10">
        <v>17</v>
      </c>
      <c r="V24" s="10">
        <v>20</v>
      </c>
      <c r="W24" s="10">
        <v>20</v>
      </c>
      <c r="X24" s="10">
        <v>20</v>
      </c>
      <c r="Y24" s="10">
        <v>19</v>
      </c>
      <c r="Z24" s="10">
        <v>20</v>
      </c>
      <c r="AA24" s="10">
        <v>25</v>
      </c>
      <c r="AB24" s="10">
        <v>29</v>
      </c>
      <c r="AC24" s="10">
        <v>28</v>
      </c>
      <c r="AD24" s="10">
        <v>28</v>
      </c>
      <c r="AE24" s="10">
        <v>30</v>
      </c>
      <c r="AF24" s="10">
        <v>30</v>
      </c>
      <c r="AG24" s="14">
        <f t="shared" ref="AG24:AL24" si="66">(IF(I24="Ab",0,IF(I24="NA",0,I24))+IF(O24="Ab",0,IF(O24="NA",0,O24))+IF(U24="Ab",0,IF(U24="NA",0,U24))+IF(AA24="Ab",0,IF(AA24="NA",0,AA24)))</f>
        <v>87</v>
      </c>
      <c r="AH24" s="14">
        <f t="shared" si="66"/>
        <v>96</v>
      </c>
      <c r="AI24" s="14">
        <f t="shared" si="66"/>
        <v>96</v>
      </c>
      <c r="AJ24" s="14">
        <f t="shared" si="66"/>
        <v>94</v>
      </c>
      <c r="AK24" s="14">
        <f t="shared" si="66"/>
        <v>97</v>
      </c>
      <c r="AL24" s="14">
        <f t="shared" si="66"/>
        <v>93</v>
      </c>
      <c r="AM24" s="14">
        <f t="shared" ref="AM24:AR24" si="67">ROUND(AG24/100*100,0)</f>
        <v>87</v>
      </c>
      <c r="AN24" s="14">
        <f t="shared" si="67"/>
        <v>96</v>
      </c>
      <c r="AO24" s="14">
        <f t="shared" si="67"/>
        <v>96</v>
      </c>
      <c r="AP24" s="14">
        <f t="shared" si="67"/>
        <v>94</v>
      </c>
      <c r="AQ24" s="14">
        <f t="shared" si="67"/>
        <v>97</v>
      </c>
      <c r="AR24" s="14">
        <f t="shared" si="67"/>
        <v>93</v>
      </c>
      <c r="AS24" s="14" t="str">
        <f t="shared" ref="AS24:AX24" si="68">IF(AM24&gt;90,"A1",IF(AM24&gt;80,"A2",IF(AM24&gt;70,"B1",IF(AM24&gt;60,"B2",IF(AM24&gt;50,"C1",IF(AM24&gt;40,"C2",IF(AM24&gt;32,"D","E")))))))</f>
        <v>A2</v>
      </c>
      <c r="AT24" s="14" t="str">
        <f t="shared" si="68"/>
        <v>A1</v>
      </c>
      <c r="AU24" s="14" t="str">
        <f t="shared" si="68"/>
        <v>A1</v>
      </c>
      <c r="AV24" s="14" t="str">
        <f t="shared" si="68"/>
        <v>A1</v>
      </c>
      <c r="AW24" s="14" t="str">
        <f t="shared" si="68"/>
        <v>A1</v>
      </c>
      <c r="AX24" s="14" t="str">
        <f t="shared" si="68"/>
        <v>A1</v>
      </c>
      <c r="AY24" s="10">
        <v>600</v>
      </c>
      <c r="AZ24" s="15">
        <f t="shared" si="3"/>
        <v>563</v>
      </c>
      <c r="BA24" s="14">
        <f t="shared" si="4"/>
        <v>94</v>
      </c>
      <c r="BB24" s="10">
        <v>191</v>
      </c>
      <c r="BC24" s="10">
        <v>195</v>
      </c>
      <c r="BD24" s="10">
        <v>100</v>
      </c>
    </row>
    <row r="25" spans="1:56" ht="13.5" customHeight="1">
      <c r="A25" s="16">
        <v>23</v>
      </c>
      <c r="B25" s="16">
        <v>2343</v>
      </c>
      <c r="C25" s="17" t="s">
        <v>119</v>
      </c>
      <c r="D25" s="17">
        <v>9557295978</v>
      </c>
      <c r="E25" s="16">
        <v>9</v>
      </c>
      <c r="F25" s="18" t="s">
        <v>120</v>
      </c>
      <c r="G25" s="17" t="s">
        <v>121</v>
      </c>
      <c r="H25" s="17" t="s">
        <v>122</v>
      </c>
      <c r="I25" s="16">
        <v>12</v>
      </c>
      <c r="J25" s="16">
        <v>14</v>
      </c>
      <c r="K25" s="16">
        <v>13</v>
      </c>
      <c r="L25" s="16">
        <v>9</v>
      </c>
      <c r="M25" s="16">
        <v>12</v>
      </c>
      <c r="N25" s="16">
        <v>13</v>
      </c>
      <c r="O25" s="16">
        <v>9</v>
      </c>
      <c r="P25" s="16">
        <v>13</v>
      </c>
      <c r="Q25" s="16">
        <v>4</v>
      </c>
      <c r="R25" s="16">
        <v>4</v>
      </c>
      <c r="S25" s="22">
        <v>6</v>
      </c>
      <c r="T25" s="22">
        <v>1</v>
      </c>
      <c r="U25" s="16">
        <v>13</v>
      </c>
      <c r="V25" s="22">
        <v>10</v>
      </c>
      <c r="W25" s="16">
        <v>13</v>
      </c>
      <c r="X25" s="16">
        <v>14</v>
      </c>
      <c r="Y25" s="16">
        <v>13</v>
      </c>
      <c r="Z25" s="16">
        <v>15</v>
      </c>
      <c r="AA25" s="16">
        <v>11</v>
      </c>
      <c r="AB25" s="16">
        <v>10</v>
      </c>
      <c r="AC25" s="16">
        <v>10</v>
      </c>
      <c r="AD25" s="16">
        <v>14</v>
      </c>
      <c r="AE25" s="16">
        <v>17</v>
      </c>
      <c r="AF25" s="16">
        <v>15</v>
      </c>
      <c r="AG25" s="20">
        <f t="shared" ref="AG25:AL25" si="69">(IF(I25="Ab",0,IF(I25="NA",0,I25))+IF(O25="Ab",0,IF(O25="NA",0,O25))+IF(U25="Ab",0,IF(U25="NA",0,U25))+IF(AA25="Ab",0,IF(AA25="NA",0,AA25)))</f>
        <v>45</v>
      </c>
      <c r="AH25" s="20">
        <f t="shared" si="69"/>
        <v>47</v>
      </c>
      <c r="AI25" s="20">
        <f t="shared" si="69"/>
        <v>40</v>
      </c>
      <c r="AJ25" s="20">
        <f t="shared" si="69"/>
        <v>41</v>
      </c>
      <c r="AK25" s="20">
        <f t="shared" si="69"/>
        <v>48</v>
      </c>
      <c r="AL25" s="20">
        <f t="shared" si="69"/>
        <v>44</v>
      </c>
      <c r="AM25" s="20">
        <f t="shared" ref="AM25:AR25" si="70">ROUND(AG25/100*100,0)</f>
        <v>45</v>
      </c>
      <c r="AN25" s="20">
        <f t="shared" si="70"/>
        <v>47</v>
      </c>
      <c r="AO25" s="20">
        <f t="shared" si="70"/>
        <v>40</v>
      </c>
      <c r="AP25" s="20">
        <f t="shared" si="70"/>
        <v>41</v>
      </c>
      <c r="AQ25" s="20">
        <f t="shared" si="70"/>
        <v>48</v>
      </c>
      <c r="AR25" s="20">
        <f t="shared" si="70"/>
        <v>44</v>
      </c>
      <c r="AS25" s="20" t="str">
        <f t="shared" ref="AS25:AX25" si="71">IF(AM25&gt;90,"A1",IF(AM25&gt;80,"A2",IF(AM25&gt;70,"B1",IF(AM25&gt;60,"B2",IF(AM25&gt;50,"C1",IF(AM25&gt;40,"C2",IF(AM25&gt;32,"D","E")))))))</f>
        <v>C2</v>
      </c>
      <c r="AT25" s="20" t="str">
        <f t="shared" si="71"/>
        <v>C2</v>
      </c>
      <c r="AU25" s="20" t="str">
        <f t="shared" si="71"/>
        <v>D</v>
      </c>
      <c r="AV25" s="20" t="str">
        <f t="shared" si="71"/>
        <v>C2</v>
      </c>
      <c r="AW25" s="20" t="str">
        <f t="shared" si="71"/>
        <v>C2</v>
      </c>
      <c r="AX25" s="20" t="str">
        <f t="shared" si="71"/>
        <v>C2</v>
      </c>
      <c r="AY25" s="16">
        <v>580</v>
      </c>
      <c r="AZ25" s="21">
        <f t="shared" si="3"/>
        <v>265</v>
      </c>
      <c r="BA25" s="20">
        <f t="shared" si="4"/>
        <v>46</v>
      </c>
      <c r="BB25" s="16">
        <v>93</v>
      </c>
      <c r="BC25" s="16">
        <v>195</v>
      </c>
      <c r="BD25" s="16">
        <v>100</v>
      </c>
    </row>
    <row r="26" spans="1:56" ht="13.5" customHeight="1">
      <c r="A26" s="16">
        <v>24</v>
      </c>
      <c r="B26" s="16">
        <v>3149</v>
      </c>
      <c r="C26" s="17" t="s">
        <v>123</v>
      </c>
      <c r="D26" s="17">
        <v>8938930500</v>
      </c>
      <c r="E26" s="16">
        <v>9</v>
      </c>
      <c r="F26" s="18" t="s">
        <v>124</v>
      </c>
      <c r="G26" s="17" t="s">
        <v>125</v>
      </c>
      <c r="H26" s="17" t="s">
        <v>126</v>
      </c>
      <c r="I26" s="22" t="s">
        <v>67</v>
      </c>
      <c r="J26" s="22" t="s">
        <v>67</v>
      </c>
      <c r="K26" s="22" t="s">
        <v>67</v>
      </c>
      <c r="L26" s="22" t="s">
        <v>67</v>
      </c>
      <c r="M26" s="22" t="s">
        <v>67</v>
      </c>
      <c r="N26" s="22" t="s">
        <v>67</v>
      </c>
      <c r="O26" s="16">
        <v>16</v>
      </c>
      <c r="P26" s="16">
        <v>25</v>
      </c>
      <c r="Q26" s="16">
        <v>4</v>
      </c>
      <c r="R26" s="16">
        <v>6</v>
      </c>
      <c r="S26" s="16">
        <v>10</v>
      </c>
      <c r="T26" s="16">
        <v>8</v>
      </c>
      <c r="U26" s="16">
        <v>12</v>
      </c>
      <c r="V26" s="16">
        <v>18</v>
      </c>
      <c r="W26" s="16">
        <v>14</v>
      </c>
      <c r="X26" s="16">
        <v>17</v>
      </c>
      <c r="Y26" s="16">
        <v>15</v>
      </c>
      <c r="Z26" s="16">
        <v>13</v>
      </c>
      <c r="AA26" s="16">
        <v>19</v>
      </c>
      <c r="AB26" s="16">
        <v>21</v>
      </c>
      <c r="AC26" s="16">
        <v>10</v>
      </c>
      <c r="AD26" s="16">
        <v>12</v>
      </c>
      <c r="AE26" s="16">
        <v>15</v>
      </c>
      <c r="AF26" s="16">
        <v>16</v>
      </c>
      <c r="AG26" s="20">
        <f t="shared" ref="AG26:AL26" si="72">(IF(I26="Ab",0,IF(I26="NA",0,I26))+IF(O26="Ab",0,IF(O26="NA",0,O26))+IF(U26="Ab",0,IF(U26="NA",0,U26))+IF(AA26="Ab",0,IF(AA26="NA",0,AA26)))</f>
        <v>47</v>
      </c>
      <c r="AH26" s="20">
        <f t="shared" si="72"/>
        <v>64</v>
      </c>
      <c r="AI26" s="20">
        <f t="shared" si="72"/>
        <v>28</v>
      </c>
      <c r="AJ26" s="20">
        <f t="shared" si="72"/>
        <v>35</v>
      </c>
      <c r="AK26" s="20">
        <f t="shared" si="72"/>
        <v>40</v>
      </c>
      <c r="AL26" s="20">
        <f t="shared" si="72"/>
        <v>37</v>
      </c>
      <c r="AM26" s="20">
        <f t="shared" ref="AM26:AR26" si="73">ROUND(AG26/80*100,0)</f>
        <v>59</v>
      </c>
      <c r="AN26" s="20">
        <f t="shared" si="73"/>
        <v>80</v>
      </c>
      <c r="AO26" s="20">
        <f t="shared" si="73"/>
        <v>35</v>
      </c>
      <c r="AP26" s="20">
        <f t="shared" si="73"/>
        <v>44</v>
      </c>
      <c r="AQ26" s="20">
        <f t="shared" si="73"/>
        <v>50</v>
      </c>
      <c r="AR26" s="20">
        <f t="shared" si="73"/>
        <v>46</v>
      </c>
      <c r="AS26" s="20" t="str">
        <f t="shared" ref="AS26:AX26" si="74">IF(AM26&gt;90,"A1",IF(AM26&gt;80,"A2",IF(AM26&gt;70,"B1",IF(AM26&gt;60,"B2",IF(AM26&gt;50,"C1",IF(AM26&gt;40,"C2",IF(AM26&gt;32,"D","E")))))))</f>
        <v>C1</v>
      </c>
      <c r="AT26" s="20" t="str">
        <f t="shared" si="74"/>
        <v>B1</v>
      </c>
      <c r="AU26" s="20" t="str">
        <f t="shared" si="74"/>
        <v>D</v>
      </c>
      <c r="AV26" s="20" t="str">
        <f t="shared" si="74"/>
        <v>C2</v>
      </c>
      <c r="AW26" s="20" t="str">
        <f t="shared" si="74"/>
        <v>C2</v>
      </c>
      <c r="AX26" s="20" t="str">
        <f t="shared" si="74"/>
        <v>C2</v>
      </c>
      <c r="AY26" s="16">
        <v>480</v>
      </c>
      <c r="AZ26" s="21">
        <f t="shared" si="3"/>
        <v>251</v>
      </c>
      <c r="BA26" s="20">
        <f t="shared" si="4"/>
        <v>52</v>
      </c>
      <c r="BB26" s="16">
        <v>93</v>
      </c>
      <c r="BC26" s="16">
        <v>195</v>
      </c>
      <c r="BD26" s="16">
        <v>80</v>
      </c>
    </row>
    <row r="27" spans="1:56" ht="13.5" customHeight="1">
      <c r="A27" s="10">
        <v>25</v>
      </c>
      <c r="B27" s="10">
        <v>2270</v>
      </c>
      <c r="C27" s="11" t="s">
        <v>127</v>
      </c>
      <c r="D27" s="11">
        <v>9837202015</v>
      </c>
      <c r="E27" s="10">
        <v>9</v>
      </c>
      <c r="F27" s="12" t="s">
        <v>128</v>
      </c>
      <c r="G27" s="11" t="s">
        <v>129</v>
      </c>
      <c r="H27" s="11" t="s">
        <v>130</v>
      </c>
      <c r="I27" s="10">
        <v>17</v>
      </c>
      <c r="J27" s="10">
        <v>16</v>
      </c>
      <c r="K27" s="10">
        <v>14</v>
      </c>
      <c r="L27" s="10">
        <v>12</v>
      </c>
      <c r="M27" s="10">
        <v>13</v>
      </c>
      <c r="N27" s="10">
        <v>13</v>
      </c>
      <c r="O27" s="10">
        <v>20</v>
      </c>
      <c r="P27" s="10">
        <v>24</v>
      </c>
      <c r="Q27" s="10">
        <v>6</v>
      </c>
      <c r="R27" s="10">
        <v>11</v>
      </c>
      <c r="S27" s="10">
        <v>16</v>
      </c>
      <c r="T27" s="10">
        <v>4</v>
      </c>
      <c r="U27" s="10">
        <v>15</v>
      </c>
      <c r="V27" s="10">
        <v>18</v>
      </c>
      <c r="W27" s="10">
        <v>15</v>
      </c>
      <c r="X27" s="10">
        <v>15</v>
      </c>
      <c r="Y27" s="10">
        <v>15</v>
      </c>
      <c r="Z27" s="10">
        <v>18</v>
      </c>
      <c r="AA27" s="10">
        <v>19</v>
      </c>
      <c r="AB27" s="10">
        <v>20</v>
      </c>
      <c r="AC27" s="10">
        <v>10</v>
      </c>
      <c r="AD27" s="10">
        <v>13</v>
      </c>
      <c r="AE27" s="10">
        <v>16</v>
      </c>
      <c r="AF27" s="10">
        <v>17</v>
      </c>
      <c r="AG27" s="14">
        <f t="shared" ref="AG27:AL27" si="75">(IF(I27="Ab",0,IF(I27="NA",0,I27))+IF(O27="Ab",0,IF(O27="NA",0,O27))+IF(U27="Ab",0,IF(U27="NA",0,U27))+IF(AA27="Ab",0,IF(AA27="NA",0,AA27)))</f>
        <v>71</v>
      </c>
      <c r="AH27" s="14">
        <f t="shared" si="75"/>
        <v>78</v>
      </c>
      <c r="AI27" s="14">
        <f t="shared" si="75"/>
        <v>45</v>
      </c>
      <c r="AJ27" s="14">
        <f t="shared" si="75"/>
        <v>51</v>
      </c>
      <c r="AK27" s="14">
        <f t="shared" si="75"/>
        <v>60</v>
      </c>
      <c r="AL27" s="14">
        <f t="shared" si="75"/>
        <v>52</v>
      </c>
      <c r="AM27" s="14">
        <f t="shared" ref="AM27:AR27" si="76">ROUND(AG27/100*100,0)</f>
        <v>71</v>
      </c>
      <c r="AN27" s="14">
        <f t="shared" si="76"/>
        <v>78</v>
      </c>
      <c r="AO27" s="14">
        <f t="shared" si="76"/>
        <v>45</v>
      </c>
      <c r="AP27" s="14">
        <f t="shared" si="76"/>
        <v>51</v>
      </c>
      <c r="AQ27" s="14">
        <f t="shared" si="76"/>
        <v>60</v>
      </c>
      <c r="AR27" s="14">
        <f t="shared" si="76"/>
        <v>52</v>
      </c>
      <c r="AS27" s="14" t="str">
        <f t="shared" ref="AS27:AX27" si="77">IF(AM27&gt;90,"A1",IF(AM27&gt;80,"A2",IF(AM27&gt;70,"B1",IF(AM27&gt;60,"B2",IF(AM27&gt;50,"C1",IF(AM27&gt;40,"C2",IF(AM27&gt;32,"D","E")))))))</f>
        <v>B1</v>
      </c>
      <c r="AT27" s="14" t="str">
        <f t="shared" si="77"/>
        <v>B1</v>
      </c>
      <c r="AU27" s="14" t="str">
        <f t="shared" si="77"/>
        <v>C2</v>
      </c>
      <c r="AV27" s="14" t="str">
        <f t="shared" si="77"/>
        <v>C1</v>
      </c>
      <c r="AW27" s="14" t="str">
        <f t="shared" si="77"/>
        <v>C1</v>
      </c>
      <c r="AX27" s="14" t="str">
        <f t="shared" si="77"/>
        <v>C1</v>
      </c>
      <c r="AY27" s="10">
        <v>600</v>
      </c>
      <c r="AZ27" s="15">
        <f t="shared" si="3"/>
        <v>357</v>
      </c>
      <c r="BA27" s="14">
        <f t="shared" si="4"/>
        <v>60</v>
      </c>
      <c r="BB27" s="10">
        <v>186</v>
      </c>
      <c r="BC27" s="10">
        <v>195</v>
      </c>
      <c r="BD27" s="10">
        <v>100</v>
      </c>
    </row>
    <row r="28" spans="1:56" ht="13.5" customHeight="1">
      <c r="A28" s="16">
        <v>26</v>
      </c>
      <c r="B28" s="16">
        <v>3154</v>
      </c>
      <c r="C28" s="17" t="s">
        <v>131</v>
      </c>
      <c r="D28" s="17">
        <v>9718040656</v>
      </c>
      <c r="E28" s="16">
        <v>9</v>
      </c>
      <c r="F28" s="18" t="s">
        <v>132</v>
      </c>
      <c r="G28" s="17" t="s">
        <v>133</v>
      </c>
      <c r="H28" s="17" t="s">
        <v>134</v>
      </c>
      <c r="I28" s="22" t="s">
        <v>67</v>
      </c>
      <c r="J28" s="22" t="s">
        <v>67</v>
      </c>
      <c r="K28" s="22" t="s">
        <v>67</v>
      </c>
      <c r="L28" s="22" t="s">
        <v>67</v>
      </c>
      <c r="M28" s="22" t="s">
        <v>67</v>
      </c>
      <c r="N28" s="22" t="s">
        <v>67</v>
      </c>
      <c r="O28" s="16">
        <v>21</v>
      </c>
      <c r="P28" s="16">
        <v>26</v>
      </c>
      <c r="Q28" s="16">
        <v>17</v>
      </c>
      <c r="R28" s="16">
        <v>20</v>
      </c>
      <c r="S28" s="16">
        <v>11</v>
      </c>
      <c r="T28" s="16">
        <v>10</v>
      </c>
      <c r="U28" s="16">
        <v>16</v>
      </c>
      <c r="V28" s="16">
        <v>20</v>
      </c>
      <c r="W28" s="16">
        <v>18</v>
      </c>
      <c r="X28" s="16">
        <v>19</v>
      </c>
      <c r="Y28" s="16">
        <v>18</v>
      </c>
      <c r="Z28" s="16">
        <v>18</v>
      </c>
      <c r="AA28" s="16">
        <v>22</v>
      </c>
      <c r="AB28" s="16">
        <v>28</v>
      </c>
      <c r="AC28" s="16">
        <v>18</v>
      </c>
      <c r="AD28" s="16">
        <v>24</v>
      </c>
      <c r="AE28" s="16">
        <v>21</v>
      </c>
      <c r="AF28" s="16">
        <v>21</v>
      </c>
      <c r="AG28" s="20">
        <f t="shared" ref="AG28:AL28" si="78">(IF(I28="Ab",0,IF(I28="NA",0,I28))+IF(O28="Ab",0,IF(O28="NA",0,O28))+IF(U28="Ab",0,IF(U28="NA",0,U28))+IF(AA28="Ab",0,IF(AA28="NA",0,AA28)))</f>
        <v>59</v>
      </c>
      <c r="AH28" s="20">
        <f t="shared" si="78"/>
        <v>74</v>
      </c>
      <c r="AI28" s="20">
        <f t="shared" si="78"/>
        <v>53</v>
      </c>
      <c r="AJ28" s="20">
        <f t="shared" si="78"/>
        <v>63</v>
      </c>
      <c r="AK28" s="20">
        <f t="shared" si="78"/>
        <v>50</v>
      </c>
      <c r="AL28" s="20">
        <f t="shared" si="78"/>
        <v>49</v>
      </c>
      <c r="AM28" s="20">
        <f t="shared" ref="AM28:AR28" si="79">ROUND(AG28/80*100,0)</f>
        <v>74</v>
      </c>
      <c r="AN28" s="20">
        <f t="shared" si="79"/>
        <v>93</v>
      </c>
      <c r="AO28" s="20">
        <f t="shared" si="79"/>
        <v>66</v>
      </c>
      <c r="AP28" s="20">
        <f t="shared" si="79"/>
        <v>79</v>
      </c>
      <c r="AQ28" s="20">
        <f t="shared" si="79"/>
        <v>63</v>
      </c>
      <c r="AR28" s="20">
        <f t="shared" si="79"/>
        <v>61</v>
      </c>
      <c r="AS28" s="20" t="str">
        <f t="shared" ref="AS28:AX28" si="80">IF(AM28&gt;90,"A1",IF(AM28&gt;80,"A2",IF(AM28&gt;70,"B1",IF(AM28&gt;60,"B2",IF(AM28&gt;50,"C1",IF(AM28&gt;40,"C2",IF(AM28&gt;32,"D","E")))))))</f>
        <v>B1</v>
      </c>
      <c r="AT28" s="20" t="str">
        <f t="shared" si="80"/>
        <v>A1</v>
      </c>
      <c r="AU28" s="20" t="str">
        <f t="shared" si="80"/>
        <v>B2</v>
      </c>
      <c r="AV28" s="20" t="str">
        <f t="shared" si="80"/>
        <v>B1</v>
      </c>
      <c r="AW28" s="20" t="str">
        <f t="shared" si="80"/>
        <v>B2</v>
      </c>
      <c r="AX28" s="20" t="str">
        <f t="shared" si="80"/>
        <v>B2</v>
      </c>
      <c r="AY28" s="16">
        <v>480</v>
      </c>
      <c r="AZ28" s="21">
        <f t="shared" si="3"/>
        <v>348</v>
      </c>
      <c r="BA28" s="20">
        <f t="shared" si="4"/>
        <v>73</v>
      </c>
      <c r="BB28" s="16">
        <v>94</v>
      </c>
      <c r="BC28" s="16">
        <v>195</v>
      </c>
      <c r="BD28" s="16">
        <v>80</v>
      </c>
    </row>
    <row r="29" spans="1:56" ht="13.5" customHeight="1">
      <c r="A29" s="10">
        <v>27</v>
      </c>
      <c r="B29" s="10">
        <v>2230</v>
      </c>
      <c r="C29" s="11" t="s">
        <v>135</v>
      </c>
      <c r="D29" s="11">
        <v>9719043108</v>
      </c>
      <c r="E29" s="10">
        <v>9</v>
      </c>
      <c r="F29" s="12" t="s">
        <v>136</v>
      </c>
      <c r="G29" s="11" t="s">
        <v>137</v>
      </c>
      <c r="H29" s="11" t="s">
        <v>138</v>
      </c>
      <c r="I29" s="10">
        <v>15</v>
      </c>
      <c r="J29" s="10">
        <v>15</v>
      </c>
      <c r="K29" s="10">
        <v>14</v>
      </c>
      <c r="L29" s="10">
        <v>12</v>
      </c>
      <c r="M29" s="10">
        <v>15</v>
      </c>
      <c r="N29" s="10">
        <v>15</v>
      </c>
      <c r="O29" s="10">
        <v>21</v>
      </c>
      <c r="P29" s="10">
        <v>25</v>
      </c>
      <c r="Q29" s="10">
        <v>10</v>
      </c>
      <c r="R29" s="10">
        <v>7</v>
      </c>
      <c r="S29" s="10">
        <v>10</v>
      </c>
      <c r="T29" s="10">
        <v>7</v>
      </c>
      <c r="U29" s="10">
        <v>16</v>
      </c>
      <c r="V29" s="10">
        <v>18</v>
      </c>
      <c r="W29" s="10">
        <v>16</v>
      </c>
      <c r="X29" s="10">
        <v>15</v>
      </c>
      <c r="Y29" s="10">
        <v>13</v>
      </c>
      <c r="Z29" s="10">
        <v>15</v>
      </c>
      <c r="AA29" s="10">
        <v>14</v>
      </c>
      <c r="AB29" s="10">
        <v>16</v>
      </c>
      <c r="AC29" s="10">
        <v>10</v>
      </c>
      <c r="AD29" s="10">
        <v>11</v>
      </c>
      <c r="AE29" s="10">
        <v>15</v>
      </c>
      <c r="AF29" s="10">
        <v>15</v>
      </c>
      <c r="AG29" s="14">
        <f t="shared" ref="AG29:AL29" si="81">(IF(I29="Ab",0,IF(I29="NA",0,I29))+IF(O29="Ab",0,IF(O29="NA",0,O29))+IF(U29="Ab",0,IF(U29="NA",0,U29))+IF(AA29="Ab",0,IF(AA29="NA",0,AA29)))</f>
        <v>66</v>
      </c>
      <c r="AH29" s="14">
        <f t="shared" si="81"/>
        <v>74</v>
      </c>
      <c r="AI29" s="14">
        <f t="shared" si="81"/>
        <v>50</v>
      </c>
      <c r="AJ29" s="14">
        <f t="shared" si="81"/>
        <v>45</v>
      </c>
      <c r="AK29" s="14">
        <f t="shared" si="81"/>
        <v>53</v>
      </c>
      <c r="AL29" s="14">
        <f t="shared" si="81"/>
        <v>52</v>
      </c>
      <c r="AM29" s="14">
        <f t="shared" ref="AM29:AR29" si="82">ROUND(AG29/100*100,0)</f>
        <v>66</v>
      </c>
      <c r="AN29" s="14">
        <f t="shared" si="82"/>
        <v>74</v>
      </c>
      <c r="AO29" s="14">
        <f t="shared" si="82"/>
        <v>50</v>
      </c>
      <c r="AP29" s="14">
        <f t="shared" si="82"/>
        <v>45</v>
      </c>
      <c r="AQ29" s="14">
        <f t="shared" si="82"/>
        <v>53</v>
      </c>
      <c r="AR29" s="14">
        <f t="shared" si="82"/>
        <v>52</v>
      </c>
      <c r="AS29" s="14" t="str">
        <f t="shared" ref="AS29:AX29" si="83">IF(AM29&gt;90,"A1",IF(AM29&gt;80,"A2",IF(AM29&gt;70,"B1",IF(AM29&gt;60,"B2",IF(AM29&gt;50,"C1",IF(AM29&gt;40,"C2",IF(AM29&gt;32,"D","E")))))))</f>
        <v>B2</v>
      </c>
      <c r="AT29" s="14" t="str">
        <f t="shared" si="83"/>
        <v>B1</v>
      </c>
      <c r="AU29" s="14" t="str">
        <f t="shared" si="83"/>
        <v>C2</v>
      </c>
      <c r="AV29" s="14" t="str">
        <f t="shared" si="83"/>
        <v>C2</v>
      </c>
      <c r="AW29" s="14" t="str">
        <f t="shared" si="83"/>
        <v>C1</v>
      </c>
      <c r="AX29" s="14" t="str">
        <f t="shared" si="83"/>
        <v>C1</v>
      </c>
      <c r="AY29" s="10">
        <v>600</v>
      </c>
      <c r="AZ29" s="15">
        <f t="shared" si="3"/>
        <v>340</v>
      </c>
      <c r="BA29" s="14">
        <f t="shared" si="4"/>
        <v>57</v>
      </c>
      <c r="BB29" s="10">
        <v>187</v>
      </c>
      <c r="BC29" s="10">
        <v>195</v>
      </c>
      <c r="BD29" s="10">
        <v>100</v>
      </c>
    </row>
    <row r="30" spans="1:56" ht="13.5" customHeight="1">
      <c r="A30" s="10">
        <v>28</v>
      </c>
      <c r="B30" s="10">
        <v>2442</v>
      </c>
      <c r="C30" s="11" t="s">
        <v>139</v>
      </c>
      <c r="D30" s="13">
        <v>8273888489</v>
      </c>
      <c r="E30" s="10">
        <v>9</v>
      </c>
      <c r="F30" s="12" t="s">
        <v>140</v>
      </c>
      <c r="G30" s="11" t="s">
        <v>141</v>
      </c>
      <c r="H30" s="11" t="s">
        <v>142</v>
      </c>
      <c r="I30" s="10">
        <v>18</v>
      </c>
      <c r="J30" s="10">
        <v>18</v>
      </c>
      <c r="K30" s="10">
        <v>20</v>
      </c>
      <c r="L30" s="10">
        <v>18</v>
      </c>
      <c r="M30" s="10">
        <v>20</v>
      </c>
      <c r="N30" s="10">
        <v>15</v>
      </c>
      <c r="O30" s="10">
        <v>25</v>
      </c>
      <c r="P30" s="10">
        <v>28</v>
      </c>
      <c r="Q30" s="10">
        <v>28</v>
      </c>
      <c r="R30" s="10">
        <v>27</v>
      </c>
      <c r="S30" s="10">
        <v>24</v>
      </c>
      <c r="T30" s="10">
        <v>26</v>
      </c>
      <c r="U30" s="10">
        <v>17</v>
      </c>
      <c r="V30" s="10">
        <v>19</v>
      </c>
      <c r="W30" s="10">
        <v>18</v>
      </c>
      <c r="X30" s="10">
        <v>19</v>
      </c>
      <c r="Y30" s="10">
        <v>17</v>
      </c>
      <c r="Z30" s="10">
        <v>20</v>
      </c>
      <c r="AA30" s="10">
        <v>24</v>
      </c>
      <c r="AB30" s="10">
        <v>25</v>
      </c>
      <c r="AC30" s="10">
        <v>23</v>
      </c>
      <c r="AD30" s="10">
        <v>28</v>
      </c>
      <c r="AE30" s="10">
        <v>23</v>
      </c>
      <c r="AF30" s="10">
        <v>28</v>
      </c>
      <c r="AG30" s="14">
        <f t="shared" ref="AG30:AL30" si="84">(IF(I30="Ab",0,IF(I30="NA",0,I30))+IF(O30="Ab",0,IF(O30="NA",0,O30))+IF(U30="Ab",0,IF(U30="NA",0,U30))+IF(AA30="Ab",0,IF(AA30="NA",0,AA30)))</f>
        <v>84</v>
      </c>
      <c r="AH30" s="14">
        <f t="shared" si="84"/>
        <v>90</v>
      </c>
      <c r="AI30" s="14">
        <f t="shared" si="84"/>
        <v>89</v>
      </c>
      <c r="AJ30" s="14">
        <f t="shared" si="84"/>
        <v>92</v>
      </c>
      <c r="AK30" s="14">
        <f t="shared" si="84"/>
        <v>84</v>
      </c>
      <c r="AL30" s="14">
        <f t="shared" si="84"/>
        <v>89</v>
      </c>
      <c r="AM30" s="14">
        <f t="shared" ref="AM30:AR30" si="85">ROUND(AG30/100*100,0)</f>
        <v>84</v>
      </c>
      <c r="AN30" s="14">
        <f t="shared" si="85"/>
        <v>90</v>
      </c>
      <c r="AO30" s="14">
        <f t="shared" si="85"/>
        <v>89</v>
      </c>
      <c r="AP30" s="14">
        <f t="shared" si="85"/>
        <v>92</v>
      </c>
      <c r="AQ30" s="14">
        <f t="shared" si="85"/>
        <v>84</v>
      </c>
      <c r="AR30" s="14">
        <f t="shared" si="85"/>
        <v>89</v>
      </c>
      <c r="AS30" s="14" t="str">
        <f t="shared" ref="AS30:AX30" si="86">IF(AM30&gt;90,"A1",IF(AM30&gt;80,"A2",IF(AM30&gt;70,"B1",IF(AM30&gt;60,"B2",IF(AM30&gt;50,"C1",IF(AM30&gt;40,"C2",IF(AM30&gt;32,"D","E")))))))</f>
        <v>A2</v>
      </c>
      <c r="AT30" s="14" t="str">
        <f t="shared" si="86"/>
        <v>A2</v>
      </c>
      <c r="AU30" s="14" t="str">
        <f t="shared" si="86"/>
        <v>A2</v>
      </c>
      <c r="AV30" s="14" t="str">
        <f t="shared" si="86"/>
        <v>A1</v>
      </c>
      <c r="AW30" s="14" t="str">
        <f t="shared" si="86"/>
        <v>A2</v>
      </c>
      <c r="AX30" s="14" t="str">
        <f t="shared" si="86"/>
        <v>A2</v>
      </c>
      <c r="AY30" s="10">
        <v>600</v>
      </c>
      <c r="AZ30" s="15">
        <f t="shared" si="3"/>
        <v>528</v>
      </c>
      <c r="BA30" s="14">
        <f t="shared" si="4"/>
        <v>88</v>
      </c>
      <c r="BB30" s="10">
        <v>185</v>
      </c>
      <c r="BC30" s="10">
        <v>195</v>
      </c>
      <c r="BD30" s="10">
        <v>100</v>
      </c>
    </row>
    <row r="31" spans="1:56" ht="13.5" customHeight="1">
      <c r="A31" s="10">
        <v>29</v>
      </c>
      <c r="B31" s="10">
        <v>2441</v>
      </c>
      <c r="C31" s="11" t="s">
        <v>143</v>
      </c>
      <c r="D31" s="13">
        <v>8126095249</v>
      </c>
      <c r="E31" s="10">
        <v>9</v>
      </c>
      <c r="F31" s="12" t="s">
        <v>140</v>
      </c>
      <c r="G31" s="11" t="s">
        <v>141</v>
      </c>
      <c r="H31" s="11" t="s">
        <v>142</v>
      </c>
      <c r="I31" s="10">
        <v>13</v>
      </c>
      <c r="J31" s="10">
        <v>18</v>
      </c>
      <c r="K31" s="10">
        <v>17</v>
      </c>
      <c r="L31" s="10">
        <v>14</v>
      </c>
      <c r="M31" s="10">
        <v>14</v>
      </c>
      <c r="N31" s="10">
        <v>13</v>
      </c>
      <c r="O31" s="10">
        <v>18</v>
      </c>
      <c r="P31" s="10">
        <v>24</v>
      </c>
      <c r="Q31" s="10">
        <v>18</v>
      </c>
      <c r="R31" s="10">
        <v>16</v>
      </c>
      <c r="S31" s="10">
        <v>15</v>
      </c>
      <c r="T31" s="10">
        <v>2</v>
      </c>
      <c r="U31" s="10">
        <v>17</v>
      </c>
      <c r="V31" s="10">
        <v>18</v>
      </c>
      <c r="W31" s="10">
        <v>18</v>
      </c>
      <c r="X31" s="10">
        <v>18</v>
      </c>
      <c r="Y31" s="10">
        <v>15</v>
      </c>
      <c r="Z31" s="10">
        <v>18</v>
      </c>
      <c r="AA31" s="10">
        <v>17</v>
      </c>
      <c r="AB31" s="10">
        <v>21</v>
      </c>
      <c r="AC31" s="10">
        <v>15</v>
      </c>
      <c r="AD31" s="10">
        <v>19</v>
      </c>
      <c r="AE31" s="10">
        <v>17</v>
      </c>
      <c r="AF31" s="10">
        <v>18</v>
      </c>
      <c r="AG31" s="14">
        <f t="shared" ref="AG31:AL31" si="87">(IF(I31="Ab",0,IF(I31="NA",0,I31))+IF(O31="Ab",0,IF(O31="NA",0,O31))+IF(U31="Ab",0,IF(U31="NA",0,U31))+IF(AA31="Ab",0,IF(AA31="NA",0,AA31)))</f>
        <v>65</v>
      </c>
      <c r="AH31" s="14">
        <f t="shared" si="87"/>
        <v>81</v>
      </c>
      <c r="AI31" s="14">
        <f t="shared" si="87"/>
        <v>68</v>
      </c>
      <c r="AJ31" s="14">
        <f t="shared" si="87"/>
        <v>67</v>
      </c>
      <c r="AK31" s="14">
        <f t="shared" si="87"/>
        <v>61</v>
      </c>
      <c r="AL31" s="14">
        <f t="shared" si="87"/>
        <v>51</v>
      </c>
      <c r="AM31" s="14">
        <f t="shared" ref="AM31:AR31" si="88">ROUND(AG31/100*100,0)</f>
        <v>65</v>
      </c>
      <c r="AN31" s="14">
        <f t="shared" si="88"/>
        <v>81</v>
      </c>
      <c r="AO31" s="14">
        <f t="shared" si="88"/>
        <v>68</v>
      </c>
      <c r="AP31" s="14">
        <f t="shared" si="88"/>
        <v>67</v>
      </c>
      <c r="AQ31" s="14">
        <f t="shared" si="88"/>
        <v>61</v>
      </c>
      <c r="AR31" s="14">
        <f t="shared" si="88"/>
        <v>51</v>
      </c>
      <c r="AS31" s="14" t="str">
        <f t="shared" ref="AS31:AX31" si="89">IF(AM31&gt;90,"A1",IF(AM31&gt;80,"A2",IF(AM31&gt;70,"B1",IF(AM31&gt;60,"B2",IF(AM31&gt;50,"C1",IF(AM31&gt;40,"C2",IF(AM31&gt;32,"D","E")))))))</f>
        <v>B2</v>
      </c>
      <c r="AT31" s="14" t="str">
        <f t="shared" si="89"/>
        <v>A2</v>
      </c>
      <c r="AU31" s="14" t="str">
        <f t="shared" si="89"/>
        <v>B2</v>
      </c>
      <c r="AV31" s="14" t="str">
        <f t="shared" si="89"/>
        <v>B2</v>
      </c>
      <c r="AW31" s="14" t="str">
        <f t="shared" si="89"/>
        <v>B2</v>
      </c>
      <c r="AX31" s="14" t="str">
        <f t="shared" si="89"/>
        <v>C1</v>
      </c>
      <c r="AY31" s="10">
        <v>600</v>
      </c>
      <c r="AZ31" s="15">
        <f t="shared" si="3"/>
        <v>393</v>
      </c>
      <c r="BA31" s="14">
        <f t="shared" si="4"/>
        <v>66</v>
      </c>
      <c r="BB31" s="10">
        <v>173</v>
      </c>
      <c r="BC31" s="10">
        <v>195</v>
      </c>
      <c r="BD31" s="10">
        <v>100</v>
      </c>
    </row>
    <row r="32" spans="1:56" ht="13.5" customHeight="1">
      <c r="A32" s="10">
        <v>30</v>
      </c>
      <c r="B32" s="10">
        <v>2207</v>
      </c>
      <c r="C32" s="11" t="s">
        <v>144</v>
      </c>
      <c r="D32" s="13">
        <v>7088677723</v>
      </c>
      <c r="E32" s="10">
        <v>9</v>
      </c>
      <c r="F32" s="12" t="s">
        <v>109</v>
      </c>
      <c r="G32" s="11" t="s">
        <v>145</v>
      </c>
      <c r="H32" s="11" t="s">
        <v>146</v>
      </c>
      <c r="I32" s="10">
        <v>17</v>
      </c>
      <c r="J32" s="10">
        <v>16</v>
      </c>
      <c r="K32" s="10">
        <v>15</v>
      </c>
      <c r="L32" s="10">
        <v>14</v>
      </c>
      <c r="M32" s="10">
        <v>19</v>
      </c>
      <c r="N32" s="10">
        <v>15</v>
      </c>
      <c r="O32" s="10">
        <v>22</v>
      </c>
      <c r="P32" s="10">
        <v>26</v>
      </c>
      <c r="Q32" s="10">
        <v>11</v>
      </c>
      <c r="R32" s="10">
        <v>12</v>
      </c>
      <c r="S32" s="10">
        <v>20</v>
      </c>
      <c r="T32" s="10">
        <v>11</v>
      </c>
      <c r="U32" s="10">
        <v>17</v>
      </c>
      <c r="V32" s="10">
        <v>18</v>
      </c>
      <c r="W32" s="10">
        <v>16</v>
      </c>
      <c r="X32" s="10">
        <v>16</v>
      </c>
      <c r="Y32" s="10">
        <v>14</v>
      </c>
      <c r="Z32" s="10">
        <v>17</v>
      </c>
      <c r="AA32" s="10">
        <v>21</v>
      </c>
      <c r="AB32" s="10">
        <v>23</v>
      </c>
      <c r="AC32" s="10">
        <v>11</v>
      </c>
      <c r="AD32" s="10">
        <v>16</v>
      </c>
      <c r="AE32" s="10">
        <v>18</v>
      </c>
      <c r="AF32" s="10">
        <v>19</v>
      </c>
      <c r="AG32" s="14">
        <f t="shared" ref="AG32:AL32" si="90">(IF(I32="Ab",0,IF(I32="NA",0,I32))+IF(O32="Ab",0,IF(O32="NA",0,O32))+IF(U32="Ab",0,IF(U32="NA",0,U32))+IF(AA32="Ab",0,IF(AA32="NA",0,AA32)))</f>
        <v>77</v>
      </c>
      <c r="AH32" s="14">
        <f t="shared" si="90"/>
        <v>83</v>
      </c>
      <c r="AI32" s="14">
        <f t="shared" si="90"/>
        <v>53</v>
      </c>
      <c r="AJ32" s="14">
        <f t="shared" si="90"/>
        <v>58</v>
      </c>
      <c r="AK32" s="14">
        <f t="shared" si="90"/>
        <v>71</v>
      </c>
      <c r="AL32" s="14">
        <f t="shared" si="90"/>
        <v>62</v>
      </c>
      <c r="AM32" s="14">
        <f t="shared" ref="AM32:AR32" si="91">ROUND(AG32/100*100,0)</f>
        <v>77</v>
      </c>
      <c r="AN32" s="14">
        <f t="shared" si="91"/>
        <v>83</v>
      </c>
      <c r="AO32" s="14">
        <f t="shared" si="91"/>
        <v>53</v>
      </c>
      <c r="AP32" s="14">
        <f t="shared" si="91"/>
        <v>58</v>
      </c>
      <c r="AQ32" s="14">
        <f t="shared" si="91"/>
        <v>71</v>
      </c>
      <c r="AR32" s="14">
        <f t="shared" si="91"/>
        <v>62</v>
      </c>
      <c r="AS32" s="14" t="str">
        <f t="shared" ref="AS32:AX32" si="92">IF(AM32&gt;90,"A1",IF(AM32&gt;80,"A2",IF(AM32&gt;70,"B1",IF(AM32&gt;60,"B2",IF(AM32&gt;50,"C1",IF(AM32&gt;40,"C2",IF(AM32&gt;32,"D","E")))))))</f>
        <v>B1</v>
      </c>
      <c r="AT32" s="14" t="str">
        <f t="shared" si="92"/>
        <v>A2</v>
      </c>
      <c r="AU32" s="14" t="str">
        <f t="shared" si="92"/>
        <v>C1</v>
      </c>
      <c r="AV32" s="14" t="str">
        <f t="shared" si="92"/>
        <v>C1</v>
      </c>
      <c r="AW32" s="14" t="str">
        <f t="shared" si="92"/>
        <v>B1</v>
      </c>
      <c r="AX32" s="14" t="str">
        <f t="shared" si="92"/>
        <v>B2</v>
      </c>
      <c r="AY32" s="10">
        <v>600</v>
      </c>
      <c r="AZ32" s="15">
        <f t="shared" si="3"/>
        <v>404</v>
      </c>
      <c r="BA32" s="14">
        <f t="shared" si="4"/>
        <v>67</v>
      </c>
      <c r="BB32" s="10">
        <v>160</v>
      </c>
      <c r="BC32" s="10">
        <v>195</v>
      </c>
      <c r="BD32" s="10">
        <v>100</v>
      </c>
    </row>
    <row r="33" spans="1:56" ht="13.5" customHeight="1">
      <c r="A33" s="10">
        <v>31</v>
      </c>
      <c r="B33" s="10">
        <v>2210</v>
      </c>
      <c r="C33" s="11" t="s">
        <v>147</v>
      </c>
      <c r="D33" s="13">
        <v>8192995129</v>
      </c>
      <c r="E33" s="10">
        <v>9</v>
      </c>
      <c r="F33" s="12" t="s">
        <v>148</v>
      </c>
      <c r="G33" s="11" t="s">
        <v>149</v>
      </c>
      <c r="H33" s="11" t="s">
        <v>150</v>
      </c>
      <c r="I33" s="10">
        <v>11</v>
      </c>
      <c r="J33" s="10">
        <v>15</v>
      </c>
      <c r="K33" s="10">
        <v>14</v>
      </c>
      <c r="L33" s="10">
        <v>10</v>
      </c>
      <c r="M33" s="10">
        <v>11</v>
      </c>
      <c r="N33" s="10">
        <v>13</v>
      </c>
      <c r="O33" s="10">
        <v>9</v>
      </c>
      <c r="P33" s="10">
        <v>21</v>
      </c>
      <c r="Q33" s="10">
        <v>6</v>
      </c>
      <c r="R33" s="10">
        <v>7</v>
      </c>
      <c r="S33" s="10">
        <v>10</v>
      </c>
      <c r="T33" s="10">
        <v>7</v>
      </c>
      <c r="U33" s="10">
        <v>14</v>
      </c>
      <c r="V33" s="10">
        <v>17</v>
      </c>
      <c r="W33" s="10">
        <v>13</v>
      </c>
      <c r="X33" s="10">
        <v>15</v>
      </c>
      <c r="Y33" s="10">
        <v>14</v>
      </c>
      <c r="Z33" s="10">
        <v>15</v>
      </c>
      <c r="AA33" s="10">
        <v>11</v>
      </c>
      <c r="AB33" s="10">
        <v>14</v>
      </c>
      <c r="AC33" s="10">
        <v>15</v>
      </c>
      <c r="AD33" s="10">
        <v>12</v>
      </c>
      <c r="AE33" s="10">
        <v>12</v>
      </c>
      <c r="AF33" s="10">
        <v>12</v>
      </c>
      <c r="AG33" s="14">
        <f t="shared" ref="AG33:AL33" si="93">(IF(I33="Ab",0,IF(I33="NA",0,I33))+IF(O33="Ab",0,IF(O33="NA",0,O33))+IF(U33="Ab",0,IF(U33="NA",0,U33))+IF(AA33="Ab",0,IF(AA33="NA",0,AA33)))</f>
        <v>45</v>
      </c>
      <c r="AH33" s="14">
        <f t="shared" si="93"/>
        <v>67</v>
      </c>
      <c r="AI33" s="14">
        <f t="shared" si="93"/>
        <v>48</v>
      </c>
      <c r="AJ33" s="14">
        <f t="shared" si="93"/>
        <v>44</v>
      </c>
      <c r="AK33" s="14">
        <f t="shared" si="93"/>
        <v>47</v>
      </c>
      <c r="AL33" s="14">
        <f t="shared" si="93"/>
        <v>47</v>
      </c>
      <c r="AM33" s="14">
        <f t="shared" ref="AM33:AR33" si="94">ROUND(AG33/100*100,0)</f>
        <v>45</v>
      </c>
      <c r="AN33" s="14">
        <f t="shared" si="94"/>
        <v>67</v>
      </c>
      <c r="AO33" s="14">
        <f t="shared" si="94"/>
        <v>48</v>
      </c>
      <c r="AP33" s="14">
        <f t="shared" si="94"/>
        <v>44</v>
      </c>
      <c r="AQ33" s="14">
        <f t="shared" si="94"/>
        <v>47</v>
      </c>
      <c r="AR33" s="14">
        <f t="shared" si="94"/>
        <v>47</v>
      </c>
      <c r="AS33" s="14" t="str">
        <f t="shared" ref="AS33:AX33" si="95">IF(AM33&gt;90,"A1",IF(AM33&gt;80,"A2",IF(AM33&gt;70,"B1",IF(AM33&gt;60,"B2",IF(AM33&gt;50,"C1",IF(AM33&gt;40,"C2",IF(AM33&gt;32,"D","E")))))))</f>
        <v>C2</v>
      </c>
      <c r="AT33" s="14" t="str">
        <f t="shared" si="95"/>
        <v>B2</v>
      </c>
      <c r="AU33" s="14" t="str">
        <f t="shared" si="95"/>
        <v>C2</v>
      </c>
      <c r="AV33" s="14" t="str">
        <f t="shared" si="95"/>
        <v>C2</v>
      </c>
      <c r="AW33" s="14" t="str">
        <f t="shared" si="95"/>
        <v>C2</v>
      </c>
      <c r="AX33" s="14" t="str">
        <f t="shared" si="95"/>
        <v>C2</v>
      </c>
      <c r="AY33" s="10">
        <v>600</v>
      </c>
      <c r="AZ33" s="15">
        <f t="shared" si="3"/>
        <v>298</v>
      </c>
      <c r="BA33" s="14">
        <f t="shared" si="4"/>
        <v>50</v>
      </c>
      <c r="BB33" s="10">
        <v>134</v>
      </c>
      <c r="BC33" s="10">
        <v>195</v>
      </c>
      <c r="BD33" s="10">
        <v>100</v>
      </c>
    </row>
    <row r="34" spans="1:56" ht="13.5" customHeight="1">
      <c r="A34" s="10">
        <v>32</v>
      </c>
      <c r="B34" s="10">
        <v>2377</v>
      </c>
      <c r="C34" s="11" t="s">
        <v>151</v>
      </c>
      <c r="D34" s="13">
        <v>7906184880</v>
      </c>
      <c r="E34" s="10">
        <v>9</v>
      </c>
      <c r="F34" s="12" t="s">
        <v>152</v>
      </c>
      <c r="G34" s="11" t="s">
        <v>153</v>
      </c>
      <c r="H34" s="11" t="s">
        <v>154</v>
      </c>
      <c r="I34" s="10">
        <v>17</v>
      </c>
      <c r="J34" s="10">
        <v>17</v>
      </c>
      <c r="K34" s="10">
        <v>16</v>
      </c>
      <c r="L34" s="10">
        <v>13</v>
      </c>
      <c r="M34" s="10">
        <v>19</v>
      </c>
      <c r="N34" s="10">
        <v>13</v>
      </c>
      <c r="O34" s="10">
        <v>26</v>
      </c>
      <c r="P34" s="10">
        <v>26</v>
      </c>
      <c r="Q34" s="10">
        <v>15</v>
      </c>
      <c r="R34" s="10">
        <v>19</v>
      </c>
      <c r="S34" s="10">
        <v>23</v>
      </c>
      <c r="T34" s="10">
        <v>19</v>
      </c>
      <c r="U34" s="10">
        <v>17</v>
      </c>
      <c r="V34" s="10">
        <v>20</v>
      </c>
      <c r="W34" s="10">
        <v>18</v>
      </c>
      <c r="X34" s="10">
        <v>17</v>
      </c>
      <c r="Y34" s="10">
        <v>18</v>
      </c>
      <c r="Z34" s="10">
        <v>17</v>
      </c>
      <c r="AA34" s="10">
        <v>22</v>
      </c>
      <c r="AB34" s="10">
        <v>24</v>
      </c>
      <c r="AC34" s="10">
        <v>15</v>
      </c>
      <c r="AD34" s="10">
        <v>21</v>
      </c>
      <c r="AE34" s="10">
        <v>23</v>
      </c>
      <c r="AF34" s="10">
        <v>23</v>
      </c>
      <c r="AG34" s="14">
        <f t="shared" ref="AG34:AL34" si="96">(IF(I34="Ab",0,IF(I34="NA",0,I34))+IF(O34="Ab",0,IF(O34="NA",0,O34))+IF(U34="Ab",0,IF(U34="NA",0,U34))+IF(AA34="Ab",0,IF(AA34="NA",0,AA34)))</f>
        <v>82</v>
      </c>
      <c r="AH34" s="14">
        <f t="shared" si="96"/>
        <v>87</v>
      </c>
      <c r="AI34" s="14">
        <f t="shared" si="96"/>
        <v>64</v>
      </c>
      <c r="AJ34" s="14">
        <f t="shared" si="96"/>
        <v>70</v>
      </c>
      <c r="AK34" s="14">
        <f t="shared" si="96"/>
        <v>83</v>
      </c>
      <c r="AL34" s="14">
        <f t="shared" si="96"/>
        <v>72</v>
      </c>
      <c r="AM34" s="14">
        <f t="shared" ref="AM34:AR34" si="97">ROUND(AG34/100*100,0)</f>
        <v>82</v>
      </c>
      <c r="AN34" s="14">
        <f t="shared" si="97"/>
        <v>87</v>
      </c>
      <c r="AO34" s="14">
        <f t="shared" si="97"/>
        <v>64</v>
      </c>
      <c r="AP34" s="14">
        <f t="shared" si="97"/>
        <v>70</v>
      </c>
      <c r="AQ34" s="14">
        <f t="shared" si="97"/>
        <v>83</v>
      </c>
      <c r="AR34" s="14">
        <f t="shared" si="97"/>
        <v>72</v>
      </c>
      <c r="AS34" s="14" t="str">
        <f t="shared" ref="AS34:AX34" si="98">IF(AM34&gt;90,"A1",IF(AM34&gt;80,"A2",IF(AM34&gt;70,"B1",IF(AM34&gt;60,"B2",IF(AM34&gt;50,"C1",IF(AM34&gt;40,"C2",IF(AM34&gt;32,"D","E")))))))</f>
        <v>A2</v>
      </c>
      <c r="AT34" s="14" t="str">
        <f t="shared" si="98"/>
        <v>A2</v>
      </c>
      <c r="AU34" s="14" t="str">
        <f t="shared" si="98"/>
        <v>B2</v>
      </c>
      <c r="AV34" s="14" t="str">
        <f t="shared" si="98"/>
        <v>B2</v>
      </c>
      <c r="AW34" s="14" t="str">
        <f t="shared" si="98"/>
        <v>A2</v>
      </c>
      <c r="AX34" s="14" t="str">
        <f t="shared" si="98"/>
        <v>B1</v>
      </c>
      <c r="AY34" s="10">
        <v>600</v>
      </c>
      <c r="AZ34" s="15">
        <f t="shared" si="3"/>
        <v>458</v>
      </c>
      <c r="BA34" s="14">
        <f t="shared" si="4"/>
        <v>76</v>
      </c>
      <c r="BB34" s="10">
        <v>175</v>
      </c>
      <c r="BC34" s="10">
        <v>195</v>
      </c>
      <c r="BD34" s="10">
        <v>100</v>
      </c>
    </row>
    <row r="35" spans="1:56" ht="13.5" customHeight="1">
      <c r="A35" s="10">
        <v>33</v>
      </c>
      <c r="B35" s="10">
        <v>2177</v>
      </c>
      <c r="C35" s="11" t="s">
        <v>155</v>
      </c>
      <c r="D35" s="13">
        <v>7895188092</v>
      </c>
      <c r="E35" s="10">
        <v>9</v>
      </c>
      <c r="F35" s="12" t="s">
        <v>156</v>
      </c>
      <c r="G35" s="11" t="s">
        <v>157</v>
      </c>
      <c r="H35" s="11" t="s">
        <v>158</v>
      </c>
      <c r="I35" s="10">
        <v>17</v>
      </c>
      <c r="J35" s="10">
        <v>18</v>
      </c>
      <c r="K35" s="10">
        <v>20</v>
      </c>
      <c r="L35" s="10">
        <v>18</v>
      </c>
      <c r="M35" s="10">
        <v>20</v>
      </c>
      <c r="N35" s="10">
        <v>14</v>
      </c>
      <c r="O35" s="10">
        <v>23</v>
      </c>
      <c r="P35" s="10">
        <v>27</v>
      </c>
      <c r="Q35" s="10">
        <v>28</v>
      </c>
      <c r="R35" s="10">
        <v>26</v>
      </c>
      <c r="S35" s="10">
        <v>26</v>
      </c>
      <c r="T35" s="10">
        <v>14</v>
      </c>
      <c r="U35" s="10">
        <v>18</v>
      </c>
      <c r="V35" s="10">
        <v>19</v>
      </c>
      <c r="W35" s="10">
        <v>20</v>
      </c>
      <c r="X35" s="10">
        <v>20</v>
      </c>
      <c r="Y35" s="10">
        <v>19</v>
      </c>
      <c r="Z35" s="10">
        <v>13</v>
      </c>
      <c r="AA35" s="10">
        <v>24</v>
      </c>
      <c r="AB35" s="10">
        <v>26</v>
      </c>
      <c r="AC35" s="10">
        <v>28</v>
      </c>
      <c r="AD35" s="10">
        <v>28</v>
      </c>
      <c r="AE35" s="10">
        <v>29</v>
      </c>
      <c r="AF35" s="10">
        <v>29</v>
      </c>
      <c r="AG35" s="14">
        <f t="shared" ref="AG35:AL35" si="99">(IF(I35="Ab",0,IF(I35="NA",0,I35))+IF(O35="Ab",0,IF(O35="NA",0,O35))+IF(U35="Ab",0,IF(U35="NA",0,U35))+IF(AA35="Ab",0,IF(AA35="NA",0,AA35)))</f>
        <v>82</v>
      </c>
      <c r="AH35" s="14">
        <f t="shared" si="99"/>
        <v>90</v>
      </c>
      <c r="AI35" s="14">
        <f t="shared" si="99"/>
        <v>96</v>
      </c>
      <c r="AJ35" s="14">
        <f t="shared" si="99"/>
        <v>92</v>
      </c>
      <c r="AK35" s="14">
        <f t="shared" si="99"/>
        <v>94</v>
      </c>
      <c r="AL35" s="14">
        <f t="shared" si="99"/>
        <v>70</v>
      </c>
      <c r="AM35" s="14">
        <f t="shared" ref="AM35:AR35" si="100">ROUND(AG35/100*100,0)</f>
        <v>82</v>
      </c>
      <c r="AN35" s="14">
        <f t="shared" si="100"/>
        <v>90</v>
      </c>
      <c r="AO35" s="14">
        <f t="shared" si="100"/>
        <v>96</v>
      </c>
      <c r="AP35" s="14">
        <f t="shared" si="100"/>
        <v>92</v>
      </c>
      <c r="AQ35" s="14">
        <f t="shared" si="100"/>
        <v>94</v>
      </c>
      <c r="AR35" s="14">
        <f t="shared" si="100"/>
        <v>70</v>
      </c>
      <c r="AS35" s="14" t="str">
        <f t="shared" ref="AS35:AX35" si="101">IF(AM35&gt;90,"A1",IF(AM35&gt;80,"A2",IF(AM35&gt;70,"B1",IF(AM35&gt;60,"B2",IF(AM35&gt;50,"C1",IF(AM35&gt;40,"C2",IF(AM35&gt;32,"D","E")))))))</f>
        <v>A2</v>
      </c>
      <c r="AT35" s="14" t="str">
        <f t="shared" si="101"/>
        <v>A2</v>
      </c>
      <c r="AU35" s="14" t="str">
        <f t="shared" si="101"/>
        <v>A1</v>
      </c>
      <c r="AV35" s="14" t="str">
        <f t="shared" si="101"/>
        <v>A1</v>
      </c>
      <c r="AW35" s="14" t="str">
        <f t="shared" si="101"/>
        <v>A1</v>
      </c>
      <c r="AX35" s="14" t="str">
        <f t="shared" si="101"/>
        <v>B2</v>
      </c>
      <c r="AY35" s="10">
        <v>600</v>
      </c>
      <c r="AZ35" s="15">
        <f t="shared" si="3"/>
        <v>524</v>
      </c>
      <c r="BA35" s="14">
        <f t="shared" si="4"/>
        <v>87</v>
      </c>
      <c r="BB35" s="10">
        <v>138</v>
      </c>
      <c r="BC35" s="10">
        <v>195</v>
      </c>
      <c r="BD35" s="10">
        <v>100</v>
      </c>
    </row>
    <row r="36" spans="1:56" ht="13.5" customHeight="1">
      <c r="A36" s="16">
        <v>34</v>
      </c>
      <c r="B36" s="16">
        <v>3069</v>
      </c>
      <c r="C36" s="17" t="s">
        <v>159</v>
      </c>
      <c r="D36" s="19">
        <v>9012213786</v>
      </c>
      <c r="E36" s="16">
        <v>9</v>
      </c>
      <c r="F36" s="18" t="s">
        <v>160</v>
      </c>
      <c r="G36" s="17" t="s">
        <v>161</v>
      </c>
      <c r="H36" s="17" t="s">
        <v>162</v>
      </c>
      <c r="I36" s="16">
        <v>13</v>
      </c>
      <c r="J36" s="16">
        <v>15</v>
      </c>
      <c r="K36" s="22">
        <v>12</v>
      </c>
      <c r="L36" s="16">
        <v>14</v>
      </c>
      <c r="M36" s="22">
        <v>11</v>
      </c>
      <c r="N36" s="16">
        <v>13</v>
      </c>
      <c r="O36" s="16">
        <v>14</v>
      </c>
      <c r="P36" s="16">
        <v>13</v>
      </c>
      <c r="Q36" s="16">
        <v>5</v>
      </c>
      <c r="R36" s="16">
        <v>4</v>
      </c>
      <c r="S36" s="16">
        <v>12</v>
      </c>
      <c r="T36" s="16">
        <v>4</v>
      </c>
      <c r="U36" s="16">
        <v>14</v>
      </c>
      <c r="V36" s="16">
        <v>16</v>
      </c>
      <c r="W36" s="16">
        <v>13</v>
      </c>
      <c r="X36" s="16">
        <v>14</v>
      </c>
      <c r="Y36" s="16">
        <v>18</v>
      </c>
      <c r="Z36" s="16">
        <v>20</v>
      </c>
      <c r="AA36" s="16">
        <v>22</v>
      </c>
      <c r="AB36" s="16">
        <v>17</v>
      </c>
      <c r="AC36" s="16">
        <v>10</v>
      </c>
      <c r="AD36" s="16">
        <v>14</v>
      </c>
      <c r="AE36" s="16">
        <v>19</v>
      </c>
      <c r="AF36" s="16">
        <v>16</v>
      </c>
      <c r="AG36" s="20">
        <f t="shared" ref="AG36:AL36" si="102">(IF(I36="Ab",0,IF(I36="NA",0,I36))+IF(O36="Ab",0,IF(O36="NA",0,O36))+IF(U36="Ab",0,IF(U36="NA",0,U36))+IF(AA36="Ab",0,IF(AA36="NA",0,AA36)))</f>
        <v>63</v>
      </c>
      <c r="AH36" s="20">
        <f t="shared" si="102"/>
        <v>61</v>
      </c>
      <c r="AI36" s="20">
        <f t="shared" si="102"/>
        <v>40</v>
      </c>
      <c r="AJ36" s="20">
        <f t="shared" si="102"/>
        <v>46</v>
      </c>
      <c r="AK36" s="20">
        <f t="shared" si="102"/>
        <v>60</v>
      </c>
      <c r="AL36" s="20">
        <f t="shared" si="102"/>
        <v>53</v>
      </c>
      <c r="AM36" s="20">
        <f t="shared" ref="AM36:AR36" si="103">ROUND(AG36/100*100,0)</f>
        <v>63</v>
      </c>
      <c r="AN36" s="20">
        <f t="shared" si="103"/>
        <v>61</v>
      </c>
      <c r="AO36" s="20">
        <f t="shared" si="103"/>
        <v>40</v>
      </c>
      <c r="AP36" s="20">
        <f t="shared" si="103"/>
        <v>46</v>
      </c>
      <c r="AQ36" s="20">
        <f t="shared" si="103"/>
        <v>60</v>
      </c>
      <c r="AR36" s="20">
        <f t="shared" si="103"/>
        <v>53</v>
      </c>
      <c r="AS36" s="20" t="str">
        <f t="shared" ref="AS36:AX36" si="104">IF(AM36&gt;90,"A1",IF(AM36&gt;80,"A2",IF(AM36&gt;70,"B1",IF(AM36&gt;60,"B2",IF(AM36&gt;50,"C1",IF(AM36&gt;40,"C2",IF(AM36&gt;32,"D","E")))))))</f>
        <v>B2</v>
      </c>
      <c r="AT36" s="20" t="str">
        <f t="shared" si="104"/>
        <v>B2</v>
      </c>
      <c r="AU36" s="20" t="str">
        <f t="shared" si="104"/>
        <v>D</v>
      </c>
      <c r="AV36" s="20" t="str">
        <f t="shared" si="104"/>
        <v>C2</v>
      </c>
      <c r="AW36" s="20" t="str">
        <f t="shared" si="104"/>
        <v>C1</v>
      </c>
      <c r="AX36" s="20" t="str">
        <f t="shared" si="104"/>
        <v>C1</v>
      </c>
      <c r="AY36" s="16">
        <v>600</v>
      </c>
      <c r="AZ36" s="21">
        <f t="shared" si="3"/>
        <v>323</v>
      </c>
      <c r="BA36" s="20">
        <f t="shared" si="4"/>
        <v>54</v>
      </c>
      <c r="BB36" s="16">
        <v>162</v>
      </c>
      <c r="BC36" s="16">
        <v>195</v>
      </c>
      <c r="BD36" s="16">
        <v>100</v>
      </c>
    </row>
    <row r="37" spans="1:56" ht="13.5" customHeight="1">
      <c r="A37" s="10">
        <v>35</v>
      </c>
      <c r="B37" s="10">
        <v>2302</v>
      </c>
      <c r="C37" s="11" t="s">
        <v>163</v>
      </c>
      <c r="D37" s="13">
        <v>9897903069</v>
      </c>
      <c r="E37" s="10">
        <v>9</v>
      </c>
      <c r="F37" s="12" t="s">
        <v>164</v>
      </c>
      <c r="G37" s="11" t="s">
        <v>165</v>
      </c>
      <c r="H37" s="11" t="s">
        <v>166</v>
      </c>
      <c r="I37" s="10">
        <v>16</v>
      </c>
      <c r="J37" s="10">
        <v>15</v>
      </c>
      <c r="K37" s="10">
        <v>17</v>
      </c>
      <c r="L37" s="10">
        <v>15</v>
      </c>
      <c r="M37" s="10">
        <v>17</v>
      </c>
      <c r="N37" s="10">
        <v>13</v>
      </c>
      <c r="O37" s="10">
        <v>17</v>
      </c>
      <c r="P37" s="10">
        <v>16</v>
      </c>
      <c r="Q37" s="10">
        <v>18</v>
      </c>
      <c r="R37" s="10">
        <v>18</v>
      </c>
      <c r="S37" s="10">
        <v>11</v>
      </c>
      <c r="T37" s="10">
        <v>4</v>
      </c>
      <c r="U37" s="10">
        <v>12</v>
      </c>
      <c r="V37" s="10">
        <v>11</v>
      </c>
      <c r="W37" s="10">
        <v>18</v>
      </c>
      <c r="X37" s="10">
        <v>17</v>
      </c>
      <c r="Y37" s="10">
        <v>14</v>
      </c>
      <c r="Z37" s="10">
        <v>20</v>
      </c>
      <c r="AA37" s="10">
        <v>17</v>
      </c>
      <c r="AB37" s="10">
        <v>17</v>
      </c>
      <c r="AC37" s="10">
        <v>17</v>
      </c>
      <c r="AD37" s="10">
        <v>18</v>
      </c>
      <c r="AE37" s="10">
        <v>18</v>
      </c>
      <c r="AF37" s="10">
        <v>15</v>
      </c>
      <c r="AG37" s="14">
        <f t="shared" ref="AG37:AL37" si="105">(IF(I37="Ab",0,IF(I37="NA",0,I37))+IF(O37="Ab",0,IF(O37="NA",0,O37))+IF(U37="Ab",0,IF(U37="NA",0,U37))+IF(AA37="Ab",0,IF(AA37="NA",0,AA37)))</f>
        <v>62</v>
      </c>
      <c r="AH37" s="14">
        <f t="shared" si="105"/>
        <v>59</v>
      </c>
      <c r="AI37" s="14">
        <f t="shared" si="105"/>
        <v>70</v>
      </c>
      <c r="AJ37" s="14">
        <f t="shared" si="105"/>
        <v>68</v>
      </c>
      <c r="AK37" s="14">
        <f t="shared" si="105"/>
        <v>60</v>
      </c>
      <c r="AL37" s="14">
        <f t="shared" si="105"/>
        <v>52</v>
      </c>
      <c r="AM37" s="14">
        <f t="shared" ref="AM37:AR37" si="106">ROUND(AG37/80*100,0)</f>
        <v>78</v>
      </c>
      <c r="AN37" s="14">
        <f t="shared" si="106"/>
        <v>74</v>
      </c>
      <c r="AO37" s="14">
        <f t="shared" si="106"/>
        <v>88</v>
      </c>
      <c r="AP37" s="14">
        <f t="shared" si="106"/>
        <v>85</v>
      </c>
      <c r="AQ37" s="14">
        <f t="shared" si="106"/>
        <v>75</v>
      </c>
      <c r="AR37" s="14">
        <f t="shared" si="106"/>
        <v>65</v>
      </c>
      <c r="AS37" s="14" t="str">
        <f t="shared" ref="AS37:AX37" si="107">IF(AM37&gt;90,"A1",IF(AM37&gt;80,"A2",IF(AM37&gt;70,"B1",IF(AM37&gt;60,"B2",IF(AM37&gt;50,"C1",IF(AM37&gt;40,"C2",IF(AM37&gt;32,"D","E")))))))</f>
        <v>B1</v>
      </c>
      <c r="AT37" s="14" t="str">
        <f t="shared" si="107"/>
        <v>B1</v>
      </c>
      <c r="AU37" s="14" t="str">
        <f t="shared" si="107"/>
        <v>A2</v>
      </c>
      <c r="AV37" s="14" t="str">
        <f t="shared" si="107"/>
        <v>A2</v>
      </c>
      <c r="AW37" s="14" t="str">
        <f t="shared" si="107"/>
        <v>B1</v>
      </c>
      <c r="AX37" s="14" t="str">
        <f t="shared" si="107"/>
        <v>B2</v>
      </c>
      <c r="AY37" s="10">
        <v>600</v>
      </c>
      <c r="AZ37" s="15">
        <f t="shared" si="3"/>
        <v>371</v>
      </c>
      <c r="BA37" s="14">
        <f t="shared" si="4"/>
        <v>62</v>
      </c>
      <c r="BB37" s="10">
        <v>180</v>
      </c>
      <c r="BC37" s="10">
        <v>195</v>
      </c>
      <c r="BD37" s="10">
        <v>100</v>
      </c>
    </row>
    <row r="38" spans="1:56" ht="13.5" customHeight="1">
      <c r="A38" s="16">
        <v>36</v>
      </c>
      <c r="B38" s="16">
        <v>2755</v>
      </c>
      <c r="C38" s="17" t="s">
        <v>167</v>
      </c>
      <c r="D38" s="19">
        <v>7505085736</v>
      </c>
      <c r="E38" s="16">
        <v>9</v>
      </c>
      <c r="F38" s="18" t="s">
        <v>168</v>
      </c>
      <c r="G38" s="17" t="s">
        <v>169</v>
      </c>
      <c r="H38" s="17" t="s">
        <v>170</v>
      </c>
      <c r="I38" s="16">
        <v>18</v>
      </c>
      <c r="J38" s="22">
        <v>12</v>
      </c>
      <c r="K38" s="16">
        <v>14</v>
      </c>
      <c r="L38" s="16">
        <v>12</v>
      </c>
      <c r="M38" s="16">
        <v>19</v>
      </c>
      <c r="N38" s="16">
        <v>12</v>
      </c>
      <c r="O38" s="16">
        <v>20</v>
      </c>
      <c r="P38" s="16">
        <v>23</v>
      </c>
      <c r="Q38" s="16">
        <v>13</v>
      </c>
      <c r="R38" s="16">
        <v>11</v>
      </c>
      <c r="S38" s="16">
        <v>21</v>
      </c>
      <c r="T38" s="16">
        <v>6</v>
      </c>
      <c r="U38" s="16">
        <v>14</v>
      </c>
      <c r="V38" s="16">
        <v>18</v>
      </c>
      <c r="W38" s="16">
        <v>18</v>
      </c>
      <c r="X38" s="16">
        <v>15</v>
      </c>
      <c r="Y38" s="16">
        <v>14</v>
      </c>
      <c r="Z38" s="16">
        <v>14</v>
      </c>
      <c r="AA38" s="16">
        <v>21</v>
      </c>
      <c r="AB38" s="16">
        <v>17</v>
      </c>
      <c r="AC38" s="16">
        <v>14</v>
      </c>
      <c r="AD38" s="16">
        <v>19</v>
      </c>
      <c r="AE38" s="16">
        <v>20</v>
      </c>
      <c r="AF38" s="16">
        <v>20</v>
      </c>
      <c r="AG38" s="20">
        <f t="shared" ref="AG38:AL38" si="108">(IF(I38="Ab",0,IF(I38="NA",0,I38))+IF(O38="Ab",0,IF(O38="NA",0,O38))+IF(U38="Ab",0,IF(U38="NA",0,U38))+IF(AA38="Ab",0,IF(AA38="NA",0,AA38)))</f>
        <v>73</v>
      </c>
      <c r="AH38" s="20">
        <f t="shared" si="108"/>
        <v>70</v>
      </c>
      <c r="AI38" s="20">
        <f t="shared" si="108"/>
        <v>59</v>
      </c>
      <c r="AJ38" s="20">
        <f t="shared" si="108"/>
        <v>57</v>
      </c>
      <c r="AK38" s="20">
        <f t="shared" si="108"/>
        <v>74</v>
      </c>
      <c r="AL38" s="20">
        <f t="shared" si="108"/>
        <v>52</v>
      </c>
      <c r="AM38" s="20">
        <f t="shared" ref="AM38:AR38" si="109">ROUND(AG38/100*100,0)</f>
        <v>73</v>
      </c>
      <c r="AN38" s="20">
        <f t="shared" si="109"/>
        <v>70</v>
      </c>
      <c r="AO38" s="20">
        <f t="shared" si="109"/>
        <v>59</v>
      </c>
      <c r="AP38" s="20">
        <f t="shared" si="109"/>
        <v>57</v>
      </c>
      <c r="AQ38" s="20">
        <f t="shared" si="109"/>
        <v>74</v>
      </c>
      <c r="AR38" s="20">
        <f t="shared" si="109"/>
        <v>52</v>
      </c>
      <c r="AS38" s="20" t="str">
        <f t="shared" ref="AS38:AX38" si="110">IF(AM38&gt;90,"A1",IF(AM38&gt;80,"A2",IF(AM38&gt;70,"B1",IF(AM38&gt;60,"B2",IF(AM38&gt;50,"C1",IF(AM38&gt;40,"C2",IF(AM38&gt;32,"D","E")))))))</f>
        <v>B1</v>
      </c>
      <c r="AT38" s="20" t="str">
        <f t="shared" si="110"/>
        <v>B2</v>
      </c>
      <c r="AU38" s="20" t="str">
        <f t="shared" si="110"/>
        <v>C1</v>
      </c>
      <c r="AV38" s="20" t="str">
        <f t="shared" si="110"/>
        <v>C1</v>
      </c>
      <c r="AW38" s="20" t="str">
        <f t="shared" si="110"/>
        <v>B1</v>
      </c>
      <c r="AX38" s="20" t="str">
        <f t="shared" si="110"/>
        <v>C1</v>
      </c>
      <c r="AY38" s="16">
        <v>600</v>
      </c>
      <c r="AZ38" s="21">
        <f t="shared" si="3"/>
        <v>385</v>
      </c>
      <c r="BA38" s="20">
        <f t="shared" si="4"/>
        <v>64</v>
      </c>
      <c r="BB38" s="16">
        <v>143</v>
      </c>
      <c r="BC38" s="16">
        <v>195</v>
      </c>
      <c r="BD38" s="16">
        <v>100</v>
      </c>
    </row>
    <row r="39" spans="1:56" ht="13.5" customHeight="1">
      <c r="A39" s="16">
        <v>37</v>
      </c>
      <c r="B39" s="16">
        <v>3090</v>
      </c>
      <c r="C39" s="17" t="s">
        <v>171</v>
      </c>
      <c r="D39" s="17">
        <v>9997697128</v>
      </c>
      <c r="E39" s="16">
        <v>9</v>
      </c>
      <c r="F39" s="18" t="s">
        <v>172</v>
      </c>
      <c r="G39" s="17" t="s">
        <v>173</v>
      </c>
      <c r="H39" s="17" t="s">
        <v>174</v>
      </c>
      <c r="I39" s="16">
        <v>12</v>
      </c>
      <c r="J39" s="22">
        <v>11</v>
      </c>
      <c r="K39" s="22">
        <v>12</v>
      </c>
      <c r="L39" s="16">
        <v>10</v>
      </c>
      <c r="M39" s="16">
        <v>10</v>
      </c>
      <c r="N39" s="16">
        <v>11</v>
      </c>
      <c r="O39" s="16">
        <v>12</v>
      </c>
      <c r="P39" s="16">
        <v>12</v>
      </c>
      <c r="Q39" s="16">
        <v>3</v>
      </c>
      <c r="R39" s="16">
        <v>4</v>
      </c>
      <c r="S39" s="16">
        <v>5</v>
      </c>
      <c r="T39" s="16">
        <v>2</v>
      </c>
      <c r="U39" s="16">
        <v>14</v>
      </c>
      <c r="V39" s="16">
        <v>14</v>
      </c>
      <c r="W39" s="16">
        <v>13</v>
      </c>
      <c r="X39" s="22">
        <v>11</v>
      </c>
      <c r="Y39" s="16">
        <v>13</v>
      </c>
      <c r="Z39" s="16">
        <v>18</v>
      </c>
      <c r="AA39" s="16">
        <v>11</v>
      </c>
      <c r="AB39" s="16">
        <v>12</v>
      </c>
      <c r="AC39" s="16">
        <v>11</v>
      </c>
      <c r="AD39" s="16">
        <v>13</v>
      </c>
      <c r="AE39" s="16">
        <v>11</v>
      </c>
      <c r="AF39" s="16">
        <v>15</v>
      </c>
      <c r="AG39" s="20">
        <f t="shared" ref="AG39:AL39" si="111">(IF(I39="Ab",0,IF(I39="NA",0,I39))+IF(O39="Ab",0,IF(O39="NA",0,O39))+IF(U39="Ab",0,IF(U39="NA",0,U39))+IF(AA39="Ab",0,IF(AA39="NA",0,AA39)))</f>
        <v>49</v>
      </c>
      <c r="AH39" s="20">
        <f t="shared" si="111"/>
        <v>49</v>
      </c>
      <c r="AI39" s="20">
        <f t="shared" si="111"/>
        <v>39</v>
      </c>
      <c r="AJ39" s="20">
        <f t="shared" si="111"/>
        <v>38</v>
      </c>
      <c r="AK39" s="20">
        <f t="shared" si="111"/>
        <v>39</v>
      </c>
      <c r="AL39" s="20">
        <f t="shared" si="111"/>
        <v>46</v>
      </c>
      <c r="AM39" s="20">
        <f t="shared" ref="AM39:AR39" si="112">ROUND(AG39/100*100,0)</f>
        <v>49</v>
      </c>
      <c r="AN39" s="20">
        <f t="shared" si="112"/>
        <v>49</v>
      </c>
      <c r="AO39" s="20">
        <f t="shared" si="112"/>
        <v>39</v>
      </c>
      <c r="AP39" s="20">
        <f t="shared" si="112"/>
        <v>38</v>
      </c>
      <c r="AQ39" s="20">
        <f t="shared" si="112"/>
        <v>39</v>
      </c>
      <c r="AR39" s="20">
        <f t="shared" si="112"/>
        <v>46</v>
      </c>
      <c r="AS39" s="20" t="str">
        <f t="shared" ref="AS39:AX39" si="113">IF(AM39&gt;90,"A1",IF(AM39&gt;80,"A2",IF(AM39&gt;70,"B1",IF(AM39&gt;60,"B2",IF(AM39&gt;50,"C1",IF(AM39&gt;40,"C2",IF(AM39&gt;32,"D","E")))))))</f>
        <v>C2</v>
      </c>
      <c r="AT39" s="20" t="str">
        <f t="shared" si="113"/>
        <v>C2</v>
      </c>
      <c r="AU39" s="20" t="str">
        <f t="shared" si="113"/>
        <v>D</v>
      </c>
      <c r="AV39" s="20" t="str">
        <f t="shared" si="113"/>
        <v>D</v>
      </c>
      <c r="AW39" s="20" t="str">
        <f t="shared" si="113"/>
        <v>D</v>
      </c>
      <c r="AX39" s="20" t="str">
        <f t="shared" si="113"/>
        <v>C2</v>
      </c>
      <c r="AY39" s="16">
        <v>600</v>
      </c>
      <c r="AZ39" s="21">
        <f t="shared" si="3"/>
        <v>260</v>
      </c>
      <c r="BA39" s="20">
        <f t="shared" si="4"/>
        <v>43</v>
      </c>
      <c r="BB39" s="16">
        <v>81</v>
      </c>
      <c r="BC39" s="16">
        <v>195</v>
      </c>
      <c r="BD39" s="16">
        <v>100</v>
      </c>
    </row>
    <row r="40" spans="1:56" ht="13.5" customHeight="1">
      <c r="A40" s="10">
        <v>38</v>
      </c>
      <c r="B40" s="10">
        <v>2430</v>
      </c>
      <c r="C40" s="11" t="s">
        <v>175</v>
      </c>
      <c r="D40" s="13">
        <v>8979013092</v>
      </c>
      <c r="E40" s="10">
        <v>9</v>
      </c>
      <c r="F40" s="12" t="s">
        <v>176</v>
      </c>
      <c r="G40" s="11" t="s">
        <v>177</v>
      </c>
      <c r="H40" s="11" t="s">
        <v>178</v>
      </c>
      <c r="I40" s="10">
        <v>15</v>
      </c>
      <c r="J40" s="10">
        <v>17</v>
      </c>
      <c r="K40" s="10">
        <v>15</v>
      </c>
      <c r="L40" s="10">
        <v>16</v>
      </c>
      <c r="M40" s="10">
        <v>17</v>
      </c>
      <c r="N40" s="10">
        <v>14</v>
      </c>
      <c r="O40" s="10">
        <v>22</v>
      </c>
      <c r="P40" s="10">
        <v>27</v>
      </c>
      <c r="Q40" s="10">
        <v>14</v>
      </c>
      <c r="R40" s="10">
        <v>18</v>
      </c>
      <c r="S40" s="10">
        <v>26</v>
      </c>
      <c r="T40" s="10">
        <v>10</v>
      </c>
      <c r="U40" s="10">
        <v>18</v>
      </c>
      <c r="V40" s="10">
        <v>19</v>
      </c>
      <c r="W40" s="10">
        <v>14</v>
      </c>
      <c r="X40" s="10">
        <v>17</v>
      </c>
      <c r="Y40" s="10">
        <v>15</v>
      </c>
      <c r="Z40" s="10">
        <v>20</v>
      </c>
      <c r="AA40" s="10">
        <v>24</v>
      </c>
      <c r="AB40" s="10">
        <v>23</v>
      </c>
      <c r="AC40" s="10">
        <v>13</v>
      </c>
      <c r="AD40" s="10">
        <v>21</v>
      </c>
      <c r="AE40" s="10">
        <v>26</v>
      </c>
      <c r="AF40" s="10">
        <v>27</v>
      </c>
      <c r="AG40" s="14">
        <f t="shared" ref="AG40:AL40" si="114">(IF(I40="Ab",0,IF(I40="NA",0,I40))+IF(O40="Ab",0,IF(O40="NA",0,O40))+IF(U40="Ab",0,IF(U40="NA",0,U40))+IF(AA40="Ab",0,IF(AA40="NA",0,AA40)))</f>
        <v>79</v>
      </c>
      <c r="AH40" s="14">
        <f t="shared" si="114"/>
        <v>86</v>
      </c>
      <c r="AI40" s="14">
        <f t="shared" si="114"/>
        <v>56</v>
      </c>
      <c r="AJ40" s="14">
        <f t="shared" si="114"/>
        <v>72</v>
      </c>
      <c r="AK40" s="14">
        <f t="shared" si="114"/>
        <v>84</v>
      </c>
      <c r="AL40" s="14">
        <f t="shared" si="114"/>
        <v>71</v>
      </c>
      <c r="AM40" s="14">
        <f t="shared" ref="AM40:AR40" si="115">ROUND(AG40/100*100,0)</f>
        <v>79</v>
      </c>
      <c r="AN40" s="14">
        <f t="shared" si="115"/>
        <v>86</v>
      </c>
      <c r="AO40" s="14">
        <f t="shared" si="115"/>
        <v>56</v>
      </c>
      <c r="AP40" s="14">
        <f t="shared" si="115"/>
        <v>72</v>
      </c>
      <c r="AQ40" s="14">
        <f t="shared" si="115"/>
        <v>84</v>
      </c>
      <c r="AR40" s="14">
        <f t="shared" si="115"/>
        <v>71</v>
      </c>
      <c r="AS40" s="14" t="str">
        <f t="shared" ref="AS40:AX40" si="116">IF(AM40&gt;90,"A1",IF(AM40&gt;80,"A2",IF(AM40&gt;70,"B1",IF(AM40&gt;60,"B2",IF(AM40&gt;50,"C1",IF(AM40&gt;40,"C2",IF(AM40&gt;32,"D","E")))))))</f>
        <v>B1</v>
      </c>
      <c r="AT40" s="14" t="str">
        <f t="shared" si="116"/>
        <v>A2</v>
      </c>
      <c r="AU40" s="14" t="str">
        <f t="shared" si="116"/>
        <v>C1</v>
      </c>
      <c r="AV40" s="14" t="str">
        <f t="shared" si="116"/>
        <v>B1</v>
      </c>
      <c r="AW40" s="14" t="str">
        <f t="shared" si="116"/>
        <v>A2</v>
      </c>
      <c r="AX40" s="14" t="str">
        <f t="shared" si="116"/>
        <v>B1</v>
      </c>
      <c r="AY40" s="10">
        <v>600</v>
      </c>
      <c r="AZ40" s="15">
        <f t="shared" si="3"/>
        <v>448</v>
      </c>
      <c r="BA40" s="14">
        <f t="shared" si="4"/>
        <v>75</v>
      </c>
      <c r="BB40" s="10">
        <v>171</v>
      </c>
      <c r="BC40" s="10">
        <v>195</v>
      </c>
      <c r="BD40" s="10">
        <v>100</v>
      </c>
    </row>
    <row r="41" spans="1:56" ht="13.5" customHeight="1">
      <c r="A41" s="10">
        <v>39</v>
      </c>
      <c r="B41" s="10">
        <v>2730</v>
      </c>
      <c r="C41" s="11" t="s">
        <v>179</v>
      </c>
      <c r="D41" s="13">
        <v>9105879144</v>
      </c>
      <c r="E41" s="10">
        <v>9</v>
      </c>
      <c r="F41" s="12" t="s">
        <v>180</v>
      </c>
      <c r="G41" s="11" t="s">
        <v>181</v>
      </c>
      <c r="H41" s="11" t="s">
        <v>182</v>
      </c>
      <c r="I41" s="10">
        <v>11</v>
      </c>
      <c r="J41" s="10">
        <v>15</v>
      </c>
      <c r="K41" s="10">
        <v>12</v>
      </c>
      <c r="L41" s="10">
        <v>9</v>
      </c>
      <c r="M41" s="10">
        <v>11</v>
      </c>
      <c r="N41" s="10">
        <v>11</v>
      </c>
      <c r="O41" s="10">
        <v>5</v>
      </c>
      <c r="P41" s="10">
        <v>10</v>
      </c>
      <c r="Q41" s="10">
        <v>4</v>
      </c>
      <c r="R41" s="10">
        <v>1</v>
      </c>
      <c r="S41" s="10">
        <v>10</v>
      </c>
      <c r="T41" s="10">
        <v>1</v>
      </c>
      <c r="U41" s="10">
        <v>13</v>
      </c>
      <c r="V41" s="10">
        <v>16</v>
      </c>
      <c r="W41" s="10">
        <v>12</v>
      </c>
      <c r="X41" s="10">
        <v>16</v>
      </c>
      <c r="Y41" s="10">
        <v>12</v>
      </c>
      <c r="Z41" s="10">
        <v>15</v>
      </c>
      <c r="AA41" s="10">
        <v>11</v>
      </c>
      <c r="AB41" s="10">
        <v>11</v>
      </c>
      <c r="AC41" s="10">
        <v>16</v>
      </c>
      <c r="AD41" s="10">
        <v>18</v>
      </c>
      <c r="AE41" s="10">
        <v>18</v>
      </c>
      <c r="AF41" s="10">
        <v>12</v>
      </c>
      <c r="AG41" s="14">
        <f t="shared" ref="AG41:AL41" si="117">(IF(I41="Ab",0,IF(I41="NA",0,I41))+IF(O41="Ab",0,IF(O41="NA",0,O41))+IF(U41="Ab",0,IF(U41="NA",0,U41))+IF(AA41="Ab",0,IF(AA41="NA",0,AA41)))</f>
        <v>40</v>
      </c>
      <c r="AH41" s="14">
        <f t="shared" si="117"/>
        <v>52</v>
      </c>
      <c r="AI41" s="14">
        <f t="shared" si="117"/>
        <v>44</v>
      </c>
      <c r="AJ41" s="14">
        <f t="shared" si="117"/>
        <v>44</v>
      </c>
      <c r="AK41" s="14">
        <f t="shared" si="117"/>
        <v>51</v>
      </c>
      <c r="AL41" s="14">
        <f t="shared" si="117"/>
        <v>39</v>
      </c>
      <c r="AM41" s="14">
        <f t="shared" ref="AM41:AR41" si="118">ROUND(AG41/100*100,0)</f>
        <v>40</v>
      </c>
      <c r="AN41" s="14">
        <f t="shared" si="118"/>
        <v>52</v>
      </c>
      <c r="AO41" s="14">
        <f t="shared" si="118"/>
        <v>44</v>
      </c>
      <c r="AP41" s="14">
        <f t="shared" si="118"/>
        <v>44</v>
      </c>
      <c r="AQ41" s="14">
        <f t="shared" si="118"/>
        <v>51</v>
      </c>
      <c r="AR41" s="14">
        <f t="shared" si="118"/>
        <v>39</v>
      </c>
      <c r="AS41" s="14" t="str">
        <f t="shared" ref="AS41:AX41" si="119">IF(AM41&gt;90,"A1",IF(AM41&gt;80,"A2",IF(AM41&gt;70,"B1",IF(AM41&gt;60,"B2",IF(AM41&gt;50,"C1",IF(AM41&gt;40,"C2",IF(AM41&gt;32,"D","E")))))))</f>
        <v>D</v>
      </c>
      <c r="AT41" s="14" t="str">
        <f t="shared" si="119"/>
        <v>C1</v>
      </c>
      <c r="AU41" s="14" t="str">
        <f t="shared" si="119"/>
        <v>C2</v>
      </c>
      <c r="AV41" s="14" t="str">
        <f t="shared" si="119"/>
        <v>C2</v>
      </c>
      <c r="AW41" s="14" t="str">
        <f t="shared" si="119"/>
        <v>C1</v>
      </c>
      <c r="AX41" s="14" t="str">
        <f t="shared" si="119"/>
        <v>D</v>
      </c>
      <c r="AY41" s="10">
        <v>600</v>
      </c>
      <c r="AZ41" s="15">
        <f t="shared" si="3"/>
        <v>270</v>
      </c>
      <c r="BA41" s="14">
        <f t="shared" si="4"/>
        <v>45</v>
      </c>
      <c r="BB41" s="10">
        <v>148</v>
      </c>
      <c r="BC41" s="10">
        <v>195</v>
      </c>
      <c r="BD41" s="10">
        <v>100</v>
      </c>
    </row>
    <row r="42" spans="1:56" ht="13.5" customHeight="1">
      <c r="A42" s="10">
        <v>40</v>
      </c>
      <c r="B42" s="10">
        <v>3056</v>
      </c>
      <c r="C42" s="11" t="s">
        <v>183</v>
      </c>
      <c r="D42" s="13">
        <v>8077057883</v>
      </c>
      <c r="E42" s="10">
        <v>9</v>
      </c>
      <c r="F42" s="12" t="s">
        <v>184</v>
      </c>
      <c r="G42" s="11" t="s">
        <v>185</v>
      </c>
      <c r="H42" s="11" t="s">
        <v>174</v>
      </c>
      <c r="I42" s="10">
        <v>14</v>
      </c>
      <c r="J42" s="10">
        <v>15</v>
      </c>
      <c r="K42" s="10">
        <v>12</v>
      </c>
      <c r="L42" s="10">
        <v>12</v>
      </c>
      <c r="M42" s="10">
        <v>16</v>
      </c>
      <c r="N42" s="10">
        <v>11</v>
      </c>
      <c r="O42" s="10">
        <v>16</v>
      </c>
      <c r="P42" s="10">
        <v>23</v>
      </c>
      <c r="Q42" s="10">
        <v>10</v>
      </c>
      <c r="R42" s="10">
        <v>8</v>
      </c>
      <c r="S42" s="10">
        <v>11</v>
      </c>
      <c r="T42" s="10">
        <v>6</v>
      </c>
      <c r="U42" s="10">
        <v>15</v>
      </c>
      <c r="V42" s="10">
        <v>17</v>
      </c>
      <c r="W42" s="10">
        <v>13</v>
      </c>
      <c r="X42" s="10">
        <v>16</v>
      </c>
      <c r="Y42" s="10">
        <v>13</v>
      </c>
      <c r="Z42" s="10">
        <v>17</v>
      </c>
      <c r="AA42" s="10">
        <v>20</v>
      </c>
      <c r="AB42" s="10">
        <v>15</v>
      </c>
      <c r="AC42" s="10">
        <v>11</v>
      </c>
      <c r="AD42" s="10">
        <v>18</v>
      </c>
      <c r="AE42" s="10">
        <v>18</v>
      </c>
      <c r="AF42" s="10">
        <v>20</v>
      </c>
      <c r="AG42" s="14">
        <f t="shared" ref="AG42:AL42" si="120">(IF(I42="Ab",0,IF(I42="NA",0,I42))+IF(O42="Ab",0,IF(O42="NA",0,O42))+IF(U42="Ab",0,IF(U42="NA",0,U42))+IF(AA42="Ab",0,IF(AA42="NA",0,AA42)))</f>
        <v>65</v>
      </c>
      <c r="AH42" s="14">
        <f t="shared" si="120"/>
        <v>70</v>
      </c>
      <c r="AI42" s="14">
        <f t="shared" si="120"/>
        <v>46</v>
      </c>
      <c r="AJ42" s="14">
        <f t="shared" si="120"/>
        <v>54</v>
      </c>
      <c r="AK42" s="14">
        <f t="shared" si="120"/>
        <v>58</v>
      </c>
      <c r="AL42" s="14">
        <f t="shared" si="120"/>
        <v>54</v>
      </c>
      <c r="AM42" s="14">
        <f t="shared" ref="AM42:AR42" si="121">ROUND(AG42/100*100,0)</f>
        <v>65</v>
      </c>
      <c r="AN42" s="14">
        <f t="shared" si="121"/>
        <v>70</v>
      </c>
      <c r="AO42" s="14">
        <f t="shared" si="121"/>
        <v>46</v>
      </c>
      <c r="AP42" s="14">
        <f t="shared" si="121"/>
        <v>54</v>
      </c>
      <c r="AQ42" s="14">
        <f t="shared" si="121"/>
        <v>58</v>
      </c>
      <c r="AR42" s="14">
        <f t="shared" si="121"/>
        <v>54</v>
      </c>
      <c r="AS42" s="14" t="str">
        <f t="shared" ref="AS42:AX42" si="122">IF(AM42&gt;90,"A1",IF(AM42&gt;80,"A2",IF(AM42&gt;70,"B1",IF(AM42&gt;60,"B2",IF(AM42&gt;50,"C1",IF(AM42&gt;40,"C2",IF(AM42&gt;32,"D","E")))))))</f>
        <v>B2</v>
      </c>
      <c r="AT42" s="14" t="str">
        <f t="shared" si="122"/>
        <v>B2</v>
      </c>
      <c r="AU42" s="14" t="str">
        <f t="shared" si="122"/>
        <v>C2</v>
      </c>
      <c r="AV42" s="14" t="str">
        <f t="shared" si="122"/>
        <v>C1</v>
      </c>
      <c r="AW42" s="14" t="str">
        <f t="shared" si="122"/>
        <v>C1</v>
      </c>
      <c r="AX42" s="14" t="str">
        <f t="shared" si="122"/>
        <v>C1</v>
      </c>
      <c r="AY42" s="10">
        <v>600</v>
      </c>
      <c r="AZ42" s="15">
        <f t="shared" si="3"/>
        <v>347</v>
      </c>
      <c r="BA42" s="14">
        <f t="shared" si="4"/>
        <v>58</v>
      </c>
      <c r="BB42" s="10">
        <v>172</v>
      </c>
      <c r="BC42" s="10">
        <v>195</v>
      </c>
      <c r="BD42" s="10">
        <v>100</v>
      </c>
    </row>
    <row r="43" spans="1:56" ht="13.5" customHeight="1">
      <c r="A43" s="10">
        <v>41</v>
      </c>
      <c r="B43" s="10">
        <v>2283</v>
      </c>
      <c r="C43" s="11" t="s">
        <v>186</v>
      </c>
      <c r="D43" s="13">
        <v>8755273906</v>
      </c>
      <c r="E43" s="10">
        <v>9</v>
      </c>
      <c r="F43" s="12" t="s">
        <v>187</v>
      </c>
      <c r="G43" s="11" t="s">
        <v>188</v>
      </c>
      <c r="H43" s="11" t="s">
        <v>189</v>
      </c>
      <c r="I43" s="10">
        <v>16</v>
      </c>
      <c r="J43" s="10">
        <v>16</v>
      </c>
      <c r="K43" s="10">
        <v>12</v>
      </c>
      <c r="L43" s="10">
        <v>13</v>
      </c>
      <c r="M43" s="10">
        <v>16</v>
      </c>
      <c r="N43" s="10">
        <v>12</v>
      </c>
      <c r="O43" s="10">
        <v>19</v>
      </c>
      <c r="P43" s="10">
        <v>23</v>
      </c>
      <c r="Q43" s="10">
        <v>11</v>
      </c>
      <c r="R43" s="10">
        <v>12</v>
      </c>
      <c r="S43" s="10">
        <v>15</v>
      </c>
      <c r="T43" s="10">
        <v>4</v>
      </c>
      <c r="U43" s="10">
        <v>17</v>
      </c>
      <c r="V43" s="10">
        <v>18</v>
      </c>
      <c r="W43" s="10">
        <v>13</v>
      </c>
      <c r="X43" s="10">
        <v>16</v>
      </c>
      <c r="Y43" s="10">
        <v>14</v>
      </c>
      <c r="Z43" s="10">
        <v>15</v>
      </c>
      <c r="AA43" s="10">
        <v>22</v>
      </c>
      <c r="AB43" s="10">
        <v>20</v>
      </c>
      <c r="AC43" s="10">
        <v>10</v>
      </c>
      <c r="AD43" s="10">
        <v>18</v>
      </c>
      <c r="AE43" s="10">
        <v>18</v>
      </c>
      <c r="AF43" s="10">
        <v>23</v>
      </c>
      <c r="AG43" s="14">
        <f t="shared" ref="AG43:AL43" si="123">(IF(I43="Ab",0,IF(I43="NA",0,I43))+IF(O43="Ab",0,IF(O43="NA",0,O43))+IF(U43="Ab",0,IF(U43="NA",0,U43))+IF(AA43="Ab",0,IF(AA43="NA",0,AA43)))</f>
        <v>74</v>
      </c>
      <c r="AH43" s="14">
        <f t="shared" si="123"/>
        <v>77</v>
      </c>
      <c r="AI43" s="14">
        <f t="shared" si="123"/>
        <v>46</v>
      </c>
      <c r="AJ43" s="14">
        <f t="shared" si="123"/>
        <v>59</v>
      </c>
      <c r="AK43" s="14">
        <f t="shared" si="123"/>
        <v>63</v>
      </c>
      <c r="AL43" s="14">
        <f t="shared" si="123"/>
        <v>54</v>
      </c>
      <c r="AM43" s="14">
        <f t="shared" ref="AM43:AR43" si="124">ROUND(AG43/100*100,0)</f>
        <v>74</v>
      </c>
      <c r="AN43" s="14">
        <f t="shared" si="124"/>
        <v>77</v>
      </c>
      <c r="AO43" s="14">
        <f t="shared" si="124"/>
        <v>46</v>
      </c>
      <c r="AP43" s="14">
        <f t="shared" si="124"/>
        <v>59</v>
      </c>
      <c r="AQ43" s="14">
        <f t="shared" si="124"/>
        <v>63</v>
      </c>
      <c r="AR43" s="14">
        <f t="shared" si="124"/>
        <v>54</v>
      </c>
      <c r="AS43" s="14" t="str">
        <f t="shared" ref="AS43:AX43" si="125">IF(AM43&gt;90,"A1",IF(AM43&gt;80,"A2",IF(AM43&gt;70,"B1",IF(AM43&gt;60,"B2",IF(AM43&gt;50,"C1",IF(AM43&gt;40,"C2",IF(AM43&gt;32,"D","E")))))))</f>
        <v>B1</v>
      </c>
      <c r="AT43" s="14" t="str">
        <f t="shared" si="125"/>
        <v>B1</v>
      </c>
      <c r="AU43" s="14" t="str">
        <f t="shared" si="125"/>
        <v>C2</v>
      </c>
      <c r="AV43" s="14" t="str">
        <f t="shared" si="125"/>
        <v>C1</v>
      </c>
      <c r="AW43" s="14" t="str">
        <f t="shared" si="125"/>
        <v>B2</v>
      </c>
      <c r="AX43" s="14" t="str">
        <f t="shared" si="125"/>
        <v>C1</v>
      </c>
      <c r="AY43" s="10">
        <v>600</v>
      </c>
      <c r="AZ43" s="15">
        <f t="shared" si="3"/>
        <v>373</v>
      </c>
      <c r="BA43" s="14">
        <f t="shared" si="4"/>
        <v>62</v>
      </c>
      <c r="BB43" s="10">
        <v>194</v>
      </c>
      <c r="BC43" s="10">
        <v>195</v>
      </c>
      <c r="BD43" s="10">
        <v>100</v>
      </c>
    </row>
    <row r="44" spans="1:56" ht="13.5" customHeight="1">
      <c r="A44" s="10">
        <v>42</v>
      </c>
      <c r="B44" s="10">
        <v>2185</v>
      </c>
      <c r="C44" s="11" t="s">
        <v>190</v>
      </c>
      <c r="D44" s="13">
        <v>8126095249</v>
      </c>
      <c r="E44" s="10">
        <v>9</v>
      </c>
      <c r="F44" s="12" t="s">
        <v>191</v>
      </c>
      <c r="G44" s="11" t="s">
        <v>192</v>
      </c>
      <c r="H44" s="11" t="s">
        <v>193</v>
      </c>
      <c r="I44" s="10">
        <v>18</v>
      </c>
      <c r="J44" s="10">
        <v>18</v>
      </c>
      <c r="K44" s="10">
        <v>19</v>
      </c>
      <c r="L44" s="10">
        <v>18</v>
      </c>
      <c r="M44" s="10">
        <v>20</v>
      </c>
      <c r="N44" s="10">
        <v>13</v>
      </c>
      <c r="O44" s="10">
        <v>21</v>
      </c>
      <c r="P44" s="10">
        <v>24</v>
      </c>
      <c r="Q44" s="10">
        <v>22</v>
      </c>
      <c r="R44" s="10">
        <v>23</v>
      </c>
      <c r="S44" s="10">
        <v>20</v>
      </c>
      <c r="T44" s="10">
        <v>10</v>
      </c>
      <c r="U44" s="10">
        <v>17</v>
      </c>
      <c r="V44" s="10">
        <v>18</v>
      </c>
      <c r="W44" s="10">
        <v>17</v>
      </c>
      <c r="X44" s="10">
        <v>17</v>
      </c>
      <c r="Y44" s="10">
        <v>15</v>
      </c>
      <c r="Z44" s="10">
        <v>20</v>
      </c>
      <c r="AA44" s="10">
        <v>23</v>
      </c>
      <c r="AB44" s="10">
        <v>21</v>
      </c>
      <c r="AC44" s="10">
        <v>14</v>
      </c>
      <c r="AD44" s="10">
        <v>19</v>
      </c>
      <c r="AE44" s="10">
        <v>20</v>
      </c>
      <c r="AF44" s="10">
        <v>17</v>
      </c>
      <c r="AG44" s="14">
        <f t="shared" ref="AG44:AL44" si="126">(IF(I44="Ab",0,IF(I44="NA",0,I44))+IF(O44="Ab",0,IF(O44="NA",0,O44))+IF(U44="Ab",0,IF(U44="NA",0,U44))+IF(AA44="Ab",0,IF(AA44="NA",0,AA44)))</f>
        <v>79</v>
      </c>
      <c r="AH44" s="14">
        <f t="shared" si="126"/>
        <v>81</v>
      </c>
      <c r="AI44" s="14">
        <f t="shared" si="126"/>
        <v>72</v>
      </c>
      <c r="AJ44" s="14">
        <f t="shared" si="126"/>
        <v>77</v>
      </c>
      <c r="AK44" s="14">
        <f t="shared" si="126"/>
        <v>75</v>
      </c>
      <c r="AL44" s="14">
        <f t="shared" si="126"/>
        <v>60</v>
      </c>
      <c r="AM44" s="14">
        <f t="shared" ref="AM44:AR44" si="127">ROUND(AG44/100*100,0)</f>
        <v>79</v>
      </c>
      <c r="AN44" s="14">
        <f t="shared" si="127"/>
        <v>81</v>
      </c>
      <c r="AO44" s="14">
        <f t="shared" si="127"/>
        <v>72</v>
      </c>
      <c r="AP44" s="14">
        <f t="shared" si="127"/>
        <v>77</v>
      </c>
      <c r="AQ44" s="14">
        <f t="shared" si="127"/>
        <v>75</v>
      </c>
      <c r="AR44" s="14">
        <f t="shared" si="127"/>
        <v>60</v>
      </c>
      <c r="AS44" s="14" t="str">
        <f t="shared" ref="AS44:AX44" si="128">IF(AM44&gt;90,"A1",IF(AM44&gt;80,"A2",IF(AM44&gt;70,"B1",IF(AM44&gt;60,"B2",IF(AM44&gt;50,"C1",IF(AM44&gt;40,"C2",IF(AM44&gt;32,"D","E")))))))</f>
        <v>B1</v>
      </c>
      <c r="AT44" s="14" t="str">
        <f t="shared" si="128"/>
        <v>A2</v>
      </c>
      <c r="AU44" s="14" t="str">
        <f t="shared" si="128"/>
        <v>B1</v>
      </c>
      <c r="AV44" s="14" t="str">
        <f t="shared" si="128"/>
        <v>B1</v>
      </c>
      <c r="AW44" s="14" t="str">
        <f t="shared" si="128"/>
        <v>B1</v>
      </c>
      <c r="AX44" s="14" t="str">
        <f t="shared" si="128"/>
        <v>C1</v>
      </c>
      <c r="AY44" s="10">
        <v>600</v>
      </c>
      <c r="AZ44" s="15">
        <f t="shared" si="3"/>
        <v>444</v>
      </c>
      <c r="BA44" s="14">
        <f t="shared" si="4"/>
        <v>74</v>
      </c>
      <c r="BB44" s="10">
        <v>151</v>
      </c>
      <c r="BC44" s="10">
        <v>195</v>
      </c>
      <c r="BD44" s="10">
        <v>100</v>
      </c>
    </row>
    <row r="45" spans="1:56" ht="13.5" customHeight="1">
      <c r="A45" s="10">
        <v>43</v>
      </c>
      <c r="B45" s="10">
        <v>3083</v>
      </c>
      <c r="C45" s="11" t="s">
        <v>194</v>
      </c>
      <c r="D45" s="11">
        <v>9760310385</v>
      </c>
      <c r="E45" s="10">
        <v>9</v>
      </c>
      <c r="F45" s="12" t="s">
        <v>195</v>
      </c>
      <c r="G45" s="11" t="s">
        <v>196</v>
      </c>
      <c r="H45" s="11" t="s">
        <v>197</v>
      </c>
      <c r="I45" s="10">
        <v>13</v>
      </c>
      <c r="J45" s="10">
        <v>15</v>
      </c>
      <c r="K45" s="10">
        <v>14</v>
      </c>
      <c r="L45" s="10">
        <v>16</v>
      </c>
      <c r="M45" s="10">
        <v>10</v>
      </c>
      <c r="N45" s="10">
        <v>12</v>
      </c>
      <c r="O45" s="10">
        <v>8</v>
      </c>
      <c r="P45" s="10">
        <v>18</v>
      </c>
      <c r="Q45" s="10">
        <v>7</v>
      </c>
      <c r="R45" s="10">
        <v>2</v>
      </c>
      <c r="S45" s="10">
        <v>10</v>
      </c>
      <c r="T45" s="10">
        <v>5</v>
      </c>
      <c r="U45" s="10">
        <v>12</v>
      </c>
      <c r="V45" s="10">
        <v>17</v>
      </c>
      <c r="W45" s="10">
        <v>13</v>
      </c>
      <c r="X45" s="10">
        <v>17</v>
      </c>
      <c r="Y45" s="10">
        <v>14</v>
      </c>
      <c r="Z45" s="10">
        <v>20</v>
      </c>
      <c r="AA45" s="10">
        <v>11</v>
      </c>
      <c r="AB45" s="10">
        <v>15</v>
      </c>
      <c r="AC45" s="10">
        <v>11</v>
      </c>
      <c r="AD45" s="10">
        <v>13</v>
      </c>
      <c r="AE45" s="10">
        <v>18</v>
      </c>
      <c r="AF45" s="10">
        <v>15</v>
      </c>
      <c r="AG45" s="14">
        <f t="shared" ref="AG45:AL45" si="129">(IF(I45="Ab",0,IF(I45="NA",0,I45))+IF(O45="Ab",0,IF(O45="NA",0,O45))+IF(U45="Ab",0,IF(U45="NA",0,U45))+IF(AA45="Ab",0,IF(AA45="NA",0,AA45)))</f>
        <v>44</v>
      </c>
      <c r="AH45" s="14">
        <f t="shared" si="129"/>
        <v>65</v>
      </c>
      <c r="AI45" s="14">
        <f t="shared" si="129"/>
        <v>45</v>
      </c>
      <c r="AJ45" s="14">
        <f t="shared" si="129"/>
        <v>48</v>
      </c>
      <c r="AK45" s="14">
        <f t="shared" si="129"/>
        <v>52</v>
      </c>
      <c r="AL45" s="14">
        <f t="shared" si="129"/>
        <v>52</v>
      </c>
      <c r="AM45" s="14">
        <f t="shared" ref="AM45:AR45" si="130">ROUND(AG45/100*100,0)</f>
        <v>44</v>
      </c>
      <c r="AN45" s="14">
        <f t="shared" si="130"/>
        <v>65</v>
      </c>
      <c r="AO45" s="14">
        <f t="shared" si="130"/>
        <v>45</v>
      </c>
      <c r="AP45" s="14">
        <f t="shared" si="130"/>
        <v>48</v>
      </c>
      <c r="AQ45" s="14">
        <f t="shared" si="130"/>
        <v>52</v>
      </c>
      <c r="AR45" s="14">
        <f t="shared" si="130"/>
        <v>52</v>
      </c>
      <c r="AS45" s="14" t="str">
        <f t="shared" ref="AS45:AX45" si="131">IF(AM45&gt;90,"A1",IF(AM45&gt;80,"A2",IF(AM45&gt;70,"B1",IF(AM45&gt;60,"B2",IF(AM45&gt;50,"C1",IF(AM45&gt;40,"C2",IF(AM45&gt;32,"D","E")))))))</f>
        <v>C2</v>
      </c>
      <c r="AT45" s="14" t="str">
        <f t="shared" si="131"/>
        <v>B2</v>
      </c>
      <c r="AU45" s="14" t="str">
        <f t="shared" si="131"/>
        <v>C2</v>
      </c>
      <c r="AV45" s="14" t="str">
        <f t="shared" si="131"/>
        <v>C2</v>
      </c>
      <c r="AW45" s="14" t="str">
        <f t="shared" si="131"/>
        <v>C1</v>
      </c>
      <c r="AX45" s="14" t="str">
        <f t="shared" si="131"/>
        <v>C1</v>
      </c>
      <c r="AY45" s="10">
        <v>600</v>
      </c>
      <c r="AZ45" s="15">
        <f t="shared" si="3"/>
        <v>306</v>
      </c>
      <c r="BA45" s="14">
        <f t="shared" si="4"/>
        <v>51</v>
      </c>
      <c r="BB45" s="10">
        <v>173</v>
      </c>
      <c r="BC45" s="10">
        <v>195</v>
      </c>
      <c r="BD45" s="10">
        <v>100</v>
      </c>
    </row>
    <row r="46" spans="1:56" ht="13.5" customHeight="1">
      <c r="A46" s="10">
        <v>44</v>
      </c>
      <c r="B46" s="10">
        <v>2859</v>
      </c>
      <c r="C46" s="11" t="s">
        <v>198</v>
      </c>
      <c r="D46" s="13">
        <v>7247881583</v>
      </c>
      <c r="E46" s="10">
        <v>9</v>
      </c>
      <c r="F46" s="12" t="s">
        <v>199</v>
      </c>
      <c r="G46" s="11" t="s">
        <v>200</v>
      </c>
      <c r="H46" s="11" t="s">
        <v>201</v>
      </c>
      <c r="I46" s="10">
        <v>11</v>
      </c>
      <c r="J46" s="10">
        <v>14</v>
      </c>
      <c r="K46" s="10">
        <v>13</v>
      </c>
      <c r="L46" s="10">
        <v>10</v>
      </c>
      <c r="M46" s="10">
        <v>11</v>
      </c>
      <c r="N46" s="10">
        <v>12</v>
      </c>
      <c r="O46" s="10">
        <v>14</v>
      </c>
      <c r="P46" s="10">
        <v>19</v>
      </c>
      <c r="Q46" s="10">
        <v>4</v>
      </c>
      <c r="R46" s="10">
        <v>5</v>
      </c>
      <c r="S46" s="10">
        <v>18</v>
      </c>
      <c r="T46" s="10">
        <v>4</v>
      </c>
      <c r="U46" s="10">
        <v>15</v>
      </c>
      <c r="V46" s="10">
        <v>16</v>
      </c>
      <c r="W46" s="10">
        <v>15</v>
      </c>
      <c r="X46" s="10">
        <v>15</v>
      </c>
      <c r="Y46" s="10">
        <v>15</v>
      </c>
      <c r="Z46" s="10">
        <v>18</v>
      </c>
      <c r="AA46" s="10">
        <v>17</v>
      </c>
      <c r="AB46" s="10">
        <v>17</v>
      </c>
      <c r="AC46" s="10">
        <v>10</v>
      </c>
      <c r="AD46" s="10">
        <v>14</v>
      </c>
      <c r="AE46" s="10">
        <v>20</v>
      </c>
      <c r="AF46" s="10">
        <v>17</v>
      </c>
      <c r="AG46" s="14">
        <f t="shared" ref="AG46:AL46" si="132">(IF(I46="Ab",0,IF(I46="NA",0,I46))+IF(O46="Ab",0,IF(O46="NA",0,O46))+IF(U46="Ab",0,IF(U46="NA",0,U46))+IF(AA46="Ab",0,IF(AA46="NA",0,AA46)))</f>
        <v>57</v>
      </c>
      <c r="AH46" s="14">
        <f t="shared" si="132"/>
        <v>66</v>
      </c>
      <c r="AI46" s="14">
        <f t="shared" si="132"/>
        <v>42</v>
      </c>
      <c r="AJ46" s="14">
        <f t="shared" si="132"/>
        <v>44</v>
      </c>
      <c r="AK46" s="14">
        <f t="shared" si="132"/>
        <v>64</v>
      </c>
      <c r="AL46" s="14">
        <f t="shared" si="132"/>
        <v>51</v>
      </c>
      <c r="AM46" s="14">
        <f t="shared" ref="AM46:AR46" si="133">ROUND(AG46/100*100,0)</f>
        <v>57</v>
      </c>
      <c r="AN46" s="14">
        <f t="shared" si="133"/>
        <v>66</v>
      </c>
      <c r="AO46" s="14">
        <f t="shared" si="133"/>
        <v>42</v>
      </c>
      <c r="AP46" s="14">
        <f t="shared" si="133"/>
        <v>44</v>
      </c>
      <c r="AQ46" s="14">
        <f t="shared" si="133"/>
        <v>64</v>
      </c>
      <c r="AR46" s="14">
        <f t="shared" si="133"/>
        <v>51</v>
      </c>
      <c r="AS46" s="14" t="str">
        <f t="shared" ref="AS46:AX46" si="134">IF(AM46&gt;90,"A1",IF(AM46&gt;80,"A2",IF(AM46&gt;70,"B1",IF(AM46&gt;60,"B2",IF(AM46&gt;50,"C1",IF(AM46&gt;40,"C2",IF(AM46&gt;32,"D","E")))))))</f>
        <v>C1</v>
      </c>
      <c r="AT46" s="14" t="str">
        <f t="shared" si="134"/>
        <v>B2</v>
      </c>
      <c r="AU46" s="14" t="str">
        <f t="shared" si="134"/>
        <v>C2</v>
      </c>
      <c r="AV46" s="14" t="str">
        <f t="shared" si="134"/>
        <v>C2</v>
      </c>
      <c r="AW46" s="14" t="str">
        <f t="shared" si="134"/>
        <v>B2</v>
      </c>
      <c r="AX46" s="14" t="str">
        <f t="shared" si="134"/>
        <v>C1</v>
      </c>
      <c r="AY46" s="10">
        <v>600</v>
      </c>
      <c r="AZ46" s="15">
        <f t="shared" si="3"/>
        <v>324</v>
      </c>
      <c r="BA46" s="14">
        <f t="shared" si="4"/>
        <v>54</v>
      </c>
      <c r="BB46" s="10">
        <v>64</v>
      </c>
      <c r="BC46" s="10">
        <v>195</v>
      </c>
      <c r="BD46" s="10">
        <v>100</v>
      </c>
    </row>
    <row r="47" spans="1:56" ht="13.5" customHeight="1">
      <c r="A47" s="10">
        <v>45</v>
      </c>
      <c r="B47" s="10">
        <v>2643</v>
      </c>
      <c r="C47" s="11" t="s">
        <v>202</v>
      </c>
      <c r="D47" s="13">
        <v>8126174580</v>
      </c>
      <c r="E47" s="10">
        <v>9</v>
      </c>
      <c r="F47" s="12" t="s">
        <v>203</v>
      </c>
      <c r="G47" s="11" t="s">
        <v>204</v>
      </c>
      <c r="H47" s="11" t="s">
        <v>87</v>
      </c>
      <c r="I47" s="10">
        <v>13</v>
      </c>
      <c r="J47" s="10">
        <v>17</v>
      </c>
      <c r="K47" s="10">
        <v>13</v>
      </c>
      <c r="L47" s="10">
        <v>13</v>
      </c>
      <c r="M47" s="10">
        <v>12</v>
      </c>
      <c r="N47" s="10">
        <v>12</v>
      </c>
      <c r="O47" s="10">
        <v>22</v>
      </c>
      <c r="P47" s="10">
        <v>24</v>
      </c>
      <c r="Q47" s="10">
        <v>14</v>
      </c>
      <c r="R47" s="10">
        <v>10</v>
      </c>
      <c r="S47" s="10">
        <v>14</v>
      </c>
      <c r="T47" s="10">
        <v>10</v>
      </c>
      <c r="U47" s="10">
        <v>15</v>
      </c>
      <c r="V47" s="10">
        <v>18</v>
      </c>
      <c r="W47" s="10">
        <v>15</v>
      </c>
      <c r="X47" s="10">
        <v>15</v>
      </c>
      <c r="Y47" s="10">
        <v>15</v>
      </c>
      <c r="Z47" s="10">
        <v>19</v>
      </c>
      <c r="AA47" s="10">
        <v>21</v>
      </c>
      <c r="AB47" s="10">
        <v>23</v>
      </c>
      <c r="AC47" s="10">
        <v>16</v>
      </c>
      <c r="AD47" s="10">
        <v>14</v>
      </c>
      <c r="AE47" s="10">
        <v>16</v>
      </c>
      <c r="AF47" s="10">
        <v>19</v>
      </c>
      <c r="AG47" s="14">
        <f t="shared" ref="AG47:AL47" si="135">(IF(I47="Ab",0,IF(I47="NA",0,I47))+IF(O47="Ab",0,IF(O47="NA",0,O47))+IF(U47="Ab",0,IF(U47="NA",0,U47))+IF(AA47="Ab",0,IF(AA47="NA",0,AA47)))</f>
        <v>71</v>
      </c>
      <c r="AH47" s="14">
        <f t="shared" si="135"/>
        <v>82</v>
      </c>
      <c r="AI47" s="14">
        <f t="shared" si="135"/>
        <v>58</v>
      </c>
      <c r="AJ47" s="14">
        <f t="shared" si="135"/>
        <v>52</v>
      </c>
      <c r="AK47" s="14">
        <f t="shared" si="135"/>
        <v>57</v>
      </c>
      <c r="AL47" s="14">
        <f t="shared" si="135"/>
        <v>60</v>
      </c>
      <c r="AM47" s="14">
        <f t="shared" ref="AM47:AR47" si="136">ROUND(AG47/100*100,0)</f>
        <v>71</v>
      </c>
      <c r="AN47" s="14">
        <f t="shared" si="136"/>
        <v>82</v>
      </c>
      <c r="AO47" s="14">
        <f t="shared" si="136"/>
        <v>58</v>
      </c>
      <c r="AP47" s="14">
        <f t="shared" si="136"/>
        <v>52</v>
      </c>
      <c r="AQ47" s="14">
        <f t="shared" si="136"/>
        <v>57</v>
      </c>
      <c r="AR47" s="14">
        <f t="shared" si="136"/>
        <v>60</v>
      </c>
      <c r="AS47" s="14" t="str">
        <f t="shared" ref="AS47:AX47" si="137">IF(AM47&gt;90,"A1",IF(AM47&gt;80,"A2",IF(AM47&gt;70,"B1",IF(AM47&gt;60,"B2",IF(AM47&gt;50,"C1",IF(AM47&gt;40,"C2",IF(AM47&gt;32,"D","E")))))))</f>
        <v>B1</v>
      </c>
      <c r="AT47" s="14" t="str">
        <f t="shared" si="137"/>
        <v>A2</v>
      </c>
      <c r="AU47" s="14" t="str">
        <f t="shared" si="137"/>
        <v>C1</v>
      </c>
      <c r="AV47" s="14" t="str">
        <f t="shared" si="137"/>
        <v>C1</v>
      </c>
      <c r="AW47" s="14" t="str">
        <f t="shared" si="137"/>
        <v>C1</v>
      </c>
      <c r="AX47" s="14" t="str">
        <f t="shared" si="137"/>
        <v>C1</v>
      </c>
      <c r="AY47" s="10">
        <v>600</v>
      </c>
      <c r="AZ47" s="15">
        <f t="shared" si="3"/>
        <v>380</v>
      </c>
      <c r="BA47" s="14">
        <f t="shared" si="4"/>
        <v>63</v>
      </c>
      <c r="BB47" s="10">
        <v>170</v>
      </c>
      <c r="BC47" s="10">
        <v>195</v>
      </c>
      <c r="BD47" s="10">
        <v>100</v>
      </c>
    </row>
    <row r="48" spans="1:56" ht="13.5" customHeight="1">
      <c r="A48" s="10">
        <v>46</v>
      </c>
      <c r="B48" s="10">
        <v>2191</v>
      </c>
      <c r="C48" s="11" t="s">
        <v>205</v>
      </c>
      <c r="D48" s="13">
        <v>8449865695</v>
      </c>
      <c r="E48" s="10">
        <v>9</v>
      </c>
      <c r="F48" s="12" t="s">
        <v>206</v>
      </c>
      <c r="G48" s="11" t="s">
        <v>207</v>
      </c>
      <c r="H48" s="11" t="s">
        <v>208</v>
      </c>
      <c r="I48" s="10">
        <v>14</v>
      </c>
      <c r="J48" s="10">
        <v>15</v>
      </c>
      <c r="K48" s="10">
        <v>13</v>
      </c>
      <c r="L48" s="10">
        <v>12</v>
      </c>
      <c r="M48" s="10">
        <v>12</v>
      </c>
      <c r="N48" s="10">
        <v>12</v>
      </c>
      <c r="O48" s="10">
        <v>14</v>
      </c>
      <c r="P48" s="10">
        <v>16</v>
      </c>
      <c r="Q48" s="10">
        <v>6</v>
      </c>
      <c r="R48" s="10">
        <v>9</v>
      </c>
      <c r="S48" s="10">
        <v>11</v>
      </c>
      <c r="T48" s="10">
        <v>8</v>
      </c>
      <c r="U48" s="10">
        <v>17</v>
      </c>
      <c r="V48" s="10">
        <v>17</v>
      </c>
      <c r="W48" s="10">
        <v>13</v>
      </c>
      <c r="X48" s="10">
        <v>14</v>
      </c>
      <c r="Y48" s="10">
        <v>13</v>
      </c>
      <c r="Z48" s="10">
        <v>17</v>
      </c>
      <c r="AA48" s="10">
        <v>12</v>
      </c>
      <c r="AB48" s="10">
        <v>15</v>
      </c>
      <c r="AC48" s="10">
        <v>16</v>
      </c>
      <c r="AD48" s="10">
        <v>14</v>
      </c>
      <c r="AE48" s="10">
        <v>13</v>
      </c>
      <c r="AF48" s="10">
        <v>18</v>
      </c>
      <c r="AG48" s="14">
        <f t="shared" ref="AG48:AL48" si="138">(IF(I48="Ab",0,IF(I48="NA",0,I48))+IF(O48="Ab",0,IF(O48="NA",0,O48))+IF(U48="Ab",0,IF(U48="NA",0,U48))+IF(AA48="Ab",0,IF(AA48="NA",0,AA48)))</f>
        <v>57</v>
      </c>
      <c r="AH48" s="14">
        <f t="shared" si="138"/>
        <v>63</v>
      </c>
      <c r="AI48" s="14">
        <f t="shared" si="138"/>
        <v>48</v>
      </c>
      <c r="AJ48" s="14">
        <f t="shared" si="138"/>
        <v>49</v>
      </c>
      <c r="AK48" s="14">
        <f t="shared" si="138"/>
        <v>49</v>
      </c>
      <c r="AL48" s="14">
        <f t="shared" si="138"/>
        <v>55</v>
      </c>
      <c r="AM48" s="14">
        <f t="shared" ref="AM48:AR48" si="139">ROUND(AG48/100*100,0)</f>
        <v>57</v>
      </c>
      <c r="AN48" s="14">
        <f t="shared" si="139"/>
        <v>63</v>
      </c>
      <c r="AO48" s="14">
        <f t="shared" si="139"/>
        <v>48</v>
      </c>
      <c r="AP48" s="14">
        <f t="shared" si="139"/>
        <v>49</v>
      </c>
      <c r="AQ48" s="14">
        <f t="shared" si="139"/>
        <v>49</v>
      </c>
      <c r="AR48" s="14">
        <f t="shared" si="139"/>
        <v>55</v>
      </c>
      <c r="AS48" s="14" t="str">
        <f t="shared" ref="AS48:AX48" si="140">IF(AM48&gt;90,"A1",IF(AM48&gt;80,"A2",IF(AM48&gt;70,"B1",IF(AM48&gt;60,"B2",IF(AM48&gt;50,"C1",IF(AM48&gt;40,"C2",IF(AM48&gt;32,"D","E")))))))</f>
        <v>C1</v>
      </c>
      <c r="AT48" s="14" t="str">
        <f t="shared" si="140"/>
        <v>B2</v>
      </c>
      <c r="AU48" s="14" t="str">
        <f t="shared" si="140"/>
        <v>C2</v>
      </c>
      <c r="AV48" s="14" t="str">
        <f t="shared" si="140"/>
        <v>C2</v>
      </c>
      <c r="AW48" s="14" t="str">
        <f t="shared" si="140"/>
        <v>C2</v>
      </c>
      <c r="AX48" s="14" t="str">
        <f t="shared" si="140"/>
        <v>C1</v>
      </c>
      <c r="AY48" s="10">
        <v>600</v>
      </c>
      <c r="AZ48" s="15">
        <f t="shared" si="3"/>
        <v>321</v>
      </c>
      <c r="BA48" s="14">
        <f t="shared" si="4"/>
        <v>54</v>
      </c>
      <c r="BB48" s="10">
        <v>163</v>
      </c>
      <c r="BC48" s="10">
        <v>195</v>
      </c>
      <c r="BD48" s="10">
        <v>100</v>
      </c>
    </row>
    <row r="49" spans="1:56" ht="13.5" customHeight="1">
      <c r="A49" s="10">
        <v>47</v>
      </c>
      <c r="B49" s="10">
        <v>2843</v>
      </c>
      <c r="C49" s="11" t="s">
        <v>209</v>
      </c>
      <c r="D49" s="13">
        <v>8218601235</v>
      </c>
      <c r="E49" s="10">
        <v>9</v>
      </c>
      <c r="F49" s="12" t="s">
        <v>210</v>
      </c>
      <c r="G49" s="11" t="s">
        <v>211</v>
      </c>
      <c r="H49" s="11" t="s">
        <v>212</v>
      </c>
      <c r="I49" s="10">
        <v>12</v>
      </c>
      <c r="J49" s="10">
        <v>15</v>
      </c>
      <c r="K49" s="10">
        <v>14</v>
      </c>
      <c r="L49" s="10">
        <v>10</v>
      </c>
      <c r="M49" s="10">
        <v>11</v>
      </c>
      <c r="N49" s="10">
        <v>11</v>
      </c>
      <c r="O49" s="10">
        <v>8</v>
      </c>
      <c r="P49" s="10">
        <v>21</v>
      </c>
      <c r="Q49" s="10">
        <v>4</v>
      </c>
      <c r="R49" s="10">
        <v>1</v>
      </c>
      <c r="S49" s="10">
        <v>7</v>
      </c>
      <c r="T49" s="10">
        <v>1</v>
      </c>
      <c r="U49" s="10">
        <v>12</v>
      </c>
      <c r="V49" s="10">
        <v>18</v>
      </c>
      <c r="W49" s="10">
        <v>14</v>
      </c>
      <c r="X49" s="10">
        <v>14</v>
      </c>
      <c r="Y49" s="10">
        <v>14</v>
      </c>
      <c r="Z49" s="10">
        <v>17</v>
      </c>
      <c r="AA49" s="10">
        <v>11</v>
      </c>
      <c r="AB49" s="10">
        <v>14</v>
      </c>
      <c r="AC49" s="10">
        <v>15</v>
      </c>
      <c r="AD49" s="10">
        <v>8</v>
      </c>
      <c r="AE49" s="10">
        <v>10</v>
      </c>
      <c r="AF49" s="10">
        <v>15</v>
      </c>
      <c r="AG49" s="14">
        <f t="shared" ref="AG49:AL49" si="141">(IF(I49="Ab",0,IF(I49="NA",0,I49))+IF(O49="Ab",0,IF(O49="NA",0,O49))+IF(U49="Ab",0,IF(U49="NA",0,U49))+IF(AA49="Ab",0,IF(AA49="NA",0,AA49)))</f>
        <v>43</v>
      </c>
      <c r="AH49" s="14">
        <f t="shared" si="141"/>
        <v>68</v>
      </c>
      <c r="AI49" s="14">
        <f t="shared" si="141"/>
        <v>47</v>
      </c>
      <c r="AJ49" s="14">
        <f t="shared" si="141"/>
        <v>33</v>
      </c>
      <c r="AK49" s="14">
        <f t="shared" si="141"/>
        <v>42</v>
      </c>
      <c r="AL49" s="14">
        <f t="shared" si="141"/>
        <v>44</v>
      </c>
      <c r="AM49" s="14">
        <f t="shared" ref="AM49:AR49" si="142">ROUND(AG49/100*100,0)</f>
        <v>43</v>
      </c>
      <c r="AN49" s="14">
        <f t="shared" si="142"/>
        <v>68</v>
      </c>
      <c r="AO49" s="14">
        <f t="shared" si="142"/>
        <v>47</v>
      </c>
      <c r="AP49" s="14">
        <f t="shared" si="142"/>
        <v>33</v>
      </c>
      <c r="AQ49" s="14">
        <f t="shared" si="142"/>
        <v>42</v>
      </c>
      <c r="AR49" s="14">
        <f t="shared" si="142"/>
        <v>44</v>
      </c>
      <c r="AS49" s="14" t="str">
        <f t="shared" ref="AS49:AX49" si="143">IF(AM49&gt;90,"A1",IF(AM49&gt;80,"A2",IF(AM49&gt;70,"B1",IF(AM49&gt;60,"B2",IF(AM49&gt;50,"C1",IF(AM49&gt;40,"C2",IF(AM49&gt;32,"D","E")))))))</f>
        <v>C2</v>
      </c>
      <c r="AT49" s="14" t="str">
        <f t="shared" si="143"/>
        <v>B2</v>
      </c>
      <c r="AU49" s="14" t="str">
        <f t="shared" si="143"/>
        <v>C2</v>
      </c>
      <c r="AV49" s="14" t="str">
        <f t="shared" si="143"/>
        <v>D</v>
      </c>
      <c r="AW49" s="14" t="str">
        <f t="shared" si="143"/>
        <v>C2</v>
      </c>
      <c r="AX49" s="14" t="str">
        <f t="shared" si="143"/>
        <v>C2</v>
      </c>
      <c r="AY49" s="10">
        <v>600</v>
      </c>
      <c r="AZ49" s="15">
        <f t="shared" si="3"/>
        <v>277</v>
      </c>
      <c r="BA49" s="14">
        <f t="shared" si="4"/>
        <v>46</v>
      </c>
      <c r="BB49" s="10">
        <v>168</v>
      </c>
      <c r="BC49" s="10">
        <v>195</v>
      </c>
      <c r="BD49" s="10">
        <v>100</v>
      </c>
    </row>
    <row r="50" spans="1:56" ht="13.5" customHeight="1">
      <c r="A50" s="10">
        <v>48</v>
      </c>
      <c r="B50" s="10">
        <v>2239</v>
      </c>
      <c r="C50" s="11" t="s">
        <v>213</v>
      </c>
      <c r="D50" s="13">
        <v>9837267768</v>
      </c>
      <c r="E50" s="10">
        <v>9</v>
      </c>
      <c r="F50" s="12" t="s">
        <v>214</v>
      </c>
      <c r="G50" s="11" t="s">
        <v>215</v>
      </c>
      <c r="H50" s="11" t="s">
        <v>216</v>
      </c>
      <c r="I50" s="10">
        <v>16</v>
      </c>
      <c r="J50" s="10">
        <v>18</v>
      </c>
      <c r="K50" s="10">
        <v>16</v>
      </c>
      <c r="L50" s="10">
        <v>15</v>
      </c>
      <c r="M50" s="10">
        <v>19</v>
      </c>
      <c r="N50" s="10">
        <v>12</v>
      </c>
      <c r="O50" s="10">
        <v>20</v>
      </c>
      <c r="P50" s="10">
        <v>26</v>
      </c>
      <c r="Q50" s="10">
        <v>18</v>
      </c>
      <c r="R50" s="10">
        <v>21</v>
      </c>
      <c r="S50" s="10">
        <v>22</v>
      </c>
      <c r="T50" s="10">
        <v>10</v>
      </c>
      <c r="U50" s="10">
        <v>14</v>
      </c>
      <c r="V50" s="10">
        <v>20</v>
      </c>
      <c r="W50" s="10">
        <v>19</v>
      </c>
      <c r="X50" s="10">
        <v>19</v>
      </c>
      <c r="Y50" s="10">
        <v>16</v>
      </c>
      <c r="Z50" s="10">
        <v>17</v>
      </c>
      <c r="AA50" s="10">
        <v>21</v>
      </c>
      <c r="AB50" s="10">
        <v>24</v>
      </c>
      <c r="AC50" s="10">
        <v>13</v>
      </c>
      <c r="AD50" s="10">
        <v>22</v>
      </c>
      <c r="AE50" s="10">
        <v>21</v>
      </c>
      <c r="AF50" s="10">
        <v>27</v>
      </c>
      <c r="AG50" s="14">
        <f t="shared" ref="AG50:AL50" si="144">(IF(I50="Ab",0,IF(I50="NA",0,I50))+IF(O50="Ab",0,IF(O50="NA",0,O50))+IF(U50="Ab",0,IF(U50="NA",0,U50))+IF(AA50="Ab",0,IF(AA50="NA",0,AA50)))</f>
        <v>71</v>
      </c>
      <c r="AH50" s="14">
        <f t="shared" si="144"/>
        <v>88</v>
      </c>
      <c r="AI50" s="14">
        <f t="shared" si="144"/>
        <v>66</v>
      </c>
      <c r="AJ50" s="14">
        <f t="shared" si="144"/>
        <v>77</v>
      </c>
      <c r="AK50" s="14">
        <f t="shared" si="144"/>
        <v>78</v>
      </c>
      <c r="AL50" s="14">
        <f t="shared" si="144"/>
        <v>66</v>
      </c>
      <c r="AM50" s="14">
        <f t="shared" ref="AM50:AR50" si="145">ROUND(AG50/100*100,0)</f>
        <v>71</v>
      </c>
      <c r="AN50" s="14">
        <f t="shared" si="145"/>
        <v>88</v>
      </c>
      <c r="AO50" s="14">
        <f t="shared" si="145"/>
        <v>66</v>
      </c>
      <c r="AP50" s="14">
        <f t="shared" si="145"/>
        <v>77</v>
      </c>
      <c r="AQ50" s="14">
        <f t="shared" si="145"/>
        <v>78</v>
      </c>
      <c r="AR50" s="14">
        <f t="shared" si="145"/>
        <v>66</v>
      </c>
      <c r="AS50" s="14" t="str">
        <f t="shared" ref="AS50:AX50" si="146">IF(AM50&gt;90,"A1",IF(AM50&gt;80,"A2",IF(AM50&gt;70,"B1",IF(AM50&gt;60,"B2",IF(AM50&gt;50,"C1",IF(AM50&gt;40,"C2",IF(AM50&gt;32,"D","E")))))))</f>
        <v>B1</v>
      </c>
      <c r="AT50" s="14" t="str">
        <f t="shared" si="146"/>
        <v>A2</v>
      </c>
      <c r="AU50" s="14" t="str">
        <f t="shared" si="146"/>
        <v>B2</v>
      </c>
      <c r="AV50" s="14" t="str">
        <f t="shared" si="146"/>
        <v>B1</v>
      </c>
      <c r="AW50" s="14" t="str">
        <f t="shared" si="146"/>
        <v>B1</v>
      </c>
      <c r="AX50" s="14" t="str">
        <f t="shared" si="146"/>
        <v>B2</v>
      </c>
      <c r="AY50" s="10">
        <v>600</v>
      </c>
      <c r="AZ50" s="15">
        <f t="shared" si="3"/>
        <v>446</v>
      </c>
      <c r="BA50" s="14">
        <f t="shared" si="4"/>
        <v>74</v>
      </c>
      <c r="BB50" s="10">
        <v>184</v>
      </c>
      <c r="BC50" s="10">
        <v>195</v>
      </c>
      <c r="BD50" s="10">
        <v>100</v>
      </c>
    </row>
    <row r="51" spans="1:56" ht="13.5" customHeight="1">
      <c r="A51" s="10">
        <v>49</v>
      </c>
      <c r="B51" s="10">
        <v>2190</v>
      </c>
      <c r="C51" s="11" t="s">
        <v>217</v>
      </c>
      <c r="D51" s="13">
        <v>6397472822</v>
      </c>
      <c r="E51" s="10">
        <v>9</v>
      </c>
      <c r="F51" s="12" t="s">
        <v>218</v>
      </c>
      <c r="G51" s="11" t="s">
        <v>219</v>
      </c>
      <c r="H51" s="11" t="s">
        <v>220</v>
      </c>
      <c r="I51" s="10">
        <v>17</v>
      </c>
      <c r="J51" s="10">
        <v>18</v>
      </c>
      <c r="K51" s="10">
        <v>13</v>
      </c>
      <c r="L51" s="10">
        <v>14</v>
      </c>
      <c r="M51" s="10">
        <v>20</v>
      </c>
      <c r="N51" s="10">
        <v>14</v>
      </c>
      <c r="O51" s="10">
        <v>23</v>
      </c>
      <c r="P51" s="10">
        <v>23</v>
      </c>
      <c r="Q51" s="10">
        <v>10</v>
      </c>
      <c r="R51" s="10">
        <v>17</v>
      </c>
      <c r="S51" s="10">
        <v>16</v>
      </c>
      <c r="T51" s="10">
        <v>5</v>
      </c>
      <c r="U51" s="10">
        <v>16</v>
      </c>
      <c r="V51" s="10">
        <v>18</v>
      </c>
      <c r="W51" s="10">
        <v>13</v>
      </c>
      <c r="X51" s="10">
        <v>18</v>
      </c>
      <c r="Y51" s="10">
        <v>17</v>
      </c>
      <c r="Z51" s="10">
        <v>17</v>
      </c>
      <c r="AA51" s="10">
        <v>21</v>
      </c>
      <c r="AB51" s="10">
        <v>23</v>
      </c>
      <c r="AC51" s="10">
        <v>13</v>
      </c>
      <c r="AD51" s="10">
        <v>17</v>
      </c>
      <c r="AE51" s="10">
        <v>19</v>
      </c>
      <c r="AF51" s="10">
        <v>27</v>
      </c>
      <c r="AG51" s="14">
        <f t="shared" ref="AG51:AL51" si="147">(IF(I51="Ab",0,IF(I51="NA",0,I51))+IF(O51="Ab",0,IF(O51="NA",0,O51))+IF(U51="Ab",0,IF(U51="NA",0,U51))+IF(AA51="Ab",0,IF(AA51="NA",0,AA51)))</f>
        <v>77</v>
      </c>
      <c r="AH51" s="14">
        <f t="shared" si="147"/>
        <v>82</v>
      </c>
      <c r="AI51" s="14">
        <f t="shared" si="147"/>
        <v>49</v>
      </c>
      <c r="AJ51" s="14">
        <f t="shared" si="147"/>
        <v>66</v>
      </c>
      <c r="AK51" s="14">
        <f t="shared" si="147"/>
        <v>72</v>
      </c>
      <c r="AL51" s="14">
        <f t="shared" si="147"/>
        <v>63</v>
      </c>
      <c r="AM51" s="14">
        <f t="shared" ref="AM51:AR51" si="148">ROUND(AG51/100*100,0)</f>
        <v>77</v>
      </c>
      <c r="AN51" s="14">
        <f t="shared" si="148"/>
        <v>82</v>
      </c>
      <c r="AO51" s="14">
        <f t="shared" si="148"/>
        <v>49</v>
      </c>
      <c r="AP51" s="14">
        <f t="shared" si="148"/>
        <v>66</v>
      </c>
      <c r="AQ51" s="14">
        <f t="shared" si="148"/>
        <v>72</v>
      </c>
      <c r="AR51" s="14">
        <f t="shared" si="148"/>
        <v>63</v>
      </c>
      <c r="AS51" s="14" t="str">
        <f t="shared" ref="AS51:AX51" si="149">IF(AM51&gt;90,"A1",IF(AM51&gt;80,"A2",IF(AM51&gt;70,"B1",IF(AM51&gt;60,"B2",IF(AM51&gt;50,"C1",IF(AM51&gt;40,"C2",IF(AM51&gt;32,"D","E")))))))</f>
        <v>B1</v>
      </c>
      <c r="AT51" s="14" t="str">
        <f t="shared" si="149"/>
        <v>A2</v>
      </c>
      <c r="AU51" s="14" t="str">
        <f t="shared" si="149"/>
        <v>C2</v>
      </c>
      <c r="AV51" s="14" t="str">
        <f t="shared" si="149"/>
        <v>B2</v>
      </c>
      <c r="AW51" s="14" t="str">
        <f t="shared" si="149"/>
        <v>B1</v>
      </c>
      <c r="AX51" s="14" t="str">
        <f t="shared" si="149"/>
        <v>B2</v>
      </c>
      <c r="AY51" s="10">
        <v>600</v>
      </c>
      <c r="AZ51" s="15">
        <f t="shared" si="3"/>
        <v>409</v>
      </c>
      <c r="BA51" s="14">
        <f t="shared" si="4"/>
        <v>68</v>
      </c>
      <c r="BB51" s="10">
        <v>146</v>
      </c>
      <c r="BC51" s="10">
        <v>195</v>
      </c>
      <c r="BD51" s="10">
        <v>100</v>
      </c>
    </row>
    <row r="52" spans="1:56" ht="13.5" customHeight="1">
      <c r="A52" s="10">
        <v>50</v>
      </c>
      <c r="B52" s="10">
        <v>2245</v>
      </c>
      <c r="C52" s="11" t="s">
        <v>221</v>
      </c>
      <c r="D52" s="13">
        <v>8650149410</v>
      </c>
      <c r="E52" s="10">
        <v>9</v>
      </c>
      <c r="F52" s="12" t="s">
        <v>222</v>
      </c>
      <c r="G52" s="11" t="s">
        <v>223</v>
      </c>
      <c r="H52" s="11" t="s">
        <v>224</v>
      </c>
      <c r="I52" s="10">
        <v>15</v>
      </c>
      <c r="J52" s="10">
        <v>17</v>
      </c>
      <c r="K52" s="10">
        <v>13</v>
      </c>
      <c r="L52" s="10">
        <v>16</v>
      </c>
      <c r="M52" s="10">
        <v>17</v>
      </c>
      <c r="N52" s="10">
        <v>14</v>
      </c>
      <c r="O52" s="10">
        <v>21</v>
      </c>
      <c r="P52" s="10">
        <v>21</v>
      </c>
      <c r="Q52" s="10">
        <v>14</v>
      </c>
      <c r="R52" s="10">
        <v>18</v>
      </c>
      <c r="S52" s="10">
        <v>23</v>
      </c>
      <c r="T52" s="10">
        <v>10</v>
      </c>
      <c r="U52" s="10">
        <v>18</v>
      </c>
      <c r="V52" s="10">
        <v>17</v>
      </c>
      <c r="W52" s="10">
        <v>17</v>
      </c>
      <c r="X52" s="10">
        <v>18</v>
      </c>
      <c r="Y52" s="10">
        <v>16</v>
      </c>
      <c r="Z52" s="10">
        <v>20</v>
      </c>
      <c r="AA52" s="10">
        <v>21</v>
      </c>
      <c r="AB52" s="10">
        <v>18</v>
      </c>
      <c r="AC52" s="10">
        <v>19</v>
      </c>
      <c r="AD52" s="10">
        <v>28</v>
      </c>
      <c r="AE52" s="10">
        <v>22</v>
      </c>
      <c r="AF52" s="10">
        <v>25</v>
      </c>
      <c r="AG52" s="14">
        <f t="shared" ref="AG52:AL52" si="150">(IF(I52="Ab",0,IF(I52="NA",0,I52))+IF(O52="Ab",0,IF(O52="NA",0,O52))+IF(U52="Ab",0,IF(U52="NA",0,U52))+IF(AA52="Ab",0,IF(AA52="NA",0,AA52)))</f>
        <v>75</v>
      </c>
      <c r="AH52" s="14">
        <f t="shared" si="150"/>
        <v>73</v>
      </c>
      <c r="AI52" s="14">
        <f t="shared" si="150"/>
        <v>63</v>
      </c>
      <c r="AJ52" s="14">
        <f t="shared" si="150"/>
        <v>80</v>
      </c>
      <c r="AK52" s="14">
        <f t="shared" si="150"/>
        <v>78</v>
      </c>
      <c r="AL52" s="14">
        <f t="shared" si="150"/>
        <v>69</v>
      </c>
      <c r="AM52" s="14">
        <f t="shared" ref="AM52:AR52" si="151">ROUND(AG52/100*100,0)</f>
        <v>75</v>
      </c>
      <c r="AN52" s="14">
        <f t="shared" si="151"/>
        <v>73</v>
      </c>
      <c r="AO52" s="14">
        <f t="shared" si="151"/>
        <v>63</v>
      </c>
      <c r="AP52" s="14">
        <f t="shared" si="151"/>
        <v>80</v>
      </c>
      <c r="AQ52" s="14">
        <f t="shared" si="151"/>
        <v>78</v>
      </c>
      <c r="AR52" s="14">
        <f t="shared" si="151"/>
        <v>69</v>
      </c>
      <c r="AS52" s="14" t="str">
        <f t="shared" ref="AS52:AX52" si="152">IF(AM52&gt;90,"A1",IF(AM52&gt;80,"A2",IF(AM52&gt;70,"B1",IF(AM52&gt;60,"B2",IF(AM52&gt;50,"C1",IF(AM52&gt;40,"C2",IF(AM52&gt;32,"D","E")))))))</f>
        <v>B1</v>
      </c>
      <c r="AT52" s="14" t="str">
        <f t="shared" si="152"/>
        <v>B1</v>
      </c>
      <c r="AU52" s="14" t="str">
        <f t="shared" si="152"/>
        <v>B2</v>
      </c>
      <c r="AV52" s="14" t="str">
        <f t="shared" si="152"/>
        <v>B1</v>
      </c>
      <c r="AW52" s="14" t="str">
        <f t="shared" si="152"/>
        <v>B1</v>
      </c>
      <c r="AX52" s="14" t="str">
        <f t="shared" si="152"/>
        <v>B2</v>
      </c>
      <c r="AY52" s="10">
        <v>600</v>
      </c>
      <c r="AZ52" s="15">
        <f t="shared" si="3"/>
        <v>438</v>
      </c>
      <c r="BA52" s="14">
        <f t="shared" si="4"/>
        <v>73</v>
      </c>
      <c r="BB52" s="10">
        <v>140</v>
      </c>
      <c r="BC52" s="10">
        <v>195</v>
      </c>
      <c r="BD52" s="10">
        <v>100</v>
      </c>
    </row>
    <row r="53" spans="1:56" ht="13.5" customHeight="1">
      <c r="A53" s="10">
        <v>51</v>
      </c>
      <c r="B53" s="10">
        <v>2214</v>
      </c>
      <c r="C53" s="11" t="s">
        <v>225</v>
      </c>
      <c r="D53" s="13">
        <v>9368860086</v>
      </c>
      <c r="E53" s="10">
        <v>9</v>
      </c>
      <c r="F53" s="12" t="s">
        <v>226</v>
      </c>
      <c r="G53" s="11" t="s">
        <v>227</v>
      </c>
      <c r="H53" s="11" t="s">
        <v>228</v>
      </c>
      <c r="I53" s="10">
        <v>19</v>
      </c>
      <c r="J53" s="10">
        <v>18</v>
      </c>
      <c r="K53" s="10">
        <v>20</v>
      </c>
      <c r="L53" s="10">
        <v>16</v>
      </c>
      <c r="M53" s="10">
        <v>17</v>
      </c>
      <c r="N53" s="10">
        <v>13</v>
      </c>
      <c r="O53" s="10">
        <v>24</v>
      </c>
      <c r="P53" s="10">
        <v>28</v>
      </c>
      <c r="Q53" s="10">
        <v>29</v>
      </c>
      <c r="R53" s="10">
        <v>27</v>
      </c>
      <c r="S53" s="10">
        <v>26</v>
      </c>
      <c r="T53" s="10">
        <v>12</v>
      </c>
      <c r="U53" s="10">
        <v>19</v>
      </c>
      <c r="V53" s="10">
        <v>19</v>
      </c>
      <c r="W53" s="10">
        <v>20</v>
      </c>
      <c r="X53" s="10">
        <v>19</v>
      </c>
      <c r="Y53" s="10">
        <v>16</v>
      </c>
      <c r="Z53" s="10">
        <v>18</v>
      </c>
      <c r="AA53" s="10">
        <v>24</v>
      </c>
      <c r="AB53" s="10">
        <v>24</v>
      </c>
      <c r="AC53" s="10">
        <v>26</v>
      </c>
      <c r="AD53" s="10">
        <v>28</v>
      </c>
      <c r="AE53" s="10">
        <v>27</v>
      </c>
      <c r="AF53" s="10">
        <v>30</v>
      </c>
      <c r="AG53" s="14">
        <f t="shared" ref="AG53:AL53" si="153">(IF(I53="Ab",0,IF(I53="NA",0,I53))+IF(O53="Ab",0,IF(O53="NA",0,O53))+IF(U53="Ab",0,IF(U53="NA",0,U53))+IF(AA53="Ab",0,IF(AA53="NA",0,AA53)))</f>
        <v>86</v>
      </c>
      <c r="AH53" s="14">
        <f t="shared" si="153"/>
        <v>89</v>
      </c>
      <c r="AI53" s="14">
        <f t="shared" si="153"/>
        <v>95</v>
      </c>
      <c r="AJ53" s="14">
        <f t="shared" si="153"/>
        <v>90</v>
      </c>
      <c r="AK53" s="14">
        <f t="shared" si="153"/>
        <v>86</v>
      </c>
      <c r="AL53" s="14">
        <f t="shared" si="153"/>
        <v>73</v>
      </c>
      <c r="AM53" s="14">
        <f t="shared" ref="AM53:AR53" si="154">ROUND(AG53/100*100,0)</f>
        <v>86</v>
      </c>
      <c r="AN53" s="14">
        <f t="shared" si="154"/>
        <v>89</v>
      </c>
      <c r="AO53" s="14">
        <f t="shared" si="154"/>
        <v>95</v>
      </c>
      <c r="AP53" s="14">
        <f t="shared" si="154"/>
        <v>90</v>
      </c>
      <c r="AQ53" s="14">
        <f t="shared" si="154"/>
        <v>86</v>
      </c>
      <c r="AR53" s="14">
        <f t="shared" si="154"/>
        <v>73</v>
      </c>
      <c r="AS53" s="14" t="str">
        <f t="shared" ref="AS53:AX53" si="155">IF(AM53&gt;90,"A1",IF(AM53&gt;80,"A2",IF(AM53&gt;70,"B1",IF(AM53&gt;60,"B2",IF(AM53&gt;50,"C1",IF(AM53&gt;40,"C2",IF(AM53&gt;32,"D","E")))))))</f>
        <v>A2</v>
      </c>
      <c r="AT53" s="14" t="str">
        <f t="shared" si="155"/>
        <v>A2</v>
      </c>
      <c r="AU53" s="14" t="str">
        <f t="shared" si="155"/>
        <v>A1</v>
      </c>
      <c r="AV53" s="14" t="str">
        <f t="shared" si="155"/>
        <v>A2</v>
      </c>
      <c r="AW53" s="14" t="str">
        <f t="shared" si="155"/>
        <v>A2</v>
      </c>
      <c r="AX53" s="14" t="str">
        <f t="shared" si="155"/>
        <v>B1</v>
      </c>
      <c r="AY53" s="10">
        <v>600</v>
      </c>
      <c r="AZ53" s="15">
        <f t="shared" si="3"/>
        <v>519</v>
      </c>
      <c r="BA53" s="14">
        <f t="shared" si="4"/>
        <v>87</v>
      </c>
      <c r="BB53" s="10">
        <v>136</v>
      </c>
      <c r="BC53" s="10">
        <v>195</v>
      </c>
      <c r="BD53" s="10">
        <v>100</v>
      </c>
    </row>
    <row r="54" spans="1:56" ht="13.5" customHeight="1">
      <c r="A54" s="10">
        <v>52</v>
      </c>
      <c r="B54" s="10">
        <v>3035</v>
      </c>
      <c r="C54" s="11" t="s">
        <v>229</v>
      </c>
      <c r="D54" s="13">
        <v>7060073822</v>
      </c>
      <c r="E54" s="10">
        <v>9</v>
      </c>
      <c r="F54" s="12" t="s">
        <v>230</v>
      </c>
      <c r="G54" s="11" t="s">
        <v>231</v>
      </c>
      <c r="H54" s="11" t="s">
        <v>232</v>
      </c>
      <c r="I54" s="10">
        <v>15</v>
      </c>
      <c r="J54" s="10">
        <v>15</v>
      </c>
      <c r="K54" s="10">
        <v>14</v>
      </c>
      <c r="L54" s="10">
        <v>15</v>
      </c>
      <c r="M54" s="10">
        <v>16</v>
      </c>
      <c r="N54" s="10">
        <v>13</v>
      </c>
      <c r="O54" s="10">
        <v>18</v>
      </c>
      <c r="P54" s="10">
        <v>24</v>
      </c>
      <c r="Q54" s="10">
        <v>17</v>
      </c>
      <c r="R54" s="10">
        <v>18</v>
      </c>
      <c r="S54" s="10">
        <v>13</v>
      </c>
      <c r="T54" s="10">
        <v>4</v>
      </c>
      <c r="U54" s="10">
        <v>17</v>
      </c>
      <c r="V54" s="10">
        <v>18</v>
      </c>
      <c r="W54" s="10">
        <v>19</v>
      </c>
      <c r="X54" s="10">
        <v>18</v>
      </c>
      <c r="Y54" s="10">
        <v>15</v>
      </c>
      <c r="Z54" s="10">
        <v>20</v>
      </c>
      <c r="AA54" s="10">
        <v>20</v>
      </c>
      <c r="AB54" s="10">
        <v>15</v>
      </c>
      <c r="AC54" s="10">
        <v>14</v>
      </c>
      <c r="AD54" s="10">
        <v>21</v>
      </c>
      <c r="AE54" s="10">
        <v>23</v>
      </c>
      <c r="AF54" s="10">
        <v>27</v>
      </c>
      <c r="AG54" s="14">
        <f t="shared" ref="AG54:AL54" si="156">(IF(I54="Ab",0,IF(I54="NA",0,I54))+IF(O54="Ab",0,IF(O54="NA",0,O54))+IF(U54="Ab",0,IF(U54="NA",0,U54))+IF(AA54="Ab",0,IF(AA54="NA",0,AA54)))</f>
        <v>70</v>
      </c>
      <c r="AH54" s="14">
        <f t="shared" si="156"/>
        <v>72</v>
      </c>
      <c r="AI54" s="14">
        <f t="shared" si="156"/>
        <v>64</v>
      </c>
      <c r="AJ54" s="14">
        <f t="shared" si="156"/>
        <v>72</v>
      </c>
      <c r="AK54" s="14">
        <f t="shared" si="156"/>
        <v>67</v>
      </c>
      <c r="AL54" s="14">
        <f t="shared" si="156"/>
        <v>64</v>
      </c>
      <c r="AM54" s="14">
        <f t="shared" ref="AM54:AR54" si="157">ROUND(AG54/100*100,0)</f>
        <v>70</v>
      </c>
      <c r="AN54" s="14">
        <f t="shared" si="157"/>
        <v>72</v>
      </c>
      <c r="AO54" s="14">
        <f t="shared" si="157"/>
        <v>64</v>
      </c>
      <c r="AP54" s="14">
        <f t="shared" si="157"/>
        <v>72</v>
      </c>
      <c r="AQ54" s="14">
        <f t="shared" si="157"/>
        <v>67</v>
      </c>
      <c r="AR54" s="14">
        <f t="shared" si="157"/>
        <v>64</v>
      </c>
      <c r="AS54" s="14" t="str">
        <f t="shared" ref="AS54:AX54" si="158">IF(AM54&gt;90,"A1",IF(AM54&gt;80,"A2",IF(AM54&gt;70,"B1",IF(AM54&gt;60,"B2",IF(AM54&gt;50,"C1",IF(AM54&gt;40,"C2",IF(AM54&gt;32,"D","E")))))))</f>
        <v>B2</v>
      </c>
      <c r="AT54" s="14" t="str">
        <f t="shared" si="158"/>
        <v>B1</v>
      </c>
      <c r="AU54" s="14" t="str">
        <f t="shared" si="158"/>
        <v>B2</v>
      </c>
      <c r="AV54" s="14" t="str">
        <f t="shared" si="158"/>
        <v>B1</v>
      </c>
      <c r="AW54" s="14" t="str">
        <f t="shared" si="158"/>
        <v>B2</v>
      </c>
      <c r="AX54" s="14" t="str">
        <f t="shared" si="158"/>
        <v>B2</v>
      </c>
      <c r="AY54" s="10">
        <v>600</v>
      </c>
      <c r="AZ54" s="15">
        <f t="shared" si="3"/>
        <v>409</v>
      </c>
      <c r="BA54" s="14">
        <f t="shared" si="4"/>
        <v>68</v>
      </c>
      <c r="BB54" s="10">
        <v>177</v>
      </c>
      <c r="BC54" s="10">
        <v>195</v>
      </c>
      <c r="BD54" s="10">
        <v>100</v>
      </c>
    </row>
    <row r="55" spans="1:56" ht="13.5" customHeight="1">
      <c r="A55" s="10">
        <v>53</v>
      </c>
      <c r="B55" s="10">
        <v>2677</v>
      </c>
      <c r="C55" s="11" t="s">
        <v>233</v>
      </c>
      <c r="D55" s="13">
        <v>8630307892</v>
      </c>
      <c r="E55" s="10">
        <v>9</v>
      </c>
      <c r="F55" s="12" t="s">
        <v>234</v>
      </c>
      <c r="G55" s="11" t="s">
        <v>235</v>
      </c>
      <c r="H55" s="11" t="s">
        <v>236</v>
      </c>
      <c r="I55" s="10">
        <v>19</v>
      </c>
      <c r="J55" s="10">
        <v>18</v>
      </c>
      <c r="K55" s="10">
        <v>17</v>
      </c>
      <c r="L55" s="10">
        <v>16</v>
      </c>
      <c r="M55" s="10">
        <v>20</v>
      </c>
      <c r="N55" s="10">
        <v>15</v>
      </c>
      <c r="O55" s="10">
        <v>24</v>
      </c>
      <c r="P55" s="10">
        <v>29</v>
      </c>
      <c r="Q55" s="10">
        <v>24</v>
      </c>
      <c r="R55" s="10">
        <v>22</v>
      </c>
      <c r="S55" s="10">
        <v>28</v>
      </c>
      <c r="T55" s="10">
        <v>12</v>
      </c>
      <c r="U55" s="10">
        <v>18</v>
      </c>
      <c r="V55" s="10">
        <v>20</v>
      </c>
      <c r="W55" s="10">
        <v>19</v>
      </c>
      <c r="X55" s="10">
        <v>19</v>
      </c>
      <c r="Y55" s="10">
        <v>17</v>
      </c>
      <c r="Z55" s="10">
        <v>20</v>
      </c>
      <c r="AA55" s="10">
        <v>24</v>
      </c>
      <c r="AB55" s="10">
        <v>23</v>
      </c>
      <c r="AC55" s="10">
        <v>18</v>
      </c>
      <c r="AD55" s="10">
        <v>26</v>
      </c>
      <c r="AE55" s="10">
        <v>24</v>
      </c>
      <c r="AF55" s="10">
        <v>29</v>
      </c>
      <c r="AG55" s="14">
        <f t="shared" ref="AG55:AL55" si="159">(IF(I55="Ab",0,IF(I55="NA",0,I55))+IF(O55="Ab",0,IF(O55="NA",0,O55))+IF(U55="Ab",0,IF(U55="NA",0,U55))+IF(AA55="Ab",0,IF(AA55="NA",0,AA55)))</f>
        <v>85</v>
      </c>
      <c r="AH55" s="14">
        <f t="shared" si="159"/>
        <v>90</v>
      </c>
      <c r="AI55" s="14">
        <f t="shared" si="159"/>
        <v>78</v>
      </c>
      <c r="AJ55" s="14">
        <f t="shared" si="159"/>
        <v>83</v>
      </c>
      <c r="AK55" s="14">
        <f t="shared" si="159"/>
        <v>89</v>
      </c>
      <c r="AL55" s="14">
        <f t="shared" si="159"/>
        <v>76</v>
      </c>
      <c r="AM55" s="14">
        <f t="shared" ref="AM55:AR55" si="160">ROUND(AG55/100*100,0)</f>
        <v>85</v>
      </c>
      <c r="AN55" s="14">
        <f t="shared" si="160"/>
        <v>90</v>
      </c>
      <c r="AO55" s="14">
        <f t="shared" si="160"/>
        <v>78</v>
      </c>
      <c r="AP55" s="14">
        <f t="shared" si="160"/>
        <v>83</v>
      </c>
      <c r="AQ55" s="14">
        <f t="shared" si="160"/>
        <v>89</v>
      </c>
      <c r="AR55" s="14">
        <f t="shared" si="160"/>
        <v>76</v>
      </c>
      <c r="AS55" s="14" t="str">
        <f t="shared" ref="AS55:AX55" si="161">IF(AM55&gt;90,"A1",IF(AM55&gt;80,"A2",IF(AM55&gt;70,"B1",IF(AM55&gt;60,"B2",IF(AM55&gt;50,"C1",IF(AM55&gt;40,"C2",IF(AM55&gt;32,"D","E")))))))</f>
        <v>A2</v>
      </c>
      <c r="AT55" s="14" t="str">
        <f t="shared" si="161"/>
        <v>A2</v>
      </c>
      <c r="AU55" s="14" t="str">
        <f t="shared" si="161"/>
        <v>B1</v>
      </c>
      <c r="AV55" s="14" t="str">
        <f t="shared" si="161"/>
        <v>A2</v>
      </c>
      <c r="AW55" s="14" t="str">
        <f t="shared" si="161"/>
        <v>A2</v>
      </c>
      <c r="AX55" s="14" t="str">
        <f t="shared" si="161"/>
        <v>B1</v>
      </c>
      <c r="AY55" s="10">
        <v>600</v>
      </c>
      <c r="AZ55" s="15">
        <f t="shared" si="3"/>
        <v>501</v>
      </c>
      <c r="BA55" s="14">
        <f t="shared" si="4"/>
        <v>84</v>
      </c>
      <c r="BB55" s="10">
        <v>185</v>
      </c>
      <c r="BC55" s="10">
        <v>195</v>
      </c>
      <c r="BD55" s="10">
        <v>100</v>
      </c>
    </row>
    <row r="56" spans="1:56" ht="13.5" customHeight="1">
      <c r="A56" s="10">
        <v>54</v>
      </c>
      <c r="B56" s="10">
        <v>2432</v>
      </c>
      <c r="C56" s="11" t="s">
        <v>237</v>
      </c>
      <c r="D56" s="13">
        <v>8936965312</v>
      </c>
      <c r="E56" s="10">
        <v>9</v>
      </c>
      <c r="F56" s="12" t="s">
        <v>218</v>
      </c>
      <c r="G56" s="11" t="s">
        <v>238</v>
      </c>
      <c r="H56" s="11" t="s">
        <v>239</v>
      </c>
      <c r="I56" s="10">
        <v>18</v>
      </c>
      <c r="J56" s="10">
        <v>17</v>
      </c>
      <c r="K56" s="10">
        <v>17</v>
      </c>
      <c r="L56" s="10">
        <v>20</v>
      </c>
      <c r="M56" s="10">
        <v>20</v>
      </c>
      <c r="N56" s="10">
        <v>12</v>
      </c>
      <c r="O56" s="10">
        <v>23</v>
      </c>
      <c r="P56" s="10">
        <v>28</v>
      </c>
      <c r="Q56" s="10">
        <v>25</v>
      </c>
      <c r="R56" s="10">
        <v>26</v>
      </c>
      <c r="S56" s="10">
        <v>20</v>
      </c>
      <c r="T56" s="10">
        <v>5</v>
      </c>
      <c r="U56" s="10">
        <v>19</v>
      </c>
      <c r="V56" s="10">
        <v>19</v>
      </c>
      <c r="W56" s="10">
        <v>19</v>
      </c>
      <c r="X56" s="10">
        <v>19</v>
      </c>
      <c r="Y56" s="10">
        <v>18</v>
      </c>
      <c r="Z56" s="10">
        <v>19</v>
      </c>
      <c r="AA56" s="10">
        <v>23</v>
      </c>
      <c r="AB56" s="10">
        <v>24</v>
      </c>
      <c r="AC56" s="10">
        <v>22</v>
      </c>
      <c r="AD56" s="10">
        <v>28</v>
      </c>
      <c r="AE56" s="10">
        <v>26</v>
      </c>
      <c r="AF56" s="10">
        <v>29</v>
      </c>
      <c r="AG56" s="14">
        <f t="shared" ref="AG56:AL56" si="162">(IF(I56="Ab",0,IF(I56="NA",0,I56))+IF(O56="Ab",0,IF(O56="NA",0,O56))+IF(U56="Ab",0,IF(U56="NA",0,U56))+IF(AA56="Ab",0,IF(AA56="NA",0,AA56)))</f>
        <v>83</v>
      </c>
      <c r="AH56" s="14">
        <f t="shared" si="162"/>
        <v>88</v>
      </c>
      <c r="AI56" s="14">
        <f t="shared" si="162"/>
        <v>83</v>
      </c>
      <c r="AJ56" s="14">
        <f t="shared" si="162"/>
        <v>93</v>
      </c>
      <c r="AK56" s="14">
        <f t="shared" si="162"/>
        <v>84</v>
      </c>
      <c r="AL56" s="14">
        <f t="shared" si="162"/>
        <v>65</v>
      </c>
      <c r="AM56" s="14">
        <f t="shared" ref="AM56:AR56" si="163">ROUND(AG56/100*100,0)</f>
        <v>83</v>
      </c>
      <c r="AN56" s="14">
        <f t="shared" si="163"/>
        <v>88</v>
      </c>
      <c r="AO56" s="14">
        <f t="shared" si="163"/>
        <v>83</v>
      </c>
      <c r="AP56" s="14">
        <f t="shared" si="163"/>
        <v>93</v>
      </c>
      <c r="AQ56" s="14">
        <f t="shared" si="163"/>
        <v>84</v>
      </c>
      <c r="AR56" s="14">
        <f t="shared" si="163"/>
        <v>65</v>
      </c>
      <c r="AS56" s="14" t="str">
        <f t="shared" ref="AS56:AX56" si="164">IF(AM56&gt;90,"A1",IF(AM56&gt;80,"A2",IF(AM56&gt;70,"B1",IF(AM56&gt;60,"B2",IF(AM56&gt;50,"C1",IF(AM56&gt;40,"C2",IF(AM56&gt;32,"D","E")))))))</f>
        <v>A2</v>
      </c>
      <c r="AT56" s="14" t="str">
        <f t="shared" si="164"/>
        <v>A2</v>
      </c>
      <c r="AU56" s="14" t="str">
        <f t="shared" si="164"/>
        <v>A2</v>
      </c>
      <c r="AV56" s="14" t="str">
        <f t="shared" si="164"/>
        <v>A1</v>
      </c>
      <c r="AW56" s="14" t="str">
        <f t="shared" si="164"/>
        <v>A2</v>
      </c>
      <c r="AX56" s="14" t="str">
        <f t="shared" si="164"/>
        <v>B2</v>
      </c>
      <c r="AY56" s="10">
        <v>600</v>
      </c>
      <c r="AZ56" s="15">
        <f t="shared" si="3"/>
        <v>496</v>
      </c>
      <c r="BA56" s="14">
        <f t="shared" si="4"/>
        <v>83</v>
      </c>
      <c r="BB56" s="10">
        <v>178</v>
      </c>
      <c r="BC56" s="10">
        <v>195</v>
      </c>
      <c r="BD56" s="10">
        <v>100</v>
      </c>
    </row>
    <row r="57" spans="1:56" ht="13.5" customHeight="1">
      <c r="A57" s="10">
        <v>55</v>
      </c>
      <c r="B57" s="10">
        <v>2340</v>
      </c>
      <c r="C57" s="11" t="s">
        <v>240</v>
      </c>
      <c r="D57" s="13">
        <v>9045605788</v>
      </c>
      <c r="E57" s="10">
        <v>9</v>
      </c>
      <c r="F57" s="12" t="s">
        <v>241</v>
      </c>
      <c r="G57" s="11" t="s">
        <v>242</v>
      </c>
      <c r="H57" s="11" t="s">
        <v>243</v>
      </c>
      <c r="I57" s="10">
        <v>11</v>
      </c>
      <c r="J57" s="10">
        <v>15</v>
      </c>
      <c r="K57" s="10">
        <v>13</v>
      </c>
      <c r="L57" s="10">
        <v>10</v>
      </c>
      <c r="M57" s="10">
        <v>11</v>
      </c>
      <c r="N57" s="10">
        <v>12</v>
      </c>
      <c r="O57" s="10">
        <v>8</v>
      </c>
      <c r="P57" s="10">
        <v>15</v>
      </c>
      <c r="Q57" s="10">
        <v>10</v>
      </c>
      <c r="R57" s="10">
        <v>4</v>
      </c>
      <c r="S57" s="10">
        <v>13</v>
      </c>
      <c r="T57" s="10">
        <v>1</v>
      </c>
      <c r="U57" s="10">
        <v>14</v>
      </c>
      <c r="V57" s="10">
        <v>14</v>
      </c>
      <c r="W57" s="10">
        <v>13</v>
      </c>
      <c r="X57" s="10">
        <v>15</v>
      </c>
      <c r="Y57" s="10">
        <v>13</v>
      </c>
      <c r="Z57" s="10">
        <v>19</v>
      </c>
      <c r="AA57" s="10">
        <v>11</v>
      </c>
      <c r="AB57" s="10">
        <v>15</v>
      </c>
      <c r="AC57" s="10">
        <v>15</v>
      </c>
      <c r="AD57" s="10">
        <v>11</v>
      </c>
      <c r="AE57" s="10">
        <v>12</v>
      </c>
      <c r="AF57" s="10">
        <v>17</v>
      </c>
      <c r="AG57" s="14">
        <f t="shared" ref="AG57:AL57" si="165">(IF(I57="Ab",0,IF(I57="NA",0,I57))+IF(O57="Ab",0,IF(O57="NA",0,O57))+IF(U57="Ab",0,IF(U57="NA",0,U57))+IF(AA57="Ab",0,IF(AA57="NA",0,AA57)))</f>
        <v>44</v>
      </c>
      <c r="AH57" s="14">
        <f t="shared" si="165"/>
        <v>59</v>
      </c>
      <c r="AI57" s="14">
        <f t="shared" si="165"/>
        <v>51</v>
      </c>
      <c r="AJ57" s="14">
        <f t="shared" si="165"/>
        <v>40</v>
      </c>
      <c r="AK57" s="14">
        <f t="shared" si="165"/>
        <v>49</v>
      </c>
      <c r="AL57" s="14">
        <f t="shared" si="165"/>
        <v>49</v>
      </c>
      <c r="AM57" s="14">
        <f t="shared" ref="AM57:AR57" si="166">ROUND(AG57/100*100,0)</f>
        <v>44</v>
      </c>
      <c r="AN57" s="14">
        <f t="shared" si="166"/>
        <v>59</v>
      </c>
      <c r="AO57" s="14">
        <f t="shared" si="166"/>
        <v>51</v>
      </c>
      <c r="AP57" s="14">
        <f t="shared" si="166"/>
        <v>40</v>
      </c>
      <c r="AQ57" s="14">
        <f t="shared" si="166"/>
        <v>49</v>
      </c>
      <c r="AR57" s="14">
        <f t="shared" si="166"/>
        <v>49</v>
      </c>
      <c r="AS57" s="14" t="str">
        <f t="shared" ref="AS57:AX57" si="167">IF(AM57&gt;90,"A1",IF(AM57&gt;80,"A2",IF(AM57&gt;70,"B1",IF(AM57&gt;60,"B2",IF(AM57&gt;50,"C1",IF(AM57&gt;40,"C2",IF(AM57&gt;32,"D","E")))))))</f>
        <v>C2</v>
      </c>
      <c r="AT57" s="14" t="str">
        <f t="shared" si="167"/>
        <v>C1</v>
      </c>
      <c r="AU57" s="14" t="str">
        <f t="shared" si="167"/>
        <v>C1</v>
      </c>
      <c r="AV57" s="14" t="str">
        <f t="shared" si="167"/>
        <v>D</v>
      </c>
      <c r="AW57" s="14" t="str">
        <f t="shared" si="167"/>
        <v>C2</v>
      </c>
      <c r="AX57" s="14" t="str">
        <f t="shared" si="167"/>
        <v>C2</v>
      </c>
      <c r="AY57" s="10">
        <v>600</v>
      </c>
      <c r="AZ57" s="15">
        <f t="shared" si="3"/>
        <v>292</v>
      </c>
      <c r="BA57" s="14">
        <f t="shared" si="4"/>
        <v>49</v>
      </c>
      <c r="BB57" s="10">
        <v>142</v>
      </c>
      <c r="BC57" s="10">
        <v>195</v>
      </c>
      <c r="BD57" s="10">
        <v>100</v>
      </c>
    </row>
    <row r="58" spans="1:56" ht="13.5" customHeight="1">
      <c r="A58" s="10">
        <v>56</v>
      </c>
      <c r="B58" s="10">
        <v>2533</v>
      </c>
      <c r="C58" s="11" t="s">
        <v>244</v>
      </c>
      <c r="D58" s="13">
        <v>9760297815</v>
      </c>
      <c r="E58" s="10">
        <v>9</v>
      </c>
      <c r="F58" s="12" t="s">
        <v>245</v>
      </c>
      <c r="G58" s="11" t="s">
        <v>246</v>
      </c>
      <c r="H58" s="11" t="s">
        <v>247</v>
      </c>
      <c r="I58" s="10">
        <v>11</v>
      </c>
      <c r="J58" s="10">
        <v>16</v>
      </c>
      <c r="K58" s="10">
        <v>11</v>
      </c>
      <c r="L58" s="10">
        <v>11</v>
      </c>
      <c r="M58" s="10">
        <v>10</v>
      </c>
      <c r="N58" s="10">
        <v>12</v>
      </c>
      <c r="O58" s="10">
        <v>10</v>
      </c>
      <c r="P58" s="10">
        <v>17</v>
      </c>
      <c r="Q58" s="10">
        <v>5</v>
      </c>
      <c r="R58" s="10">
        <v>3</v>
      </c>
      <c r="S58" s="10">
        <v>11</v>
      </c>
      <c r="T58" s="10">
        <v>1</v>
      </c>
      <c r="U58" s="10">
        <v>15</v>
      </c>
      <c r="V58" s="10">
        <v>18</v>
      </c>
      <c r="W58" s="10">
        <v>13</v>
      </c>
      <c r="X58" s="10">
        <v>17</v>
      </c>
      <c r="Y58" s="10">
        <v>18</v>
      </c>
      <c r="Z58" s="10">
        <v>18</v>
      </c>
      <c r="AA58" s="10">
        <v>14</v>
      </c>
      <c r="AB58" s="10">
        <v>14</v>
      </c>
      <c r="AC58" s="10">
        <v>14</v>
      </c>
      <c r="AD58" s="10">
        <v>9</v>
      </c>
      <c r="AE58" s="10">
        <v>11</v>
      </c>
      <c r="AF58" s="10">
        <v>15</v>
      </c>
      <c r="AG58" s="14">
        <f t="shared" ref="AG58:AL58" si="168">(IF(I58="Ab",0,IF(I58="NA",0,I58))+IF(O58="Ab",0,IF(O58="NA",0,O58))+IF(U58="Ab",0,IF(U58="NA",0,U58))+IF(AA58="Ab",0,IF(AA58="NA",0,AA58)))</f>
        <v>50</v>
      </c>
      <c r="AH58" s="14">
        <f t="shared" si="168"/>
        <v>65</v>
      </c>
      <c r="AI58" s="14">
        <f t="shared" si="168"/>
        <v>43</v>
      </c>
      <c r="AJ58" s="14">
        <f t="shared" si="168"/>
        <v>40</v>
      </c>
      <c r="AK58" s="14">
        <f t="shared" si="168"/>
        <v>50</v>
      </c>
      <c r="AL58" s="14">
        <f t="shared" si="168"/>
        <v>46</v>
      </c>
      <c r="AM58" s="14">
        <f t="shared" ref="AM58:AR58" si="169">ROUND(AG58/100*100,0)</f>
        <v>50</v>
      </c>
      <c r="AN58" s="14">
        <f t="shared" si="169"/>
        <v>65</v>
      </c>
      <c r="AO58" s="14">
        <f t="shared" si="169"/>
        <v>43</v>
      </c>
      <c r="AP58" s="14">
        <f t="shared" si="169"/>
        <v>40</v>
      </c>
      <c r="AQ58" s="14">
        <f t="shared" si="169"/>
        <v>50</v>
      </c>
      <c r="AR58" s="14">
        <f t="shared" si="169"/>
        <v>46</v>
      </c>
      <c r="AS58" s="14" t="str">
        <f t="shared" ref="AS58:AX58" si="170">IF(AM58&gt;90,"A1",IF(AM58&gt;80,"A2",IF(AM58&gt;70,"B1",IF(AM58&gt;60,"B2",IF(AM58&gt;50,"C1",IF(AM58&gt;40,"C2",IF(AM58&gt;32,"D","E")))))))</f>
        <v>C2</v>
      </c>
      <c r="AT58" s="14" t="str">
        <f t="shared" si="170"/>
        <v>B2</v>
      </c>
      <c r="AU58" s="14" t="str">
        <f t="shared" si="170"/>
        <v>C2</v>
      </c>
      <c r="AV58" s="14" t="str">
        <f t="shared" si="170"/>
        <v>D</v>
      </c>
      <c r="AW58" s="14" t="str">
        <f t="shared" si="170"/>
        <v>C2</v>
      </c>
      <c r="AX58" s="14" t="str">
        <f t="shared" si="170"/>
        <v>C2</v>
      </c>
      <c r="AY58" s="10">
        <v>600</v>
      </c>
      <c r="AZ58" s="15">
        <f t="shared" si="3"/>
        <v>294</v>
      </c>
      <c r="BA58" s="14">
        <f t="shared" si="4"/>
        <v>49</v>
      </c>
      <c r="BB58" s="10">
        <v>134</v>
      </c>
      <c r="BC58" s="10">
        <v>195</v>
      </c>
      <c r="BD58" s="10">
        <v>100</v>
      </c>
    </row>
    <row r="59" spans="1:56" ht="13.5" customHeight="1">
      <c r="A59" s="16">
        <v>57</v>
      </c>
      <c r="B59" s="16">
        <v>3147</v>
      </c>
      <c r="C59" s="17" t="s">
        <v>248</v>
      </c>
      <c r="D59" s="19">
        <v>9760297815</v>
      </c>
      <c r="E59" s="16">
        <v>9</v>
      </c>
      <c r="F59" s="18" t="s">
        <v>249</v>
      </c>
      <c r="G59" s="17" t="s">
        <v>250</v>
      </c>
      <c r="H59" s="17" t="s">
        <v>251</v>
      </c>
      <c r="I59" s="22" t="s">
        <v>67</v>
      </c>
      <c r="J59" s="22" t="s">
        <v>67</v>
      </c>
      <c r="K59" s="22" t="s">
        <v>67</v>
      </c>
      <c r="L59" s="22" t="s">
        <v>67</v>
      </c>
      <c r="M59" s="22" t="s">
        <v>67</v>
      </c>
      <c r="N59" s="22" t="s">
        <v>67</v>
      </c>
      <c r="O59" s="22" t="s">
        <v>67</v>
      </c>
      <c r="P59" s="22" t="s">
        <v>67</v>
      </c>
      <c r="Q59" s="22" t="s">
        <v>67</v>
      </c>
      <c r="R59" s="22" t="s">
        <v>67</v>
      </c>
      <c r="S59" s="22" t="s">
        <v>67</v>
      </c>
      <c r="T59" s="22" t="s">
        <v>67</v>
      </c>
      <c r="U59" s="22">
        <v>10</v>
      </c>
      <c r="V59" s="16">
        <v>18</v>
      </c>
      <c r="W59" s="16">
        <v>13</v>
      </c>
      <c r="X59" s="22">
        <v>11</v>
      </c>
      <c r="Y59" s="16">
        <v>13</v>
      </c>
      <c r="Z59" s="22">
        <v>11</v>
      </c>
      <c r="AA59" s="16">
        <v>14</v>
      </c>
      <c r="AB59" s="16">
        <v>15</v>
      </c>
      <c r="AC59" s="16">
        <v>10</v>
      </c>
      <c r="AD59" s="16">
        <v>11</v>
      </c>
      <c r="AE59" s="16">
        <v>13</v>
      </c>
      <c r="AF59" s="16">
        <v>20</v>
      </c>
      <c r="AG59" s="20">
        <f t="shared" ref="AG59:AL59" si="171">(IF(I59="Ab",0,IF(I59="NA",0,I59))+IF(O59="Ab",0,IF(O59="NA",0,O59))+IF(U59="Ab",0,IF(U59="NA",0,U59))+IF(AA59="Ab",0,IF(AA59="NA",0,AA59)))</f>
        <v>24</v>
      </c>
      <c r="AH59" s="20">
        <f t="shared" si="171"/>
        <v>33</v>
      </c>
      <c r="AI59" s="20">
        <f t="shared" si="171"/>
        <v>23</v>
      </c>
      <c r="AJ59" s="20">
        <f t="shared" si="171"/>
        <v>22</v>
      </c>
      <c r="AK59" s="20">
        <f t="shared" si="171"/>
        <v>26</v>
      </c>
      <c r="AL59" s="20">
        <f t="shared" si="171"/>
        <v>31</v>
      </c>
      <c r="AM59" s="20">
        <f t="shared" ref="AM59:AR59" si="172">ROUND(AG59/50*100,0)</f>
        <v>48</v>
      </c>
      <c r="AN59" s="20">
        <f t="shared" si="172"/>
        <v>66</v>
      </c>
      <c r="AO59" s="20">
        <f t="shared" si="172"/>
        <v>46</v>
      </c>
      <c r="AP59" s="20">
        <f t="shared" si="172"/>
        <v>44</v>
      </c>
      <c r="AQ59" s="20">
        <f t="shared" si="172"/>
        <v>52</v>
      </c>
      <c r="AR59" s="20">
        <f t="shared" si="172"/>
        <v>62</v>
      </c>
      <c r="AS59" s="20" t="str">
        <f t="shared" ref="AS59:AX59" si="173">IF(AM59&gt;90,"A1",IF(AM59&gt;80,"A2",IF(AM59&gt;70,"B1",IF(AM59&gt;60,"B2",IF(AM59&gt;50,"C1",IF(AM59&gt;40,"C2",IF(AM59&gt;32,"D","E")))))))</f>
        <v>C2</v>
      </c>
      <c r="AT59" s="20" t="str">
        <f t="shared" si="173"/>
        <v>B2</v>
      </c>
      <c r="AU59" s="20" t="str">
        <f t="shared" si="173"/>
        <v>C2</v>
      </c>
      <c r="AV59" s="20" t="str">
        <f t="shared" si="173"/>
        <v>C2</v>
      </c>
      <c r="AW59" s="20" t="str">
        <f t="shared" si="173"/>
        <v>C1</v>
      </c>
      <c r="AX59" s="20" t="str">
        <f t="shared" si="173"/>
        <v>B2</v>
      </c>
      <c r="AY59" s="10">
        <v>300</v>
      </c>
      <c r="AZ59" s="21">
        <f t="shared" si="3"/>
        <v>159</v>
      </c>
      <c r="BA59" s="20">
        <f t="shared" si="4"/>
        <v>53</v>
      </c>
      <c r="BB59" s="16">
        <v>7</v>
      </c>
      <c r="BC59" s="16">
        <v>195</v>
      </c>
      <c r="BD59" s="16">
        <v>50</v>
      </c>
    </row>
    <row r="60" spans="1:56" ht="13.5" customHeight="1">
      <c r="A60" s="23"/>
      <c r="B60" s="23"/>
      <c r="C60" s="23"/>
      <c r="D60" s="23"/>
      <c r="E60" s="23"/>
      <c r="F60" s="24"/>
      <c r="G60" s="23"/>
      <c r="H60" s="23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</row>
    <row r="61" spans="1:56" ht="13.5" customHeight="1">
      <c r="A61" s="23"/>
      <c r="B61" s="23"/>
      <c r="C61" s="23"/>
      <c r="D61" s="23"/>
      <c r="E61" s="23"/>
      <c r="F61" s="24"/>
      <c r="G61" s="23"/>
      <c r="H61" s="23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</row>
    <row r="62" spans="1:56" ht="13.5" customHeight="1">
      <c r="A62" s="23"/>
      <c r="B62" s="23"/>
      <c r="C62" s="23"/>
      <c r="D62" s="23"/>
      <c r="E62" s="23"/>
      <c r="F62" s="24"/>
      <c r="G62" s="23"/>
      <c r="H62" s="23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</row>
    <row r="63" spans="1:56" ht="13.5" customHeight="1">
      <c r="A63" s="23"/>
      <c r="B63" s="23"/>
      <c r="C63" s="23"/>
      <c r="D63" s="23"/>
      <c r="E63" s="23"/>
      <c r="F63" s="24"/>
      <c r="G63" s="23"/>
      <c r="H63" s="23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</row>
    <row r="64" spans="1:56" ht="13.5" customHeight="1">
      <c r="A64" s="23"/>
      <c r="B64" s="23"/>
      <c r="C64" s="23"/>
      <c r="D64" s="23"/>
      <c r="E64" s="23"/>
      <c r="F64" s="24"/>
      <c r="G64" s="23"/>
      <c r="H64" s="23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</row>
    <row r="65" spans="1:56" ht="13.5" customHeight="1">
      <c r="A65" s="23"/>
      <c r="B65" s="23"/>
      <c r="C65" s="23"/>
      <c r="D65" s="23"/>
      <c r="E65" s="23"/>
      <c r="F65" s="24"/>
      <c r="G65" s="23"/>
      <c r="H65" s="23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</row>
    <row r="66" spans="1:56" ht="13.5" customHeight="1">
      <c r="A66" s="23"/>
      <c r="B66" s="23"/>
      <c r="C66" s="23"/>
      <c r="D66" s="23"/>
      <c r="E66" s="23"/>
      <c r="F66" s="24"/>
      <c r="G66" s="23"/>
      <c r="H66" s="23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</row>
    <row r="67" spans="1:56" ht="13.5" customHeight="1">
      <c r="A67" s="23"/>
      <c r="B67" s="23"/>
      <c r="C67" s="23"/>
      <c r="D67" s="23"/>
      <c r="E67" s="23"/>
      <c r="F67" s="24"/>
      <c r="G67" s="23"/>
      <c r="H67" s="23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</row>
    <row r="68" spans="1:56" ht="13.5" customHeight="1">
      <c r="A68" s="23"/>
      <c r="B68" s="23"/>
      <c r="C68" s="23"/>
      <c r="D68" s="23"/>
      <c r="E68" s="23"/>
      <c r="F68" s="24"/>
      <c r="G68" s="23"/>
      <c r="H68" s="23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</row>
    <row r="69" spans="1:56" ht="13.5" customHeight="1">
      <c r="A69" s="23"/>
      <c r="B69" s="23"/>
      <c r="C69" s="23"/>
      <c r="D69" s="23"/>
      <c r="E69" s="23"/>
      <c r="F69" s="24"/>
      <c r="G69" s="23"/>
      <c r="H69" s="23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</row>
    <row r="70" spans="1:56" ht="13.5" customHeight="1">
      <c r="A70" s="23"/>
      <c r="B70" s="23"/>
      <c r="C70" s="23"/>
      <c r="D70" s="23"/>
      <c r="E70" s="23"/>
      <c r="F70" s="24"/>
      <c r="G70" s="23"/>
      <c r="H70" s="23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</row>
    <row r="71" spans="1:56" ht="13.5" customHeight="1">
      <c r="A71" s="23"/>
      <c r="B71" s="23"/>
      <c r="C71" s="23"/>
      <c r="D71" s="23"/>
      <c r="E71" s="23"/>
      <c r="F71" s="24"/>
      <c r="G71" s="23"/>
      <c r="H71" s="23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</row>
    <row r="72" spans="1:56" ht="13.5" customHeight="1">
      <c r="A72" s="23"/>
      <c r="B72" s="23"/>
      <c r="C72" s="23"/>
      <c r="D72" s="23"/>
      <c r="E72" s="23"/>
      <c r="F72" s="24"/>
      <c r="G72" s="23"/>
      <c r="H72" s="23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</row>
    <row r="73" spans="1:56" ht="13.5" customHeight="1">
      <c r="A73" s="23"/>
      <c r="B73" s="23"/>
      <c r="C73" s="23"/>
      <c r="D73" s="23"/>
      <c r="E73" s="23"/>
      <c r="F73" s="24"/>
      <c r="G73" s="23"/>
      <c r="H73" s="23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</row>
    <row r="74" spans="1:56" ht="13.5" customHeight="1">
      <c r="A74" s="23"/>
      <c r="B74" s="23"/>
      <c r="C74" s="23"/>
      <c r="D74" s="23"/>
      <c r="E74" s="23"/>
      <c r="F74" s="24"/>
      <c r="G74" s="23"/>
      <c r="H74" s="23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</row>
    <row r="75" spans="1:56" ht="13.5" customHeight="1">
      <c r="A75" s="23"/>
      <c r="B75" s="23"/>
      <c r="C75" s="23"/>
      <c r="D75" s="23"/>
      <c r="E75" s="23"/>
      <c r="F75" s="24"/>
      <c r="G75" s="23"/>
      <c r="H75" s="23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</row>
    <row r="76" spans="1:56" ht="13.5" customHeight="1">
      <c r="A76" s="23"/>
      <c r="B76" s="23"/>
      <c r="C76" s="23"/>
      <c r="D76" s="23"/>
      <c r="E76" s="23"/>
      <c r="F76" s="24"/>
      <c r="G76" s="23"/>
      <c r="H76" s="23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</row>
    <row r="77" spans="1:56" ht="13.5" customHeight="1">
      <c r="A77" s="23"/>
      <c r="B77" s="23"/>
      <c r="C77" s="23"/>
      <c r="D77" s="23"/>
      <c r="E77" s="23"/>
      <c r="F77" s="24"/>
      <c r="G77" s="23"/>
      <c r="H77" s="23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</row>
    <row r="78" spans="1:56" ht="13.5" customHeight="1">
      <c r="A78" s="23"/>
      <c r="B78" s="23"/>
      <c r="C78" s="23"/>
      <c r="D78" s="23"/>
      <c r="E78" s="23"/>
      <c r="F78" s="24"/>
      <c r="G78" s="23"/>
      <c r="H78" s="23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</row>
    <row r="79" spans="1:56" ht="13.5" customHeight="1">
      <c r="A79" s="23"/>
      <c r="B79" s="23"/>
      <c r="C79" s="23"/>
      <c r="D79" s="23"/>
      <c r="E79" s="23"/>
      <c r="F79" s="24"/>
      <c r="G79" s="23"/>
      <c r="H79" s="23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</row>
    <row r="80" spans="1:56" ht="13.5" customHeight="1">
      <c r="A80" s="23"/>
      <c r="B80" s="23"/>
      <c r="C80" s="23"/>
      <c r="D80" s="23"/>
      <c r="E80" s="23"/>
      <c r="F80" s="24"/>
      <c r="G80" s="23"/>
      <c r="H80" s="23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</row>
    <row r="81" spans="1:56" ht="13.5" customHeight="1">
      <c r="A81" s="23"/>
      <c r="B81" s="23"/>
      <c r="C81" s="23"/>
      <c r="D81" s="23"/>
      <c r="E81" s="23"/>
      <c r="F81" s="24"/>
      <c r="G81" s="23"/>
      <c r="H81" s="23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</row>
    <row r="82" spans="1:56" ht="13.5" customHeight="1">
      <c r="A82" s="23"/>
      <c r="B82" s="23"/>
      <c r="C82" s="23"/>
      <c r="D82" s="23"/>
      <c r="E82" s="23"/>
      <c r="F82" s="24"/>
      <c r="G82" s="23"/>
      <c r="H82" s="23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</row>
    <row r="83" spans="1:56" ht="13.5" customHeight="1">
      <c r="A83" s="23"/>
      <c r="B83" s="23"/>
      <c r="C83" s="23"/>
      <c r="D83" s="23"/>
      <c r="E83" s="23"/>
      <c r="F83" s="24"/>
      <c r="G83" s="23"/>
      <c r="H83" s="23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</row>
    <row r="84" spans="1:56" ht="13.5" customHeight="1">
      <c r="A84" s="23"/>
      <c r="B84" s="23"/>
      <c r="C84" s="23"/>
      <c r="D84" s="23"/>
      <c r="E84" s="23"/>
      <c r="F84" s="24"/>
      <c r="G84" s="23"/>
      <c r="H84" s="23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</row>
    <row r="85" spans="1:56" ht="13.5" customHeight="1">
      <c r="A85" s="23"/>
      <c r="B85" s="23"/>
      <c r="C85" s="23"/>
      <c r="D85" s="23"/>
      <c r="E85" s="23"/>
      <c r="F85" s="24"/>
      <c r="G85" s="23"/>
      <c r="H85" s="23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</row>
    <row r="86" spans="1:56" ht="13.5" customHeight="1">
      <c r="A86" s="23"/>
      <c r="B86" s="23"/>
      <c r="C86" s="23"/>
      <c r="D86" s="23"/>
      <c r="E86" s="23"/>
      <c r="F86" s="24"/>
      <c r="G86" s="23"/>
      <c r="H86" s="23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</row>
    <row r="87" spans="1:56" ht="13.5" customHeight="1">
      <c r="A87" s="23"/>
      <c r="B87" s="23"/>
      <c r="C87" s="23"/>
      <c r="D87" s="23"/>
      <c r="E87" s="23"/>
      <c r="F87" s="24"/>
      <c r="G87" s="23"/>
      <c r="H87" s="23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</row>
    <row r="88" spans="1:56" ht="13.5" customHeight="1">
      <c r="A88" s="23"/>
      <c r="B88" s="23"/>
      <c r="C88" s="23"/>
      <c r="D88" s="23"/>
      <c r="E88" s="23"/>
      <c r="F88" s="24"/>
      <c r="G88" s="23"/>
      <c r="H88" s="23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</row>
    <row r="89" spans="1:56" ht="13.5" customHeight="1">
      <c r="A89" s="23"/>
      <c r="B89" s="23"/>
      <c r="C89" s="23"/>
      <c r="D89" s="23"/>
      <c r="E89" s="23"/>
      <c r="F89" s="24"/>
      <c r="G89" s="23"/>
      <c r="H89" s="23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</row>
    <row r="90" spans="1:56" ht="13.5" customHeight="1">
      <c r="A90" s="23"/>
      <c r="B90" s="23"/>
      <c r="C90" s="23"/>
      <c r="D90" s="23"/>
      <c r="E90" s="23"/>
      <c r="F90" s="24"/>
      <c r="G90" s="23"/>
      <c r="H90" s="23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</row>
    <row r="91" spans="1:56" ht="13.5" customHeight="1">
      <c r="A91" s="23"/>
      <c r="B91" s="23"/>
      <c r="C91" s="23"/>
      <c r="D91" s="23"/>
      <c r="E91" s="23"/>
      <c r="F91" s="24"/>
      <c r="G91" s="23"/>
      <c r="H91" s="23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</row>
    <row r="92" spans="1:56" ht="13.5" customHeight="1">
      <c r="A92" s="23"/>
      <c r="B92" s="23"/>
      <c r="C92" s="23"/>
      <c r="D92" s="23"/>
      <c r="E92" s="23"/>
      <c r="F92" s="24"/>
      <c r="G92" s="23"/>
      <c r="H92" s="23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</row>
    <row r="93" spans="1:56" ht="13.5" customHeight="1">
      <c r="A93" s="23"/>
      <c r="B93" s="23"/>
      <c r="C93" s="23"/>
      <c r="D93" s="23"/>
      <c r="E93" s="23"/>
      <c r="F93" s="24"/>
      <c r="G93" s="23"/>
      <c r="H93" s="23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</row>
    <row r="94" spans="1:56" ht="13.5" customHeight="1">
      <c r="A94" s="23"/>
      <c r="B94" s="23"/>
      <c r="C94" s="23"/>
      <c r="D94" s="23"/>
      <c r="E94" s="23"/>
      <c r="F94" s="24"/>
      <c r="G94" s="23"/>
      <c r="H94" s="23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</row>
    <row r="95" spans="1:56" ht="13.5" customHeight="1">
      <c r="A95" s="23"/>
      <c r="B95" s="23"/>
      <c r="C95" s="23"/>
      <c r="D95" s="23"/>
      <c r="E95" s="23"/>
      <c r="F95" s="24"/>
      <c r="G95" s="23"/>
      <c r="H95" s="23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</row>
    <row r="96" spans="1:56" ht="13.5" customHeight="1">
      <c r="A96" s="23"/>
      <c r="B96" s="23"/>
      <c r="C96" s="23"/>
      <c r="D96" s="23"/>
      <c r="E96" s="23"/>
      <c r="F96" s="24"/>
      <c r="G96" s="23"/>
      <c r="H96" s="23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</row>
    <row r="97" spans="1:56" ht="13.5" customHeight="1">
      <c r="A97" s="23"/>
      <c r="B97" s="23"/>
      <c r="C97" s="23"/>
      <c r="D97" s="23"/>
      <c r="E97" s="23"/>
      <c r="F97" s="24"/>
      <c r="G97" s="23"/>
      <c r="H97" s="23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</row>
    <row r="98" spans="1:56" ht="13.5" customHeight="1">
      <c r="A98" s="23"/>
      <c r="B98" s="23"/>
      <c r="C98" s="23"/>
      <c r="D98" s="23"/>
      <c r="E98" s="23"/>
      <c r="F98" s="24"/>
      <c r="G98" s="23"/>
      <c r="H98" s="23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</row>
    <row r="99" spans="1:56" ht="13.5" customHeight="1">
      <c r="A99" s="23"/>
      <c r="B99" s="23"/>
      <c r="C99" s="23"/>
      <c r="D99" s="23"/>
      <c r="E99" s="23"/>
      <c r="F99" s="24"/>
      <c r="G99" s="23"/>
      <c r="H99" s="23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</row>
    <row r="100" spans="1:56" ht="13.5" customHeight="1">
      <c r="A100" s="23"/>
      <c r="B100" s="23"/>
      <c r="C100" s="23"/>
      <c r="D100" s="23"/>
      <c r="E100" s="23"/>
      <c r="F100" s="24"/>
      <c r="G100" s="23"/>
      <c r="H100" s="23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</row>
  </sheetData>
  <mergeCells count="9">
    <mergeCell ref="U1:Z1"/>
    <mergeCell ref="AA1:AF1"/>
    <mergeCell ref="AY1:BC1"/>
    <mergeCell ref="AS1:AX1"/>
    <mergeCell ref="A1:H1"/>
    <mergeCell ref="I1:N1"/>
    <mergeCell ref="O1:T1"/>
    <mergeCell ref="AG1:AL1"/>
    <mergeCell ref="AM1:AR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2023-03-24T02:16:07Z</dcterms:created>
  <dcterms:modified xsi:type="dcterms:W3CDTF">2023-03-27T08:31:46Z</dcterms:modified>
</cp:coreProperties>
</file>