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Development\Report-Card\data\"/>
    </mc:Choice>
  </mc:AlternateContent>
  <xr:revisionPtr revIDLastSave="0" documentId="13_ncr:1_{1B54D895-8BC5-487E-8D47-04C9B6D7277A}" xr6:coauthVersionLast="46" xr6:coauthVersionMax="46" xr10:uidLastSave="{00000000-0000-0000-0000-000000000000}"/>
  <bookViews>
    <workbookView xWindow="-28920" yWindow="-4725" windowWidth="29040" windowHeight="15990" xr2:uid="{00000000-000D-0000-FFFF-FFFF00000000}"/>
  </bookViews>
  <sheets>
    <sheet name="Clas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0" i="2" l="1"/>
  <c r="AH40" i="2" s="1"/>
  <c r="AG39" i="2"/>
  <c r="AH39" i="2" s="1"/>
  <c r="AG38" i="2"/>
  <c r="AH38" i="2" s="1"/>
  <c r="AG37" i="2"/>
  <c r="AH37" i="2" s="1"/>
  <c r="AG36" i="2"/>
  <c r="AH36" i="2" s="1"/>
  <c r="AG35" i="2"/>
  <c r="AH35" i="2" s="1"/>
  <c r="AG34" i="2"/>
  <c r="AH34" i="2" s="1"/>
  <c r="AG33" i="2"/>
  <c r="AH33" i="2" s="1"/>
  <c r="AG32" i="2"/>
  <c r="AH32" i="2" s="1"/>
  <c r="AG31" i="2"/>
  <c r="AH31" i="2" s="1"/>
  <c r="AG30" i="2"/>
  <c r="AH30" i="2" s="1"/>
  <c r="AG29" i="2"/>
  <c r="AH29" i="2" s="1"/>
  <c r="AG28" i="2"/>
  <c r="AH28" i="2" s="1"/>
  <c r="AG27" i="2"/>
  <c r="AH27" i="2" s="1"/>
  <c r="AG26" i="2"/>
  <c r="AH26" i="2" s="1"/>
  <c r="AG25" i="2"/>
  <c r="AH25" i="2" s="1"/>
  <c r="AG24" i="2"/>
  <c r="AH24" i="2" s="1"/>
  <c r="AG23" i="2"/>
  <c r="AH23" i="2" s="1"/>
  <c r="AG22" i="2"/>
  <c r="AH22" i="2" s="1"/>
  <c r="AG21" i="2"/>
  <c r="AH21" i="2" s="1"/>
  <c r="AG20" i="2"/>
  <c r="AH20" i="2" s="1"/>
  <c r="AG19" i="2"/>
  <c r="AH19" i="2" s="1"/>
  <c r="AG18" i="2"/>
  <c r="AH18" i="2" s="1"/>
  <c r="AG17" i="2"/>
  <c r="AH17" i="2" s="1"/>
  <c r="AG16" i="2"/>
  <c r="AH16" i="2" s="1"/>
  <c r="AG15" i="2"/>
  <c r="AH15" i="2" s="1"/>
  <c r="AG14" i="2"/>
  <c r="AH14" i="2" s="1"/>
  <c r="AG13" i="2"/>
  <c r="AH13" i="2" s="1"/>
  <c r="AG12" i="2"/>
  <c r="AH12" i="2" s="1"/>
  <c r="AG11" i="2"/>
  <c r="AH11" i="2" s="1"/>
  <c r="AG10" i="2"/>
  <c r="AH10" i="2" s="1"/>
  <c r="AG9" i="2"/>
  <c r="AH9" i="2" s="1"/>
  <c r="AG8" i="2"/>
  <c r="AH8" i="2" s="1"/>
  <c r="AG7" i="2"/>
  <c r="AH7" i="2" s="1"/>
  <c r="AG6" i="2"/>
  <c r="AH6" i="2" s="1"/>
  <c r="AG5" i="2"/>
  <c r="AH5" i="2" s="1"/>
  <c r="AG4" i="2"/>
  <c r="AH4" i="2" s="1"/>
  <c r="AI5" i="2"/>
  <c r="AO5" i="2" s="1"/>
  <c r="AU5" i="2" s="1"/>
  <c r="AJ5" i="2"/>
  <c r="AP5" i="2" s="1"/>
  <c r="AV5" i="2" s="1"/>
  <c r="AK5" i="2"/>
  <c r="AQ5" i="2" s="1"/>
  <c r="AW5" i="2" s="1"/>
  <c r="AL5" i="2"/>
  <c r="AR5" i="2" s="1"/>
  <c r="AX5" i="2" s="1"/>
  <c r="AM5" i="2"/>
  <c r="AS5" i="2" s="1"/>
  <c r="AY5" i="2" s="1"/>
  <c r="AN5" i="2"/>
  <c r="AT5" i="2" s="1"/>
  <c r="AZ5" i="2" s="1"/>
  <c r="AI6" i="2"/>
  <c r="AO6" i="2" s="1"/>
  <c r="AU6" i="2" s="1"/>
  <c r="AJ6" i="2"/>
  <c r="AP6" i="2" s="1"/>
  <c r="AV6" i="2" s="1"/>
  <c r="AK6" i="2"/>
  <c r="AQ6" i="2" s="1"/>
  <c r="AW6" i="2" s="1"/>
  <c r="AL6" i="2"/>
  <c r="AR6" i="2" s="1"/>
  <c r="AX6" i="2" s="1"/>
  <c r="AM6" i="2"/>
  <c r="AS6" i="2" s="1"/>
  <c r="AY6" i="2" s="1"/>
  <c r="AN6" i="2"/>
  <c r="AT6" i="2" s="1"/>
  <c r="AZ6" i="2" s="1"/>
  <c r="AI7" i="2"/>
  <c r="AO7" i="2" s="1"/>
  <c r="AU7" i="2" s="1"/>
  <c r="AJ7" i="2"/>
  <c r="AP7" i="2" s="1"/>
  <c r="AV7" i="2" s="1"/>
  <c r="AK7" i="2"/>
  <c r="AQ7" i="2" s="1"/>
  <c r="AW7" i="2" s="1"/>
  <c r="AL7" i="2"/>
  <c r="AR7" i="2" s="1"/>
  <c r="AX7" i="2" s="1"/>
  <c r="AM7" i="2"/>
  <c r="AS7" i="2" s="1"/>
  <c r="AY7" i="2" s="1"/>
  <c r="AN7" i="2"/>
  <c r="AT7" i="2" s="1"/>
  <c r="AZ7" i="2" s="1"/>
  <c r="AI8" i="2"/>
  <c r="AO8" i="2" s="1"/>
  <c r="AU8" i="2" s="1"/>
  <c r="AJ8" i="2"/>
  <c r="AP8" i="2" s="1"/>
  <c r="AV8" i="2" s="1"/>
  <c r="AK8" i="2"/>
  <c r="AQ8" i="2" s="1"/>
  <c r="AW8" i="2" s="1"/>
  <c r="AL8" i="2"/>
  <c r="AR8" i="2" s="1"/>
  <c r="AX8" i="2" s="1"/>
  <c r="AM8" i="2"/>
  <c r="AS8" i="2" s="1"/>
  <c r="AY8" i="2" s="1"/>
  <c r="AN8" i="2"/>
  <c r="AT8" i="2" s="1"/>
  <c r="AZ8" i="2" s="1"/>
  <c r="AI9" i="2"/>
  <c r="AO9" i="2" s="1"/>
  <c r="AU9" i="2" s="1"/>
  <c r="AJ9" i="2"/>
  <c r="AP9" i="2" s="1"/>
  <c r="AV9" i="2" s="1"/>
  <c r="AK9" i="2"/>
  <c r="AQ9" i="2" s="1"/>
  <c r="AW9" i="2" s="1"/>
  <c r="AL9" i="2"/>
  <c r="AR9" i="2" s="1"/>
  <c r="AX9" i="2" s="1"/>
  <c r="AM9" i="2"/>
  <c r="AS9" i="2" s="1"/>
  <c r="AY9" i="2" s="1"/>
  <c r="AN9" i="2"/>
  <c r="AT9" i="2" s="1"/>
  <c r="AZ9" i="2" s="1"/>
  <c r="AI10" i="2"/>
  <c r="AO10" i="2" s="1"/>
  <c r="AU10" i="2" s="1"/>
  <c r="AJ10" i="2"/>
  <c r="AP10" i="2" s="1"/>
  <c r="AV10" i="2" s="1"/>
  <c r="AK10" i="2"/>
  <c r="AQ10" i="2" s="1"/>
  <c r="AW10" i="2" s="1"/>
  <c r="AL10" i="2"/>
  <c r="AR10" i="2" s="1"/>
  <c r="AX10" i="2" s="1"/>
  <c r="AM10" i="2"/>
  <c r="AS10" i="2" s="1"/>
  <c r="AY10" i="2" s="1"/>
  <c r="AN10" i="2"/>
  <c r="AT10" i="2" s="1"/>
  <c r="AZ10" i="2" s="1"/>
  <c r="AI11" i="2"/>
  <c r="AO11" i="2" s="1"/>
  <c r="AU11" i="2" s="1"/>
  <c r="AJ11" i="2"/>
  <c r="AP11" i="2" s="1"/>
  <c r="AV11" i="2" s="1"/>
  <c r="AK11" i="2"/>
  <c r="AQ11" i="2" s="1"/>
  <c r="AW11" i="2" s="1"/>
  <c r="AL11" i="2"/>
  <c r="AR11" i="2" s="1"/>
  <c r="AX11" i="2" s="1"/>
  <c r="AM11" i="2"/>
  <c r="AS11" i="2" s="1"/>
  <c r="AY11" i="2" s="1"/>
  <c r="AN11" i="2"/>
  <c r="AT11" i="2" s="1"/>
  <c r="AZ11" i="2" s="1"/>
  <c r="AI12" i="2"/>
  <c r="AO12" i="2" s="1"/>
  <c r="AU12" i="2" s="1"/>
  <c r="AJ12" i="2"/>
  <c r="AP12" i="2" s="1"/>
  <c r="AV12" i="2" s="1"/>
  <c r="AK12" i="2"/>
  <c r="AQ12" i="2" s="1"/>
  <c r="AW12" i="2" s="1"/>
  <c r="AL12" i="2"/>
  <c r="AR12" i="2" s="1"/>
  <c r="AX12" i="2" s="1"/>
  <c r="AM12" i="2"/>
  <c r="AS12" i="2" s="1"/>
  <c r="AY12" i="2" s="1"/>
  <c r="AN12" i="2"/>
  <c r="AT12" i="2" s="1"/>
  <c r="AZ12" i="2" s="1"/>
  <c r="AI13" i="2"/>
  <c r="AO13" i="2" s="1"/>
  <c r="AU13" i="2" s="1"/>
  <c r="AJ13" i="2"/>
  <c r="AP13" i="2" s="1"/>
  <c r="AV13" i="2" s="1"/>
  <c r="AK13" i="2"/>
  <c r="AQ13" i="2" s="1"/>
  <c r="AW13" i="2" s="1"/>
  <c r="AL13" i="2"/>
  <c r="AR13" i="2" s="1"/>
  <c r="AX13" i="2" s="1"/>
  <c r="AM13" i="2"/>
  <c r="AS13" i="2" s="1"/>
  <c r="AY13" i="2" s="1"/>
  <c r="AN13" i="2"/>
  <c r="AT13" i="2" s="1"/>
  <c r="AZ13" i="2" s="1"/>
  <c r="AI14" i="2"/>
  <c r="AO14" i="2" s="1"/>
  <c r="AU14" i="2" s="1"/>
  <c r="AJ14" i="2"/>
  <c r="AP14" i="2" s="1"/>
  <c r="AV14" i="2" s="1"/>
  <c r="AK14" i="2"/>
  <c r="AQ14" i="2" s="1"/>
  <c r="AW14" i="2" s="1"/>
  <c r="AL14" i="2"/>
  <c r="AR14" i="2" s="1"/>
  <c r="AX14" i="2" s="1"/>
  <c r="AM14" i="2"/>
  <c r="AS14" i="2" s="1"/>
  <c r="AY14" i="2" s="1"/>
  <c r="AN14" i="2"/>
  <c r="AT14" i="2" s="1"/>
  <c r="AZ14" i="2" s="1"/>
  <c r="AI15" i="2"/>
  <c r="AO15" i="2" s="1"/>
  <c r="AU15" i="2" s="1"/>
  <c r="AJ15" i="2"/>
  <c r="AP15" i="2" s="1"/>
  <c r="AV15" i="2" s="1"/>
  <c r="AK15" i="2"/>
  <c r="AQ15" i="2" s="1"/>
  <c r="AW15" i="2" s="1"/>
  <c r="AL15" i="2"/>
  <c r="AR15" i="2" s="1"/>
  <c r="AX15" i="2" s="1"/>
  <c r="AM15" i="2"/>
  <c r="AS15" i="2" s="1"/>
  <c r="AY15" i="2" s="1"/>
  <c r="AN15" i="2"/>
  <c r="AT15" i="2" s="1"/>
  <c r="AZ15" i="2" s="1"/>
  <c r="AI16" i="2"/>
  <c r="AO16" i="2" s="1"/>
  <c r="AU16" i="2" s="1"/>
  <c r="AJ16" i="2"/>
  <c r="AP16" i="2" s="1"/>
  <c r="AV16" i="2" s="1"/>
  <c r="AK16" i="2"/>
  <c r="AQ16" i="2" s="1"/>
  <c r="AW16" i="2" s="1"/>
  <c r="AL16" i="2"/>
  <c r="AR16" i="2" s="1"/>
  <c r="AX16" i="2" s="1"/>
  <c r="AM16" i="2"/>
  <c r="AS16" i="2" s="1"/>
  <c r="AY16" i="2" s="1"/>
  <c r="AN16" i="2"/>
  <c r="AT16" i="2" s="1"/>
  <c r="AZ16" i="2" s="1"/>
  <c r="AI17" i="2"/>
  <c r="AO17" i="2" s="1"/>
  <c r="AU17" i="2" s="1"/>
  <c r="AJ17" i="2"/>
  <c r="AP17" i="2" s="1"/>
  <c r="AV17" i="2" s="1"/>
  <c r="AK17" i="2"/>
  <c r="AQ17" i="2" s="1"/>
  <c r="AW17" i="2" s="1"/>
  <c r="AL17" i="2"/>
  <c r="AR17" i="2" s="1"/>
  <c r="AX17" i="2" s="1"/>
  <c r="AM17" i="2"/>
  <c r="AS17" i="2" s="1"/>
  <c r="AY17" i="2" s="1"/>
  <c r="AN17" i="2"/>
  <c r="AT17" i="2" s="1"/>
  <c r="AZ17" i="2" s="1"/>
  <c r="AI18" i="2"/>
  <c r="AO18" i="2" s="1"/>
  <c r="AU18" i="2" s="1"/>
  <c r="AJ18" i="2"/>
  <c r="AP18" i="2" s="1"/>
  <c r="AV18" i="2" s="1"/>
  <c r="AK18" i="2"/>
  <c r="AQ18" i="2" s="1"/>
  <c r="AW18" i="2" s="1"/>
  <c r="AL18" i="2"/>
  <c r="AR18" i="2" s="1"/>
  <c r="AX18" i="2" s="1"/>
  <c r="AM18" i="2"/>
  <c r="AS18" i="2" s="1"/>
  <c r="AY18" i="2" s="1"/>
  <c r="AN18" i="2"/>
  <c r="AT18" i="2" s="1"/>
  <c r="AZ18" i="2" s="1"/>
  <c r="AI19" i="2"/>
  <c r="AO19" i="2" s="1"/>
  <c r="AU19" i="2" s="1"/>
  <c r="AJ19" i="2"/>
  <c r="AP19" i="2" s="1"/>
  <c r="AV19" i="2" s="1"/>
  <c r="AK19" i="2"/>
  <c r="AQ19" i="2" s="1"/>
  <c r="AW19" i="2" s="1"/>
  <c r="AL19" i="2"/>
  <c r="AR19" i="2" s="1"/>
  <c r="AX19" i="2" s="1"/>
  <c r="AM19" i="2"/>
  <c r="AS19" i="2" s="1"/>
  <c r="AY19" i="2" s="1"/>
  <c r="AN19" i="2"/>
  <c r="AT19" i="2" s="1"/>
  <c r="AZ19" i="2" s="1"/>
  <c r="AI20" i="2"/>
  <c r="AO20" i="2" s="1"/>
  <c r="AU20" i="2" s="1"/>
  <c r="AJ20" i="2"/>
  <c r="AP20" i="2" s="1"/>
  <c r="AV20" i="2" s="1"/>
  <c r="AK20" i="2"/>
  <c r="AQ20" i="2" s="1"/>
  <c r="AW20" i="2" s="1"/>
  <c r="AL20" i="2"/>
  <c r="AR20" i="2" s="1"/>
  <c r="AX20" i="2" s="1"/>
  <c r="AM20" i="2"/>
  <c r="AS20" i="2" s="1"/>
  <c r="AY20" i="2" s="1"/>
  <c r="AN20" i="2"/>
  <c r="AT20" i="2" s="1"/>
  <c r="AZ20" i="2" s="1"/>
  <c r="AI21" i="2"/>
  <c r="AO21" i="2" s="1"/>
  <c r="AU21" i="2" s="1"/>
  <c r="AJ21" i="2"/>
  <c r="AP21" i="2" s="1"/>
  <c r="AV21" i="2" s="1"/>
  <c r="AK21" i="2"/>
  <c r="AQ21" i="2" s="1"/>
  <c r="AW21" i="2" s="1"/>
  <c r="AL21" i="2"/>
  <c r="AR21" i="2" s="1"/>
  <c r="AX21" i="2" s="1"/>
  <c r="AM21" i="2"/>
  <c r="AS21" i="2" s="1"/>
  <c r="AY21" i="2" s="1"/>
  <c r="AN21" i="2"/>
  <c r="AT21" i="2" s="1"/>
  <c r="AZ21" i="2" s="1"/>
  <c r="AI22" i="2"/>
  <c r="AO22" i="2" s="1"/>
  <c r="AU22" i="2" s="1"/>
  <c r="AJ22" i="2"/>
  <c r="AP22" i="2" s="1"/>
  <c r="AV22" i="2" s="1"/>
  <c r="AK22" i="2"/>
  <c r="AQ22" i="2" s="1"/>
  <c r="AW22" i="2" s="1"/>
  <c r="AL22" i="2"/>
  <c r="AR22" i="2" s="1"/>
  <c r="AX22" i="2" s="1"/>
  <c r="AM22" i="2"/>
  <c r="AS22" i="2" s="1"/>
  <c r="AY22" i="2" s="1"/>
  <c r="AN22" i="2"/>
  <c r="AT22" i="2" s="1"/>
  <c r="AZ22" i="2" s="1"/>
  <c r="AI23" i="2"/>
  <c r="AO23" i="2" s="1"/>
  <c r="AU23" i="2" s="1"/>
  <c r="AJ23" i="2"/>
  <c r="AP23" i="2" s="1"/>
  <c r="AV23" i="2" s="1"/>
  <c r="AK23" i="2"/>
  <c r="AQ23" i="2" s="1"/>
  <c r="AW23" i="2" s="1"/>
  <c r="AL23" i="2"/>
  <c r="AR23" i="2" s="1"/>
  <c r="AX23" i="2" s="1"/>
  <c r="AM23" i="2"/>
  <c r="AS23" i="2" s="1"/>
  <c r="AY23" i="2" s="1"/>
  <c r="AN23" i="2"/>
  <c r="AT23" i="2" s="1"/>
  <c r="AZ23" i="2" s="1"/>
  <c r="AI24" i="2"/>
  <c r="AO24" i="2" s="1"/>
  <c r="AU24" i="2" s="1"/>
  <c r="AJ24" i="2"/>
  <c r="AP24" i="2" s="1"/>
  <c r="AV24" i="2" s="1"/>
  <c r="AK24" i="2"/>
  <c r="AQ24" i="2" s="1"/>
  <c r="AW24" i="2" s="1"/>
  <c r="AL24" i="2"/>
  <c r="AR24" i="2" s="1"/>
  <c r="AX24" i="2" s="1"/>
  <c r="AM24" i="2"/>
  <c r="AS24" i="2" s="1"/>
  <c r="AY24" i="2" s="1"/>
  <c r="AN24" i="2"/>
  <c r="AT24" i="2" s="1"/>
  <c r="AZ24" i="2" s="1"/>
  <c r="AI25" i="2"/>
  <c r="AO25" i="2" s="1"/>
  <c r="AU25" i="2" s="1"/>
  <c r="AJ25" i="2"/>
  <c r="AP25" i="2" s="1"/>
  <c r="AV25" i="2" s="1"/>
  <c r="AK25" i="2"/>
  <c r="AQ25" i="2" s="1"/>
  <c r="AW25" i="2" s="1"/>
  <c r="AL25" i="2"/>
  <c r="AR25" i="2" s="1"/>
  <c r="AX25" i="2" s="1"/>
  <c r="AM25" i="2"/>
  <c r="AS25" i="2" s="1"/>
  <c r="AY25" i="2" s="1"/>
  <c r="AN25" i="2"/>
  <c r="AT25" i="2" s="1"/>
  <c r="AZ25" i="2" s="1"/>
  <c r="AI26" i="2"/>
  <c r="AO26" i="2" s="1"/>
  <c r="AU26" i="2" s="1"/>
  <c r="AJ26" i="2"/>
  <c r="AP26" i="2" s="1"/>
  <c r="AV26" i="2" s="1"/>
  <c r="AK26" i="2"/>
  <c r="AQ26" i="2" s="1"/>
  <c r="AW26" i="2" s="1"/>
  <c r="AL26" i="2"/>
  <c r="AR26" i="2" s="1"/>
  <c r="AX26" i="2" s="1"/>
  <c r="AM26" i="2"/>
  <c r="AS26" i="2" s="1"/>
  <c r="AY26" i="2" s="1"/>
  <c r="AN26" i="2"/>
  <c r="AT26" i="2" s="1"/>
  <c r="AZ26" i="2" s="1"/>
  <c r="AI27" i="2"/>
  <c r="AO27" i="2" s="1"/>
  <c r="AU27" i="2" s="1"/>
  <c r="AJ27" i="2"/>
  <c r="AP27" i="2" s="1"/>
  <c r="AV27" i="2" s="1"/>
  <c r="AK27" i="2"/>
  <c r="AQ27" i="2" s="1"/>
  <c r="AW27" i="2" s="1"/>
  <c r="AL27" i="2"/>
  <c r="AR27" i="2" s="1"/>
  <c r="AX27" i="2" s="1"/>
  <c r="AM27" i="2"/>
  <c r="AS27" i="2" s="1"/>
  <c r="AY27" i="2" s="1"/>
  <c r="AN27" i="2"/>
  <c r="AT27" i="2" s="1"/>
  <c r="AZ27" i="2" s="1"/>
  <c r="AI28" i="2"/>
  <c r="AO28" i="2" s="1"/>
  <c r="AU28" i="2" s="1"/>
  <c r="AJ28" i="2"/>
  <c r="AP28" i="2" s="1"/>
  <c r="AV28" i="2" s="1"/>
  <c r="AK28" i="2"/>
  <c r="AQ28" i="2" s="1"/>
  <c r="AW28" i="2" s="1"/>
  <c r="AL28" i="2"/>
  <c r="AR28" i="2" s="1"/>
  <c r="AX28" i="2" s="1"/>
  <c r="AM28" i="2"/>
  <c r="AS28" i="2" s="1"/>
  <c r="AY28" i="2" s="1"/>
  <c r="AN28" i="2"/>
  <c r="AT28" i="2" s="1"/>
  <c r="AZ28" i="2" s="1"/>
  <c r="AI29" i="2"/>
  <c r="AO29" i="2" s="1"/>
  <c r="AU29" i="2" s="1"/>
  <c r="AJ29" i="2"/>
  <c r="AP29" i="2" s="1"/>
  <c r="AV29" i="2" s="1"/>
  <c r="AK29" i="2"/>
  <c r="AQ29" i="2" s="1"/>
  <c r="AW29" i="2" s="1"/>
  <c r="AL29" i="2"/>
  <c r="AR29" i="2" s="1"/>
  <c r="AX29" i="2" s="1"/>
  <c r="AM29" i="2"/>
  <c r="AS29" i="2" s="1"/>
  <c r="AY29" i="2" s="1"/>
  <c r="AN29" i="2"/>
  <c r="AT29" i="2" s="1"/>
  <c r="AZ29" i="2" s="1"/>
  <c r="AI30" i="2"/>
  <c r="AO30" i="2" s="1"/>
  <c r="AU30" i="2" s="1"/>
  <c r="AJ30" i="2"/>
  <c r="AP30" i="2" s="1"/>
  <c r="AV30" i="2" s="1"/>
  <c r="AK30" i="2"/>
  <c r="AQ30" i="2" s="1"/>
  <c r="AW30" i="2" s="1"/>
  <c r="AL30" i="2"/>
  <c r="AR30" i="2" s="1"/>
  <c r="AX30" i="2" s="1"/>
  <c r="AM30" i="2"/>
  <c r="AS30" i="2" s="1"/>
  <c r="AY30" i="2" s="1"/>
  <c r="AN30" i="2"/>
  <c r="AT30" i="2" s="1"/>
  <c r="AZ30" i="2" s="1"/>
  <c r="AI31" i="2"/>
  <c r="AO31" i="2" s="1"/>
  <c r="AU31" i="2" s="1"/>
  <c r="AJ31" i="2"/>
  <c r="AP31" i="2" s="1"/>
  <c r="AV31" i="2" s="1"/>
  <c r="AK31" i="2"/>
  <c r="AQ31" i="2" s="1"/>
  <c r="AW31" i="2" s="1"/>
  <c r="AL31" i="2"/>
  <c r="AR31" i="2" s="1"/>
  <c r="AX31" i="2" s="1"/>
  <c r="AM31" i="2"/>
  <c r="AS31" i="2" s="1"/>
  <c r="AY31" i="2" s="1"/>
  <c r="AN31" i="2"/>
  <c r="AT31" i="2" s="1"/>
  <c r="AZ31" i="2" s="1"/>
  <c r="AI32" i="2"/>
  <c r="AO32" i="2" s="1"/>
  <c r="AU32" i="2" s="1"/>
  <c r="AJ32" i="2"/>
  <c r="AP32" i="2" s="1"/>
  <c r="AV32" i="2" s="1"/>
  <c r="AK32" i="2"/>
  <c r="AQ32" i="2" s="1"/>
  <c r="AW32" i="2" s="1"/>
  <c r="AL32" i="2"/>
  <c r="AR32" i="2" s="1"/>
  <c r="AX32" i="2" s="1"/>
  <c r="AM32" i="2"/>
  <c r="AS32" i="2" s="1"/>
  <c r="AY32" i="2" s="1"/>
  <c r="AN32" i="2"/>
  <c r="AT32" i="2" s="1"/>
  <c r="AZ32" i="2" s="1"/>
  <c r="AI33" i="2"/>
  <c r="AO33" i="2" s="1"/>
  <c r="AU33" i="2" s="1"/>
  <c r="AJ33" i="2"/>
  <c r="AP33" i="2" s="1"/>
  <c r="AV33" i="2" s="1"/>
  <c r="AK33" i="2"/>
  <c r="AQ33" i="2" s="1"/>
  <c r="AW33" i="2" s="1"/>
  <c r="AL33" i="2"/>
  <c r="AR33" i="2" s="1"/>
  <c r="AX33" i="2" s="1"/>
  <c r="AM33" i="2"/>
  <c r="AS33" i="2" s="1"/>
  <c r="AY33" i="2" s="1"/>
  <c r="AN33" i="2"/>
  <c r="AT33" i="2" s="1"/>
  <c r="AZ33" i="2" s="1"/>
  <c r="AI34" i="2"/>
  <c r="AO34" i="2" s="1"/>
  <c r="AU34" i="2" s="1"/>
  <c r="AJ34" i="2"/>
  <c r="AP34" i="2" s="1"/>
  <c r="AV34" i="2" s="1"/>
  <c r="AK34" i="2"/>
  <c r="AQ34" i="2" s="1"/>
  <c r="AW34" i="2" s="1"/>
  <c r="AL34" i="2"/>
  <c r="AR34" i="2" s="1"/>
  <c r="AX34" i="2" s="1"/>
  <c r="AM34" i="2"/>
  <c r="AS34" i="2" s="1"/>
  <c r="AY34" i="2" s="1"/>
  <c r="AN34" i="2"/>
  <c r="AT34" i="2" s="1"/>
  <c r="AZ34" i="2" s="1"/>
  <c r="AI35" i="2"/>
  <c r="AO35" i="2" s="1"/>
  <c r="AU35" i="2" s="1"/>
  <c r="AJ35" i="2"/>
  <c r="AP35" i="2" s="1"/>
  <c r="AV35" i="2" s="1"/>
  <c r="AK35" i="2"/>
  <c r="AQ35" i="2" s="1"/>
  <c r="AW35" i="2" s="1"/>
  <c r="AL35" i="2"/>
  <c r="AR35" i="2" s="1"/>
  <c r="AX35" i="2" s="1"/>
  <c r="AM35" i="2"/>
  <c r="AS35" i="2" s="1"/>
  <c r="AY35" i="2" s="1"/>
  <c r="AN35" i="2"/>
  <c r="AT35" i="2" s="1"/>
  <c r="AZ35" i="2" s="1"/>
  <c r="AI36" i="2"/>
  <c r="AO36" i="2" s="1"/>
  <c r="AU36" i="2" s="1"/>
  <c r="AJ36" i="2"/>
  <c r="AP36" i="2" s="1"/>
  <c r="AV36" i="2" s="1"/>
  <c r="AK36" i="2"/>
  <c r="AQ36" i="2" s="1"/>
  <c r="AW36" i="2" s="1"/>
  <c r="AL36" i="2"/>
  <c r="AR36" i="2" s="1"/>
  <c r="AX36" i="2" s="1"/>
  <c r="AM36" i="2"/>
  <c r="AS36" i="2" s="1"/>
  <c r="AY36" i="2" s="1"/>
  <c r="AN36" i="2"/>
  <c r="AT36" i="2" s="1"/>
  <c r="AZ36" i="2" s="1"/>
  <c r="AI37" i="2"/>
  <c r="AO37" i="2" s="1"/>
  <c r="AU37" i="2" s="1"/>
  <c r="AJ37" i="2"/>
  <c r="AP37" i="2" s="1"/>
  <c r="AV37" i="2" s="1"/>
  <c r="AK37" i="2"/>
  <c r="AQ37" i="2" s="1"/>
  <c r="AW37" i="2" s="1"/>
  <c r="AL37" i="2"/>
  <c r="AR37" i="2" s="1"/>
  <c r="AX37" i="2" s="1"/>
  <c r="AM37" i="2"/>
  <c r="AS37" i="2" s="1"/>
  <c r="AY37" i="2" s="1"/>
  <c r="AN37" i="2"/>
  <c r="AT37" i="2" s="1"/>
  <c r="AZ37" i="2" s="1"/>
  <c r="AI38" i="2"/>
  <c r="AO38" i="2" s="1"/>
  <c r="AU38" i="2" s="1"/>
  <c r="AJ38" i="2"/>
  <c r="AP38" i="2" s="1"/>
  <c r="AV38" i="2" s="1"/>
  <c r="AK38" i="2"/>
  <c r="AQ38" i="2" s="1"/>
  <c r="AW38" i="2" s="1"/>
  <c r="AL38" i="2"/>
  <c r="AR38" i="2" s="1"/>
  <c r="AX38" i="2" s="1"/>
  <c r="AM38" i="2"/>
  <c r="AS38" i="2" s="1"/>
  <c r="AY38" i="2" s="1"/>
  <c r="AN38" i="2"/>
  <c r="AT38" i="2" s="1"/>
  <c r="AZ38" i="2" s="1"/>
  <c r="AI39" i="2"/>
  <c r="AO39" i="2" s="1"/>
  <c r="AU39" i="2" s="1"/>
  <c r="AJ39" i="2"/>
  <c r="AP39" i="2" s="1"/>
  <c r="AV39" i="2" s="1"/>
  <c r="AK39" i="2"/>
  <c r="AQ39" i="2" s="1"/>
  <c r="AW39" i="2" s="1"/>
  <c r="AL39" i="2"/>
  <c r="AR39" i="2" s="1"/>
  <c r="AX39" i="2" s="1"/>
  <c r="AM39" i="2"/>
  <c r="AS39" i="2" s="1"/>
  <c r="AY39" i="2" s="1"/>
  <c r="AN39" i="2"/>
  <c r="AT39" i="2" s="1"/>
  <c r="AZ39" i="2" s="1"/>
  <c r="AI40" i="2"/>
  <c r="AO40" i="2" s="1"/>
  <c r="AU40" i="2" s="1"/>
  <c r="AJ40" i="2"/>
  <c r="AP40" i="2" s="1"/>
  <c r="AV40" i="2" s="1"/>
  <c r="AK40" i="2"/>
  <c r="AQ40" i="2" s="1"/>
  <c r="AW40" i="2" s="1"/>
  <c r="AL40" i="2"/>
  <c r="AR40" i="2" s="1"/>
  <c r="AX40" i="2" s="1"/>
  <c r="AM40" i="2"/>
  <c r="AS40" i="2" s="1"/>
  <c r="AY40" i="2" s="1"/>
  <c r="AN40" i="2"/>
  <c r="AT40" i="2" s="1"/>
  <c r="AZ40" i="2" s="1"/>
  <c r="AJ4" i="2"/>
  <c r="AP4" i="2" s="1"/>
  <c r="AV4" i="2" s="1"/>
  <c r="AK4" i="2"/>
  <c r="AQ4" i="2" s="1"/>
  <c r="AW4" i="2" s="1"/>
  <c r="AL4" i="2"/>
  <c r="AR4" i="2" s="1"/>
  <c r="AX4" i="2" s="1"/>
  <c r="AM4" i="2"/>
  <c r="AS4" i="2" s="1"/>
  <c r="AY4" i="2" s="1"/>
  <c r="AN4" i="2"/>
  <c r="AT4" i="2" s="1"/>
  <c r="AZ4" i="2" s="1"/>
  <c r="AI4" i="2"/>
  <c r="AO4" i="2" s="1"/>
  <c r="AU4" i="2" s="1"/>
</calcChain>
</file>

<file path=xl/sharedStrings.xml><?xml version="1.0" encoding="utf-8"?>
<sst xmlns="http://schemas.openxmlformats.org/spreadsheetml/2006/main" count="276" uniqueCount="179">
  <si>
    <t>Student Details</t>
  </si>
  <si>
    <t>Periodic Test 1</t>
  </si>
  <si>
    <t>Half Yearly</t>
  </si>
  <si>
    <t>Periodic Test 2</t>
  </si>
  <si>
    <t>Final Examination</t>
  </si>
  <si>
    <t>Total</t>
  </si>
  <si>
    <t>Percentage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</si>
  <si>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</si>
  <si>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</si>
  <si>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</si>
  <si>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</si>
  <si>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</si>
  <si>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</si>
  <si>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</si>
  <si>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</si>
  <si>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English</t>
  </si>
  <si>
    <t>Mathematics</t>
  </si>
  <si>
    <t>Social Science</t>
  </si>
  <si>
    <t>Hindi</t>
  </si>
  <si>
    <t>Computer Science</t>
  </si>
  <si>
    <t>Science</t>
  </si>
  <si>
    <t>Abhigyan Singh</t>
  </si>
  <si>
    <t>Rakesh Kumar Singh</t>
  </si>
  <si>
    <t>Renu Kumari</t>
  </si>
  <si>
    <t>28-12-2009</t>
  </si>
  <si>
    <t>Aditya Kashyap</t>
  </si>
  <si>
    <t>Vikram Kashyap</t>
  </si>
  <si>
    <t>Meneka Kashyap</t>
  </si>
  <si>
    <t>Ajita Shah</t>
  </si>
  <si>
    <t>Jay Prakash Shah</t>
  </si>
  <si>
    <t>Anjali Negi Shah</t>
  </si>
  <si>
    <t>18-07-2008</t>
  </si>
  <si>
    <t>Anirudh Kharola</t>
  </si>
  <si>
    <t>Nitesh Kharola</t>
  </si>
  <si>
    <t>Hema Kharola</t>
  </si>
  <si>
    <t>26-01-2009</t>
  </si>
  <si>
    <t>Anjali Kumari</t>
  </si>
  <si>
    <t>Upendra Pal</t>
  </si>
  <si>
    <t>Kalinda Devi</t>
  </si>
  <si>
    <t>Ayush Ranawat</t>
  </si>
  <si>
    <t>Himmat Singh Ranawat</t>
  </si>
  <si>
    <t>Godambari Devi</t>
  </si>
  <si>
    <t>Ayushi Negi</t>
  </si>
  <si>
    <t>Arjun Singh</t>
  </si>
  <si>
    <t>Sangeeta</t>
  </si>
  <si>
    <t>31-03-2009</t>
  </si>
  <si>
    <t>Budhadev Shree Chandan Sahu</t>
  </si>
  <si>
    <t>Arbinda Sahu</t>
  </si>
  <si>
    <t>Sunita Sahu</t>
  </si>
  <si>
    <t>28-04-2010</t>
  </si>
  <si>
    <t>Deepika Negi</t>
  </si>
  <si>
    <t>Lakhpat Singh Negi</t>
  </si>
  <si>
    <t>Rajni Negi</t>
  </si>
  <si>
    <t>28-03-2009</t>
  </si>
  <si>
    <t>Dhani Chandra</t>
  </si>
  <si>
    <t>Satish Chandra</t>
  </si>
  <si>
    <t>Mayuri Devi</t>
  </si>
  <si>
    <t>23-06-2009</t>
  </si>
  <si>
    <t>Harsh</t>
  </si>
  <si>
    <t>Pritam Kumar</t>
  </si>
  <si>
    <t>Geeta Devi</t>
  </si>
  <si>
    <t>22-08-2009</t>
  </si>
  <si>
    <t>Himanshu</t>
  </si>
  <si>
    <t>Purna Nand</t>
  </si>
  <si>
    <t>Rakhi Devi</t>
  </si>
  <si>
    <t>13-07-2010</t>
  </si>
  <si>
    <t>Ab</t>
  </si>
  <si>
    <t>Jairajsinh Chhatrasinh Solanki</t>
  </si>
  <si>
    <t>Chhatrasinh Solanki</t>
  </si>
  <si>
    <t>Pramila Solanki</t>
  </si>
  <si>
    <t>Jatin Kashyap</t>
  </si>
  <si>
    <t>Vinod Kumar</t>
  </si>
  <si>
    <t>Mamta Rani</t>
  </si>
  <si>
    <t>Jatin Verma</t>
  </si>
  <si>
    <t>Indrajeet Verma</t>
  </si>
  <si>
    <t>Ranjana Devi</t>
  </si>
  <si>
    <t>Jitesh Singh</t>
  </si>
  <si>
    <t>Kavinder Singh</t>
  </si>
  <si>
    <t>Seema Singh</t>
  </si>
  <si>
    <t>22-02-2009</t>
  </si>
  <si>
    <t>Kirti Maurya</t>
  </si>
  <si>
    <t>Kedarnath Maurya</t>
  </si>
  <si>
    <t>Durpata Maurya</t>
  </si>
  <si>
    <t>Lakshya Verma</t>
  </si>
  <si>
    <t>Kishan Singh</t>
  </si>
  <si>
    <t>Neetu Singh</t>
  </si>
  <si>
    <t>15-08-2010</t>
  </si>
  <si>
    <t>Mahi</t>
  </si>
  <si>
    <t>Ranjeet Singh</t>
  </si>
  <si>
    <t>Suman Devi</t>
  </si>
  <si>
    <t>22-10-2009</t>
  </si>
  <si>
    <t>Manish Chaudhary</t>
  </si>
  <si>
    <t>Dharmendra Singh</t>
  </si>
  <si>
    <t>Renu Devi</t>
  </si>
  <si>
    <t>Martand Bhushan Singh Negi</t>
  </si>
  <si>
    <t>Arvind Singh Negi</t>
  </si>
  <si>
    <t>Anita Negi</t>
  </si>
  <si>
    <t>20-08-2009</t>
  </si>
  <si>
    <t>Mehak Negi</t>
  </si>
  <si>
    <t>Mohan Singh Negi</t>
  </si>
  <si>
    <t>Pooja Negi</t>
  </si>
  <si>
    <t>06-06-2009</t>
  </si>
  <si>
    <t>Prince Negi</t>
  </si>
  <si>
    <t>Kunwar Singh</t>
  </si>
  <si>
    <t>Krishna Devi</t>
  </si>
  <si>
    <t>Rishika Gusain</t>
  </si>
  <si>
    <t>Santosh Singh Gusain</t>
  </si>
  <si>
    <t>Nidhi Devi</t>
  </si>
  <si>
    <t>Riya</t>
  </si>
  <si>
    <t>Subhash Chand</t>
  </si>
  <si>
    <t>Sashi</t>
  </si>
  <si>
    <t>31-10-2009</t>
  </si>
  <si>
    <t>Rohit</t>
  </si>
  <si>
    <t>Rajkumar</t>
  </si>
  <si>
    <t>Reeta</t>
  </si>
  <si>
    <t>26-11-2008</t>
  </si>
  <si>
    <t>Sahid Husain</t>
  </si>
  <si>
    <t>Md. Sakir Husain</t>
  </si>
  <si>
    <t>Shameena</t>
  </si>
  <si>
    <t>31-08-2008</t>
  </si>
  <si>
    <t>Sajid</t>
  </si>
  <si>
    <t>Sahid</t>
  </si>
  <si>
    <t>Sunita</t>
  </si>
  <si>
    <t>Shikha Rana</t>
  </si>
  <si>
    <t>Suresh Chandra</t>
  </si>
  <si>
    <t>Madhuballa</t>
  </si>
  <si>
    <t>Shivani Bhatt</t>
  </si>
  <si>
    <t>Markande Prasad Bhatt</t>
  </si>
  <si>
    <t>Pamita Devi</t>
  </si>
  <si>
    <t>Shivang Singh</t>
  </si>
  <si>
    <t>Komal Singh</t>
  </si>
  <si>
    <t>Suneeta Singh</t>
  </si>
  <si>
    <t>Shreyansh Manoria</t>
  </si>
  <si>
    <t>Kalu Ram</t>
  </si>
  <si>
    <t>Sonia Manoria</t>
  </si>
  <si>
    <t>Siddharth</t>
  </si>
  <si>
    <t>Virendra Singh</t>
  </si>
  <si>
    <t>Asha Devi</t>
  </si>
  <si>
    <t>29-07-2010</t>
  </si>
  <si>
    <t>Tripti Nautiyal</t>
  </si>
  <si>
    <t>Chandra Mohan Nautiyal</t>
  </si>
  <si>
    <t>Kamala Nautiyal</t>
  </si>
  <si>
    <t>28-11-2010</t>
  </si>
  <si>
    <t>Vansh Dubey</t>
  </si>
  <si>
    <t>Pramendra Kumar</t>
  </si>
  <si>
    <t>Vansh Barswal</t>
  </si>
  <si>
    <t>Kamal</t>
  </si>
  <si>
    <t>Babeeta</t>
  </si>
  <si>
    <t>Vanshika</t>
  </si>
  <si>
    <t>Sompal Singh</t>
  </si>
  <si>
    <t>Adesh</t>
  </si>
  <si>
    <t>TOTAL</t>
  </si>
  <si>
    <t>PERCENTAGE</t>
  </si>
  <si>
    <t>Grade</t>
  </si>
  <si>
    <t>ENG</t>
  </si>
  <si>
    <t>MAT</t>
  </si>
  <si>
    <t>CSC</t>
  </si>
  <si>
    <t>MM</t>
  </si>
  <si>
    <t>06-03-2010</t>
  </si>
  <si>
    <t>SSC</t>
  </si>
  <si>
    <t>HIN</t>
  </si>
  <si>
    <t>SCI</t>
  </si>
  <si>
    <t>05-10-2008</t>
  </si>
  <si>
    <t>01-04-2009</t>
  </si>
  <si>
    <t>01-08-2009</t>
  </si>
  <si>
    <t>06-03-2009</t>
  </si>
  <si>
    <t>02-12-2008</t>
  </si>
  <si>
    <t>01-11-2008</t>
  </si>
  <si>
    <t>02-05-2007</t>
  </si>
  <si>
    <t>11-08-2010</t>
  </si>
  <si>
    <t>03-02-2010</t>
  </si>
  <si>
    <t>09-12-2009</t>
  </si>
  <si>
    <t>09-05-2009</t>
  </si>
  <si>
    <t>12-07-2008</t>
  </si>
  <si>
    <t>09-04-2009</t>
  </si>
  <si>
    <t>07-04-2008</t>
  </si>
  <si>
    <t>04-04-2007</t>
  </si>
  <si>
    <t>05-12-2007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</si>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</sst>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9" tint="0.59999389629810485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>
      <alignment vertic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1" xfId="0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 vertical="center" wrapText="1" readingOrder="1"/>
    </xf>
    <xf numFmtId="0" fontId="1" fillId="3" borderId="3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1" fillId="5" borderId="3" xfId="0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A147-476A-4D70-94F4-05EADB0444FE}">
  <dimension ref="A1:BA40"/>
  <sheetViews>
    <sheetView tabSelected="1" workbookViewId="0">
      <pane xSplit="3" ySplit="3" topLeftCell="H4" activePane="bottomRight" state="frozen"/>
      <selection pane="topRight" activeCell="D1" sqref="D1"/>
      <selection pane="bottomLeft" activeCell="A4" sqref="A4"/>
      <selection pane="bottomRight" activeCell="K28" sqref="K28"/>
    </sheetView>
  </sheetViews>
  <sheetFormatPr defaultRowHeight="12.75" x14ac:dyDescent="0.25"/>
  <cols>
    <col min="1" max="1" width="4" style="28" bestFit="1" customWidth="1"/>
    <col min="2" max="2" width="16.85546875" style="28" bestFit="1" customWidth="1"/>
    <col min="3" max="3" width="26.85546875" style="28" bestFit="1" customWidth="1"/>
    <col min="4" max="4" width="21" style="28" bestFit="1" customWidth="1"/>
    <col min="5" max="5" width="15.140625" style="28" bestFit="1" customWidth="1"/>
    <col min="6" max="6" width="5.7109375" style="28" bestFit="1" customWidth="1"/>
    <col min="7" max="7" width="11" style="28" bestFit="1" customWidth="1"/>
    <col min="8" max="8" width="10.140625" style="29" bestFit="1" customWidth="1"/>
    <col min="9" max="9" width="6.85546875" style="28" bestFit="1" customWidth="1"/>
    <col min="10" max="10" width="11.7109375" style="28" bestFit="1" customWidth="1"/>
    <col min="11" max="11" width="13.140625" style="28" bestFit="1" customWidth="1"/>
    <col min="12" max="12" width="5.140625" style="28" bestFit="1" customWidth="1"/>
    <col min="13" max="13" width="16.28515625" style="28" bestFit="1" customWidth="1"/>
    <col min="14" max="14" width="7.5703125" style="28" bestFit="1" customWidth="1"/>
    <col min="15" max="15" width="6.85546875" style="28" bestFit="1" customWidth="1"/>
    <col min="16" max="16" width="11.7109375" style="28" bestFit="1" customWidth="1"/>
    <col min="17" max="17" width="13.140625" style="28" bestFit="1" customWidth="1"/>
    <col min="18" max="18" width="5.140625" style="28" bestFit="1" customWidth="1"/>
    <col min="19" max="19" width="16.28515625" style="28" bestFit="1" customWidth="1"/>
    <col min="20" max="20" width="7.5703125" style="28" bestFit="1" customWidth="1"/>
    <col min="21" max="21" width="6.85546875" style="28" bestFit="1" customWidth="1"/>
    <col min="22" max="22" width="11.7109375" style="28" bestFit="1" customWidth="1"/>
    <col min="23" max="23" width="13.140625" style="28" bestFit="1" customWidth="1"/>
    <col min="24" max="24" width="5.140625" style="28" bestFit="1" customWidth="1"/>
    <col min="25" max="25" width="16.28515625" style="28" bestFit="1" customWidth="1"/>
    <col min="26" max="26" width="7.5703125" style="28" bestFit="1" customWidth="1"/>
    <col min="27" max="27" width="6.85546875" style="28" bestFit="1" customWidth="1"/>
    <col min="28" max="28" width="11.7109375" style="28" bestFit="1" customWidth="1"/>
    <col min="29" max="29" width="13.140625" style="28" bestFit="1" customWidth="1"/>
    <col min="30" max="30" width="5.140625" style="28" bestFit="1" customWidth="1"/>
    <col min="31" max="31" width="16.28515625" style="28" bestFit="1" customWidth="1"/>
    <col min="32" max="32" width="7.5703125" style="28" bestFit="1" customWidth="1"/>
    <col min="33" max="33" width="5.140625" style="28" bestFit="1" customWidth="1"/>
    <col min="34" max="34" width="10.42578125" style="28" bestFit="1" customWidth="1"/>
    <col min="35" max="35" width="4.5703125" style="28" bestFit="1" customWidth="1"/>
    <col min="36" max="36" width="5" style="28" bestFit="1" customWidth="1"/>
    <col min="37" max="37" width="4.5703125" style="28" bestFit="1" customWidth="1"/>
    <col min="38" max="38" width="4.140625" style="28" bestFit="1" customWidth="1"/>
    <col min="39" max="39" width="4.7109375" style="28" bestFit="1" customWidth="1"/>
    <col min="40" max="40" width="4" style="28" bestFit="1" customWidth="1"/>
    <col min="41" max="44" width="5" style="28" bestFit="1" customWidth="1"/>
    <col min="45" max="45" width="5" style="28" customWidth="1"/>
    <col min="46" max="46" width="5" style="28" bestFit="1" customWidth="1"/>
    <col min="47" max="47" width="4.5703125" style="28" bestFit="1" customWidth="1"/>
    <col min="48" max="48" width="5" style="28" bestFit="1" customWidth="1"/>
    <col min="49" max="49" width="4.5703125" style="28" bestFit="1" customWidth="1"/>
    <col min="50" max="50" width="4.140625" style="28" bestFit="1" customWidth="1"/>
    <col min="51" max="51" width="4.7109375" style="28" bestFit="1" customWidth="1"/>
    <col min="52" max="52" width="4" style="28" bestFit="1" customWidth="1"/>
    <col min="53" max="53" width="5" style="28" bestFit="1" customWidth="1"/>
    <col min="54" max="16384" width="9.140625" style="28"/>
  </cols>
  <sheetData>
    <row r="1" spans="1:53" x14ac:dyDescent="0.2">
      <c r="A1" s="33" t="s">
        <v>0</v>
      </c>
      <c r="B1" s="34"/>
      <c r="C1" s="34"/>
      <c r="D1" s="34"/>
      <c r="E1" s="34"/>
      <c r="F1" s="34"/>
      <c r="G1" s="34"/>
      <c r="H1" s="34"/>
      <c r="I1" s="35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12"/>
      <c r="AH1" s="13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2"/>
    </row>
    <row r="2" spans="1:53" x14ac:dyDescent="0.2">
      <c r="A2" s="34"/>
      <c r="B2" s="34"/>
      <c r="C2" s="34"/>
      <c r="D2" s="34"/>
      <c r="E2" s="34"/>
      <c r="F2" s="34"/>
      <c r="G2" s="34"/>
      <c r="H2" s="34"/>
      <c r="I2" s="36" t="s">
        <v>1</v>
      </c>
      <c r="J2" s="34"/>
      <c r="K2" s="34"/>
      <c r="L2" s="34"/>
      <c r="M2" s="34"/>
      <c r="N2" s="34"/>
      <c r="O2" s="37" t="s">
        <v>2</v>
      </c>
      <c r="P2" s="34"/>
      <c r="Q2" s="34"/>
      <c r="R2" s="34"/>
      <c r="S2" s="34"/>
      <c r="T2" s="34"/>
      <c r="U2" s="36" t="s">
        <v>3</v>
      </c>
      <c r="V2" s="34"/>
      <c r="W2" s="34"/>
      <c r="X2" s="34"/>
      <c r="Y2" s="34"/>
      <c r="Z2" s="34"/>
      <c r="AA2" s="37" t="s">
        <v>4</v>
      </c>
      <c r="AB2" s="34"/>
      <c r="AC2" s="34"/>
      <c r="AD2" s="34"/>
      <c r="AE2" s="34"/>
      <c r="AF2" s="34"/>
      <c r="AG2" s="15"/>
      <c r="AH2" s="16"/>
      <c r="AI2" s="30" t="s">
        <v>151</v>
      </c>
      <c r="AJ2" s="30"/>
      <c r="AK2" s="30"/>
      <c r="AL2" s="30"/>
      <c r="AM2" s="30"/>
      <c r="AN2" s="30"/>
      <c r="AO2" s="31" t="s">
        <v>152</v>
      </c>
      <c r="AP2" s="31"/>
      <c r="AQ2" s="31"/>
      <c r="AR2" s="31"/>
      <c r="AS2" s="31"/>
      <c r="AT2" s="31"/>
      <c r="AU2" s="32" t="s">
        <v>153</v>
      </c>
      <c r="AV2" s="32"/>
      <c r="AW2" s="32"/>
      <c r="AX2" s="32"/>
      <c r="AY2" s="32"/>
      <c r="AZ2" s="32"/>
      <c r="BA2" s="15"/>
    </row>
    <row r="3" spans="1:53" x14ac:dyDescent="0.25">
      <c r="A3" s="17" t="s">
        <v>7</v>
      </c>
      <c r="B3" s="17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7" t="s">
        <v>13</v>
      </c>
      <c r="H3" s="18" t="s">
        <v>14</v>
      </c>
      <c r="I3" s="19" t="s">
        <v>15</v>
      </c>
      <c r="J3" s="19" t="s">
        <v>16</v>
      </c>
      <c r="K3" s="19" t="s">
        <v>17</v>
      </c>
      <c r="L3" s="19" t="s">
        <v>18</v>
      </c>
      <c r="M3" s="19" t="s">
        <v>19</v>
      </c>
      <c r="N3" s="19" t="s">
        <v>20</v>
      </c>
      <c r="O3" s="20" t="s">
        <v>15</v>
      </c>
      <c r="P3" s="20" t="s">
        <v>16</v>
      </c>
      <c r="Q3" s="20" t="s">
        <v>17</v>
      </c>
      <c r="R3" s="20" t="s">
        <v>18</v>
      </c>
      <c r="S3" s="20" t="s">
        <v>19</v>
      </c>
      <c r="T3" s="20" t="s">
        <v>20</v>
      </c>
      <c r="U3" s="19" t="s">
        <v>15</v>
      </c>
      <c r="V3" s="19" t="s">
        <v>16</v>
      </c>
      <c r="W3" s="19" t="s">
        <v>17</v>
      </c>
      <c r="X3" s="19" t="s">
        <v>18</v>
      </c>
      <c r="Y3" s="19" t="s">
        <v>19</v>
      </c>
      <c r="Z3" s="19" t="s">
        <v>20</v>
      </c>
      <c r="AA3" s="20" t="s">
        <v>15</v>
      </c>
      <c r="AB3" s="20" t="s">
        <v>16</v>
      </c>
      <c r="AC3" s="20" t="s">
        <v>17</v>
      </c>
      <c r="AD3" s="20" t="s">
        <v>18</v>
      </c>
      <c r="AE3" s="20" t="s">
        <v>19</v>
      </c>
      <c r="AF3" s="20" t="s">
        <v>20</v>
      </c>
      <c r="AG3" s="20" t="s">
        <v>5</v>
      </c>
      <c r="AH3" s="21" t="s">
        <v>6</v>
      </c>
      <c r="AI3" s="22" t="s">
        <v>154</v>
      </c>
      <c r="AJ3" s="22" t="s">
        <v>155</v>
      </c>
      <c r="AK3" s="22" t="s">
        <v>159</v>
      </c>
      <c r="AL3" s="22" t="s">
        <v>160</v>
      </c>
      <c r="AM3" s="22" t="s">
        <v>156</v>
      </c>
      <c r="AN3" s="22" t="s">
        <v>161</v>
      </c>
      <c r="AO3" s="23" t="s">
        <v>154</v>
      </c>
      <c r="AP3" s="23" t="s">
        <v>155</v>
      </c>
      <c r="AQ3" s="23" t="s">
        <v>159</v>
      </c>
      <c r="AR3" s="23" t="s">
        <v>160</v>
      </c>
      <c r="AS3" s="23" t="s">
        <v>156</v>
      </c>
      <c r="AT3" s="23" t="s">
        <v>161</v>
      </c>
      <c r="AU3" s="24" t="s">
        <v>154</v>
      </c>
      <c r="AV3" s="24" t="s">
        <v>155</v>
      </c>
      <c r="AW3" s="24" t="s">
        <v>159</v>
      </c>
      <c r="AX3" s="24" t="s">
        <v>160</v>
      </c>
      <c r="AY3" s="24" t="s">
        <v>156</v>
      </c>
      <c r="AZ3" s="24" t="s">
        <v>161</v>
      </c>
      <c r="BA3" s="20" t="s">
        <v>157</v>
      </c>
    </row>
    <row r="4" spans="1:53" x14ac:dyDescent="0.2">
      <c r="A4" s="1">
        <v>1</v>
      </c>
      <c r="B4" s="2">
        <v>2312</v>
      </c>
      <c r="C4" s="3" t="s">
        <v>21</v>
      </c>
      <c r="D4" s="3" t="s">
        <v>22</v>
      </c>
      <c r="E4" s="3" t="s">
        <v>23</v>
      </c>
      <c r="F4" s="1">
        <v>6</v>
      </c>
      <c r="G4" s="8">
        <v>8218638665</v>
      </c>
      <c r="H4" s="6" t="s">
        <v>24</v>
      </c>
      <c r="I4" s="7">
        <v>19</v>
      </c>
      <c r="J4" s="7">
        <v>15</v>
      </c>
      <c r="K4" s="7">
        <v>20</v>
      </c>
      <c r="L4" s="7">
        <v>19</v>
      </c>
      <c r="M4" s="7">
        <v>18</v>
      </c>
      <c r="N4" s="7">
        <v>17</v>
      </c>
      <c r="O4" s="7">
        <v>76</v>
      </c>
      <c r="P4" s="7">
        <v>43</v>
      </c>
      <c r="Q4" s="7">
        <v>66</v>
      </c>
      <c r="R4" s="7">
        <v>41</v>
      </c>
      <c r="S4" s="8">
        <v>74</v>
      </c>
      <c r="T4" s="7">
        <v>59</v>
      </c>
      <c r="U4" s="8">
        <v>18</v>
      </c>
      <c r="V4" s="8">
        <v>14</v>
      </c>
      <c r="W4" s="8">
        <v>18</v>
      </c>
      <c r="X4" s="8">
        <v>16</v>
      </c>
      <c r="Y4" s="8">
        <v>18</v>
      </c>
      <c r="Z4" s="8">
        <v>17</v>
      </c>
      <c r="AA4" s="8">
        <v>52</v>
      </c>
      <c r="AB4" s="8">
        <v>57</v>
      </c>
      <c r="AC4" s="8">
        <v>64</v>
      </c>
      <c r="AD4" s="8">
        <v>40</v>
      </c>
      <c r="AE4" s="8">
        <v>69</v>
      </c>
      <c r="AF4" s="4">
        <v>52</v>
      </c>
      <c r="AG4" s="7">
        <f t="shared" ref="AG4:AG40" si="0">SUM(I4:AF4)</f>
        <v>902</v>
      </c>
      <c r="AH4" s="8">
        <f t="shared" ref="AH4:AH14" si="1">ROUND(AG4/1200*100,0)</f>
        <v>75</v>
      </c>
      <c r="AI4" s="25">
        <f>(IF(I4="NA",0,IF(I4="Ab",0,I4)))+(IF(O4="NA",0,IF(O4="Ab",0,O4)))+(IF(U4="NA",0,IF(U4="Ab",0,U4)))+(IF(AA4="NA",0,IF(AA4="Ab",0,AA4)))</f>
        <v>165</v>
      </c>
      <c r="AJ4" s="25">
        <f t="shared" ref="AJ4:AN4" si="2">(IF(J4="NA",0,IF(J4="Ab",0,J4)))+(IF(P4="NA",0,IF(P4="Ab",0,P4)))+(IF(V4="NA",0,IF(V4="Ab",0,V4)))+(IF(AB4="NA",0,IF(AB4="Ab",0,AB4)))</f>
        <v>129</v>
      </c>
      <c r="AK4" s="25">
        <f t="shared" si="2"/>
        <v>168</v>
      </c>
      <c r="AL4" s="25">
        <f t="shared" si="2"/>
        <v>116</v>
      </c>
      <c r="AM4" s="25">
        <f t="shared" si="2"/>
        <v>179</v>
      </c>
      <c r="AN4" s="25">
        <f t="shared" si="2"/>
        <v>145</v>
      </c>
      <c r="AO4" s="25">
        <f>ROUND(AI4/200*100,1)</f>
        <v>82.5</v>
      </c>
      <c r="AP4" s="25">
        <f t="shared" ref="AP4:AT4" si="3">ROUND(AJ4/200*100,1)</f>
        <v>64.5</v>
      </c>
      <c r="AQ4" s="25">
        <f t="shared" si="3"/>
        <v>84</v>
      </c>
      <c r="AR4" s="25">
        <f t="shared" si="3"/>
        <v>58</v>
      </c>
      <c r="AS4" s="25">
        <f t="shared" si="3"/>
        <v>89.5</v>
      </c>
      <c r="AT4" s="25">
        <f t="shared" si="3"/>
        <v>72.5</v>
      </c>
      <c r="AU4" s="27" t="str">
        <f>IF(AO4&gt;90,"A1",IF(AO4&gt;80,"A2",IF(AO4&gt;70,"B1",IF(AO4&gt;60,"B2",IF(AO4&gt;50,"C1",IF(AO4&gt;40,"C2",IF(AO4&gt;32,"D","E")))))))</f>
        <v>A2</v>
      </c>
      <c r="AV4" s="27" t="str">
        <f t="shared" ref="AV4:AZ4" si="4">IF(AP4&gt;90,"A1",IF(AP4&gt;80,"A2",IF(AP4&gt;70,"B1",IF(AP4&gt;60,"B2",IF(AP4&gt;50,"C1",IF(AP4&gt;40,"C2",IF(AP4&gt;32,"D","E")))))))</f>
        <v>B2</v>
      </c>
      <c r="AW4" s="27" t="str">
        <f t="shared" si="4"/>
        <v>A2</v>
      </c>
      <c r="AX4" s="27" t="str">
        <f t="shared" si="4"/>
        <v>C1</v>
      </c>
      <c r="AY4" s="27" t="str">
        <f t="shared" si="4"/>
        <v>A2</v>
      </c>
      <c r="AZ4" s="27" t="str">
        <f t="shared" si="4"/>
        <v>B1</v>
      </c>
      <c r="BA4" s="26">
        <v>1200</v>
      </c>
    </row>
    <row r="5" spans="1:53" x14ac:dyDescent="0.2">
      <c r="A5" s="1">
        <v>2</v>
      </c>
      <c r="B5" s="2">
        <v>2287</v>
      </c>
      <c r="C5" s="3" t="s">
        <v>25</v>
      </c>
      <c r="D5" s="3" t="s">
        <v>26</v>
      </c>
      <c r="E5" s="3" t="s">
        <v>27</v>
      </c>
      <c r="F5" s="1">
        <v>6</v>
      </c>
      <c r="G5" s="8">
        <v>8979022992</v>
      </c>
      <c r="H5" s="6" t="s">
        <v>162</v>
      </c>
      <c r="I5" s="7">
        <v>18</v>
      </c>
      <c r="J5" s="7">
        <v>13</v>
      </c>
      <c r="K5" s="7">
        <v>14</v>
      </c>
      <c r="L5" s="7">
        <v>18</v>
      </c>
      <c r="M5" s="7">
        <v>15</v>
      </c>
      <c r="N5" s="7">
        <v>16</v>
      </c>
      <c r="O5" s="7">
        <v>39</v>
      </c>
      <c r="P5" s="7">
        <v>33</v>
      </c>
      <c r="Q5" s="7">
        <v>40</v>
      </c>
      <c r="R5" s="7">
        <v>37</v>
      </c>
      <c r="S5" s="8">
        <v>42</v>
      </c>
      <c r="T5" s="7">
        <v>55</v>
      </c>
      <c r="U5" s="8">
        <v>16</v>
      </c>
      <c r="V5" s="8">
        <v>17</v>
      </c>
      <c r="W5" s="8">
        <v>17</v>
      </c>
      <c r="X5" s="8">
        <v>17</v>
      </c>
      <c r="Y5" s="8">
        <v>16</v>
      </c>
      <c r="Z5" s="8">
        <v>16</v>
      </c>
      <c r="AA5" s="8">
        <v>31</v>
      </c>
      <c r="AB5" s="8">
        <v>35</v>
      </c>
      <c r="AC5" s="8">
        <v>29</v>
      </c>
      <c r="AD5" s="8">
        <v>41</v>
      </c>
      <c r="AE5" s="8">
        <v>45</v>
      </c>
      <c r="AF5" s="4">
        <v>20</v>
      </c>
      <c r="AG5" s="7">
        <f t="shared" si="0"/>
        <v>640</v>
      </c>
      <c r="AH5" s="8">
        <f t="shared" si="1"/>
        <v>53</v>
      </c>
      <c r="AI5" s="25">
        <f t="shared" ref="AI5:AI40" si="5">(IF(I5="NA",0,IF(I5="Ab",0,I5)))+(IF(O5="NA",0,IF(O5="Ab",0,O5)))+(IF(U5="NA",0,IF(U5="Ab",0,U5)))+(IF(AA5="NA",0,IF(AA5="Ab",0,AA5)))</f>
        <v>104</v>
      </c>
      <c r="AJ5" s="25">
        <f t="shared" ref="AJ5:AJ40" si="6">(IF(J5="NA",0,IF(J5="Ab",0,J5)))+(IF(P5="NA",0,IF(P5="Ab",0,P5)))+(IF(V5="NA",0,IF(V5="Ab",0,V5)))+(IF(AB5="NA",0,IF(AB5="Ab",0,AB5)))</f>
        <v>98</v>
      </c>
      <c r="AK5" s="25">
        <f t="shared" ref="AK5:AK40" si="7">(IF(K5="NA",0,IF(K5="Ab",0,K5)))+(IF(Q5="NA",0,IF(Q5="Ab",0,Q5)))+(IF(W5="NA",0,IF(W5="Ab",0,W5)))+(IF(AC5="NA",0,IF(AC5="Ab",0,AC5)))</f>
        <v>100</v>
      </c>
      <c r="AL5" s="25">
        <f t="shared" ref="AL5:AL40" si="8">(IF(L5="NA",0,IF(L5="Ab",0,L5)))+(IF(R5="NA",0,IF(R5="Ab",0,R5)))+(IF(X5="NA",0,IF(X5="Ab",0,X5)))+(IF(AD5="NA",0,IF(AD5="Ab",0,AD5)))</f>
        <v>113</v>
      </c>
      <c r="AM5" s="25">
        <f t="shared" ref="AM5:AM40" si="9">(IF(M5="NA",0,IF(M5="Ab",0,M5)))+(IF(S5="NA",0,IF(S5="Ab",0,S5)))+(IF(Y5="NA",0,IF(Y5="Ab",0,Y5)))+(IF(AE5="NA",0,IF(AE5="Ab",0,AE5)))</f>
        <v>118</v>
      </c>
      <c r="AN5" s="25">
        <f t="shared" ref="AN5:AN40" si="10">(IF(N5="NA",0,IF(N5="Ab",0,N5)))+(IF(T5="NA",0,IF(T5="Ab",0,T5)))+(IF(Z5="NA",0,IF(Z5="Ab",0,Z5)))+(IF(AF5="NA",0,IF(AF5="Ab",0,AF5)))</f>
        <v>107</v>
      </c>
      <c r="AO5" s="25">
        <f t="shared" ref="AO5:AO40" si="11">ROUND(AI5/200*100,1)</f>
        <v>52</v>
      </c>
      <c r="AP5" s="25">
        <f t="shared" ref="AP5:AP40" si="12">ROUND(AJ5/200*100,1)</f>
        <v>49</v>
      </c>
      <c r="AQ5" s="25">
        <f t="shared" ref="AQ5:AQ40" si="13">ROUND(AK5/200*100,1)</f>
        <v>50</v>
      </c>
      <c r="AR5" s="25">
        <f t="shared" ref="AR5:AR40" si="14">ROUND(AL5/200*100,1)</f>
        <v>56.5</v>
      </c>
      <c r="AS5" s="25">
        <f t="shared" ref="AS5:AS40" si="15">ROUND(AM5/200*100,1)</f>
        <v>59</v>
      </c>
      <c r="AT5" s="25">
        <f t="shared" ref="AT5:AT40" si="16">ROUND(AN5/200*100,1)</f>
        <v>53.5</v>
      </c>
      <c r="AU5" s="27" t="str">
        <f t="shared" ref="AU5:AU40" si="17">IF(AO5&gt;90,"A1",IF(AO5&gt;80,"A2",IF(AO5&gt;70,"B1",IF(AO5&gt;60,"B2",IF(AO5&gt;50,"C1",IF(AO5&gt;40,"C2",IF(AO5&gt;32,"D","E")))))))</f>
        <v>C1</v>
      </c>
      <c r="AV5" s="27" t="str">
        <f t="shared" ref="AV5:AV40" si="18">IF(AP5&gt;90,"A1",IF(AP5&gt;80,"A2",IF(AP5&gt;70,"B1",IF(AP5&gt;60,"B2",IF(AP5&gt;50,"C1",IF(AP5&gt;40,"C2",IF(AP5&gt;32,"D","E")))))))</f>
        <v>C2</v>
      </c>
      <c r="AW5" s="27" t="str">
        <f t="shared" ref="AW5:AW40" si="19">IF(AQ5&gt;90,"A1",IF(AQ5&gt;80,"A2",IF(AQ5&gt;70,"B1",IF(AQ5&gt;60,"B2",IF(AQ5&gt;50,"C1",IF(AQ5&gt;40,"C2",IF(AQ5&gt;32,"D","E")))))))</f>
        <v>C2</v>
      </c>
      <c r="AX5" s="27" t="str">
        <f t="shared" ref="AX5:AX40" si="20">IF(AR5&gt;90,"A1",IF(AR5&gt;80,"A2",IF(AR5&gt;70,"B1",IF(AR5&gt;60,"B2",IF(AR5&gt;50,"C1",IF(AR5&gt;40,"C2",IF(AR5&gt;32,"D","E")))))))</f>
        <v>C1</v>
      </c>
      <c r="AY5" s="27" t="str">
        <f t="shared" ref="AY5:AY40" si="21">IF(AS5&gt;90,"A1",IF(AS5&gt;80,"A2",IF(AS5&gt;70,"B1",IF(AS5&gt;60,"B2",IF(AS5&gt;50,"C1",IF(AS5&gt;40,"C2",IF(AS5&gt;32,"D","E")))))))</f>
        <v>C1</v>
      </c>
      <c r="AZ5" s="27" t="str">
        <f t="shared" ref="AZ5:AZ40" si="22">IF(AT5&gt;90,"A1",IF(AT5&gt;80,"A2",IF(AT5&gt;70,"B1",IF(AT5&gt;60,"B2",IF(AT5&gt;50,"C1",IF(AT5&gt;40,"C2",IF(AT5&gt;32,"D","E")))))))</f>
        <v>C1</v>
      </c>
      <c r="BA5" s="26">
        <v>1200</v>
      </c>
    </row>
    <row r="6" spans="1:53" x14ac:dyDescent="0.2">
      <c r="A6" s="1">
        <v>3</v>
      </c>
      <c r="B6" s="2">
        <v>2754</v>
      </c>
      <c r="C6" s="3" t="s">
        <v>28</v>
      </c>
      <c r="D6" s="3" t="s">
        <v>29</v>
      </c>
      <c r="E6" s="3" t="s">
        <v>30</v>
      </c>
      <c r="F6" s="1">
        <v>6</v>
      </c>
      <c r="G6" s="8">
        <v>7668253605</v>
      </c>
      <c r="H6" s="6" t="s">
        <v>31</v>
      </c>
      <c r="I6" s="7">
        <v>20</v>
      </c>
      <c r="J6" s="7">
        <v>16</v>
      </c>
      <c r="K6" s="7">
        <v>20</v>
      </c>
      <c r="L6" s="7">
        <v>20</v>
      </c>
      <c r="M6" s="7">
        <v>16</v>
      </c>
      <c r="N6" s="7">
        <v>19</v>
      </c>
      <c r="O6" s="7">
        <v>75</v>
      </c>
      <c r="P6" s="7">
        <v>64</v>
      </c>
      <c r="Q6" s="7">
        <v>78</v>
      </c>
      <c r="R6" s="7">
        <v>43</v>
      </c>
      <c r="S6" s="8">
        <v>78</v>
      </c>
      <c r="T6" s="7">
        <v>74</v>
      </c>
      <c r="U6" s="8">
        <v>20</v>
      </c>
      <c r="V6" s="8">
        <v>19</v>
      </c>
      <c r="W6" s="8">
        <v>20</v>
      </c>
      <c r="X6" s="8">
        <v>19</v>
      </c>
      <c r="Y6" s="8">
        <v>20</v>
      </c>
      <c r="Z6" s="8">
        <v>20</v>
      </c>
      <c r="AA6" s="8">
        <v>70</v>
      </c>
      <c r="AB6" s="8">
        <v>74</v>
      </c>
      <c r="AC6" s="8">
        <v>73</v>
      </c>
      <c r="AD6" s="8">
        <v>65</v>
      </c>
      <c r="AE6" s="8">
        <v>72</v>
      </c>
      <c r="AF6" s="4">
        <v>71</v>
      </c>
      <c r="AG6" s="7">
        <f t="shared" si="0"/>
        <v>1066</v>
      </c>
      <c r="AH6" s="8">
        <f t="shared" si="1"/>
        <v>89</v>
      </c>
      <c r="AI6" s="25">
        <f t="shared" si="5"/>
        <v>185</v>
      </c>
      <c r="AJ6" s="25">
        <f t="shared" si="6"/>
        <v>173</v>
      </c>
      <c r="AK6" s="25">
        <f t="shared" si="7"/>
        <v>191</v>
      </c>
      <c r="AL6" s="25">
        <f t="shared" si="8"/>
        <v>147</v>
      </c>
      <c r="AM6" s="25">
        <f t="shared" si="9"/>
        <v>186</v>
      </c>
      <c r="AN6" s="25">
        <f t="shared" si="10"/>
        <v>184</v>
      </c>
      <c r="AO6" s="25">
        <f t="shared" si="11"/>
        <v>92.5</v>
      </c>
      <c r="AP6" s="25">
        <f t="shared" si="12"/>
        <v>86.5</v>
      </c>
      <c r="AQ6" s="25">
        <f t="shared" si="13"/>
        <v>95.5</v>
      </c>
      <c r="AR6" s="25">
        <f t="shared" si="14"/>
        <v>73.5</v>
      </c>
      <c r="AS6" s="25">
        <f t="shared" si="15"/>
        <v>93</v>
      </c>
      <c r="AT6" s="25">
        <f t="shared" si="16"/>
        <v>92</v>
      </c>
      <c r="AU6" s="27" t="str">
        <f t="shared" si="17"/>
        <v>A1</v>
      </c>
      <c r="AV6" s="27" t="str">
        <f t="shared" si="18"/>
        <v>A2</v>
      </c>
      <c r="AW6" s="27" t="str">
        <f t="shared" si="19"/>
        <v>A1</v>
      </c>
      <c r="AX6" s="27" t="str">
        <f t="shared" si="20"/>
        <v>B1</v>
      </c>
      <c r="AY6" s="27" t="str">
        <f t="shared" si="21"/>
        <v>A1</v>
      </c>
      <c r="AZ6" s="27" t="str">
        <f t="shared" si="22"/>
        <v>A1</v>
      </c>
      <c r="BA6" s="26">
        <v>1200</v>
      </c>
    </row>
    <row r="7" spans="1:53" x14ac:dyDescent="0.2">
      <c r="A7" s="1">
        <v>4</v>
      </c>
      <c r="B7" s="2">
        <v>2316</v>
      </c>
      <c r="C7" s="3" t="s">
        <v>32</v>
      </c>
      <c r="D7" s="3" t="s">
        <v>33</v>
      </c>
      <c r="E7" s="3" t="s">
        <v>34</v>
      </c>
      <c r="F7" s="1">
        <v>6</v>
      </c>
      <c r="G7" s="8">
        <v>9412032741</v>
      </c>
      <c r="H7" s="6" t="s">
        <v>35</v>
      </c>
      <c r="I7" s="7">
        <v>15</v>
      </c>
      <c r="J7" s="7">
        <v>13</v>
      </c>
      <c r="K7" s="7">
        <v>14</v>
      </c>
      <c r="L7" s="7">
        <v>17</v>
      </c>
      <c r="M7" s="7">
        <v>16</v>
      </c>
      <c r="N7" s="7">
        <v>12</v>
      </c>
      <c r="O7" s="7">
        <v>43</v>
      </c>
      <c r="P7" s="7">
        <v>39</v>
      </c>
      <c r="Q7" s="7">
        <v>66</v>
      </c>
      <c r="R7" s="7">
        <v>41</v>
      </c>
      <c r="S7" s="8">
        <v>74</v>
      </c>
      <c r="T7" s="7">
        <v>57</v>
      </c>
      <c r="U7" s="8">
        <v>15</v>
      </c>
      <c r="V7" s="8">
        <v>16</v>
      </c>
      <c r="W7" s="8">
        <v>16</v>
      </c>
      <c r="X7" s="8">
        <v>15</v>
      </c>
      <c r="Y7" s="8">
        <v>17</v>
      </c>
      <c r="Z7" s="8">
        <v>14</v>
      </c>
      <c r="AA7" s="8">
        <v>39</v>
      </c>
      <c r="AB7" s="8">
        <v>44</v>
      </c>
      <c r="AC7" s="8">
        <v>47</v>
      </c>
      <c r="AD7" s="8">
        <v>34</v>
      </c>
      <c r="AE7" s="8">
        <v>52</v>
      </c>
      <c r="AF7" s="4">
        <v>33</v>
      </c>
      <c r="AG7" s="7">
        <f t="shared" si="0"/>
        <v>749</v>
      </c>
      <c r="AH7" s="8">
        <f t="shared" si="1"/>
        <v>62</v>
      </c>
      <c r="AI7" s="25">
        <f t="shared" si="5"/>
        <v>112</v>
      </c>
      <c r="AJ7" s="25">
        <f t="shared" si="6"/>
        <v>112</v>
      </c>
      <c r="AK7" s="25">
        <f t="shared" si="7"/>
        <v>143</v>
      </c>
      <c r="AL7" s="25">
        <f t="shared" si="8"/>
        <v>107</v>
      </c>
      <c r="AM7" s="25">
        <f t="shared" si="9"/>
        <v>159</v>
      </c>
      <c r="AN7" s="25">
        <f t="shared" si="10"/>
        <v>116</v>
      </c>
      <c r="AO7" s="25">
        <f t="shared" si="11"/>
        <v>56</v>
      </c>
      <c r="AP7" s="25">
        <f t="shared" si="12"/>
        <v>56</v>
      </c>
      <c r="AQ7" s="25">
        <f t="shared" si="13"/>
        <v>71.5</v>
      </c>
      <c r="AR7" s="25">
        <f t="shared" si="14"/>
        <v>53.5</v>
      </c>
      <c r="AS7" s="25">
        <f t="shared" si="15"/>
        <v>79.5</v>
      </c>
      <c r="AT7" s="25">
        <f t="shared" si="16"/>
        <v>58</v>
      </c>
      <c r="AU7" s="27" t="str">
        <f t="shared" si="17"/>
        <v>C1</v>
      </c>
      <c r="AV7" s="27" t="str">
        <f t="shared" si="18"/>
        <v>C1</v>
      </c>
      <c r="AW7" s="27" t="str">
        <f t="shared" si="19"/>
        <v>B1</v>
      </c>
      <c r="AX7" s="27" t="str">
        <f t="shared" si="20"/>
        <v>C1</v>
      </c>
      <c r="AY7" s="27" t="str">
        <f t="shared" si="21"/>
        <v>B1</v>
      </c>
      <c r="AZ7" s="27" t="str">
        <f t="shared" si="22"/>
        <v>C1</v>
      </c>
      <c r="BA7" s="26">
        <v>1200</v>
      </c>
    </row>
    <row r="8" spans="1:53" x14ac:dyDescent="0.2">
      <c r="A8" s="1">
        <v>5</v>
      </c>
      <c r="B8" s="2">
        <v>2349</v>
      </c>
      <c r="C8" s="3" t="s">
        <v>36</v>
      </c>
      <c r="D8" s="3" t="s">
        <v>37</v>
      </c>
      <c r="E8" s="3" t="s">
        <v>38</v>
      </c>
      <c r="F8" s="1">
        <v>6</v>
      </c>
      <c r="G8" s="8">
        <v>9756429592</v>
      </c>
      <c r="H8" s="6" t="s">
        <v>163</v>
      </c>
      <c r="I8" s="7">
        <v>18</v>
      </c>
      <c r="J8" s="7">
        <v>15</v>
      </c>
      <c r="K8" s="7">
        <v>19</v>
      </c>
      <c r="L8" s="7">
        <v>19</v>
      </c>
      <c r="M8" s="7">
        <v>17</v>
      </c>
      <c r="N8" s="7">
        <v>13</v>
      </c>
      <c r="O8" s="7">
        <v>61</v>
      </c>
      <c r="P8" s="7">
        <v>12</v>
      </c>
      <c r="Q8" s="7">
        <v>68</v>
      </c>
      <c r="R8" s="7">
        <v>38</v>
      </c>
      <c r="S8" s="8">
        <v>70</v>
      </c>
      <c r="T8" s="7">
        <v>46</v>
      </c>
      <c r="U8" s="8">
        <v>19</v>
      </c>
      <c r="V8" s="8">
        <v>16</v>
      </c>
      <c r="W8" s="8">
        <v>19</v>
      </c>
      <c r="X8" s="8">
        <v>18</v>
      </c>
      <c r="Y8" s="8">
        <v>19</v>
      </c>
      <c r="Z8" s="8">
        <v>18</v>
      </c>
      <c r="AA8" s="8">
        <v>62</v>
      </c>
      <c r="AB8" s="8">
        <v>49</v>
      </c>
      <c r="AC8" s="8">
        <v>65</v>
      </c>
      <c r="AD8" s="8">
        <v>50</v>
      </c>
      <c r="AE8" s="8">
        <v>49</v>
      </c>
      <c r="AF8" s="4">
        <v>49</v>
      </c>
      <c r="AG8" s="7">
        <f t="shared" si="0"/>
        <v>829</v>
      </c>
      <c r="AH8" s="8">
        <f t="shared" si="1"/>
        <v>69</v>
      </c>
      <c r="AI8" s="25">
        <f t="shared" si="5"/>
        <v>160</v>
      </c>
      <c r="AJ8" s="25">
        <f t="shared" si="6"/>
        <v>92</v>
      </c>
      <c r="AK8" s="25">
        <f t="shared" si="7"/>
        <v>171</v>
      </c>
      <c r="AL8" s="25">
        <f t="shared" si="8"/>
        <v>125</v>
      </c>
      <c r="AM8" s="25">
        <f t="shared" si="9"/>
        <v>155</v>
      </c>
      <c r="AN8" s="25">
        <f t="shared" si="10"/>
        <v>126</v>
      </c>
      <c r="AO8" s="25">
        <f t="shared" si="11"/>
        <v>80</v>
      </c>
      <c r="AP8" s="25">
        <f t="shared" si="12"/>
        <v>46</v>
      </c>
      <c r="AQ8" s="25">
        <f t="shared" si="13"/>
        <v>85.5</v>
      </c>
      <c r="AR8" s="25">
        <f t="shared" si="14"/>
        <v>62.5</v>
      </c>
      <c r="AS8" s="25">
        <f t="shared" si="15"/>
        <v>77.5</v>
      </c>
      <c r="AT8" s="25">
        <f t="shared" si="16"/>
        <v>63</v>
      </c>
      <c r="AU8" s="27" t="str">
        <f t="shared" si="17"/>
        <v>B1</v>
      </c>
      <c r="AV8" s="27" t="str">
        <f t="shared" si="18"/>
        <v>C2</v>
      </c>
      <c r="AW8" s="27" t="str">
        <f t="shared" si="19"/>
        <v>A2</v>
      </c>
      <c r="AX8" s="27" t="str">
        <f t="shared" si="20"/>
        <v>B2</v>
      </c>
      <c r="AY8" s="27" t="str">
        <f t="shared" si="21"/>
        <v>B1</v>
      </c>
      <c r="AZ8" s="27" t="str">
        <f t="shared" si="22"/>
        <v>B2</v>
      </c>
      <c r="BA8" s="26">
        <v>1200</v>
      </c>
    </row>
    <row r="9" spans="1:53" x14ac:dyDescent="0.2">
      <c r="A9" s="1">
        <v>6</v>
      </c>
      <c r="B9" s="2">
        <v>2462</v>
      </c>
      <c r="C9" s="3" t="s">
        <v>39</v>
      </c>
      <c r="D9" s="3" t="s">
        <v>40</v>
      </c>
      <c r="E9" s="3" t="s">
        <v>41</v>
      </c>
      <c r="F9" s="1">
        <v>6</v>
      </c>
      <c r="G9" s="8">
        <v>7983272021</v>
      </c>
      <c r="H9" s="6" t="s">
        <v>164</v>
      </c>
      <c r="I9" s="7">
        <v>19</v>
      </c>
      <c r="J9" s="7">
        <v>14</v>
      </c>
      <c r="K9" s="7">
        <v>18</v>
      </c>
      <c r="L9" s="7">
        <v>19</v>
      </c>
      <c r="M9" s="7">
        <v>19</v>
      </c>
      <c r="N9" s="7">
        <v>18</v>
      </c>
      <c r="O9" s="7">
        <v>52</v>
      </c>
      <c r="P9" s="7">
        <v>43</v>
      </c>
      <c r="Q9" s="7">
        <v>66</v>
      </c>
      <c r="R9" s="7">
        <v>37</v>
      </c>
      <c r="S9" s="8">
        <v>69</v>
      </c>
      <c r="T9" s="7">
        <v>54</v>
      </c>
      <c r="U9" s="8">
        <v>19</v>
      </c>
      <c r="V9" s="8">
        <v>17</v>
      </c>
      <c r="W9" s="8">
        <v>18</v>
      </c>
      <c r="X9" s="8">
        <v>15</v>
      </c>
      <c r="Y9" s="8">
        <v>18</v>
      </c>
      <c r="Z9" s="8">
        <v>18</v>
      </c>
      <c r="AA9" s="8">
        <v>34</v>
      </c>
      <c r="AB9" s="8">
        <v>32</v>
      </c>
      <c r="AC9" s="8">
        <v>35</v>
      </c>
      <c r="AD9" s="8">
        <v>31</v>
      </c>
      <c r="AE9" s="8">
        <v>50</v>
      </c>
      <c r="AF9" s="4">
        <v>45</v>
      </c>
      <c r="AG9" s="7">
        <f t="shared" si="0"/>
        <v>760</v>
      </c>
      <c r="AH9" s="8">
        <f t="shared" si="1"/>
        <v>63</v>
      </c>
      <c r="AI9" s="25">
        <f t="shared" si="5"/>
        <v>124</v>
      </c>
      <c r="AJ9" s="25">
        <f t="shared" si="6"/>
        <v>106</v>
      </c>
      <c r="AK9" s="25">
        <f t="shared" si="7"/>
        <v>137</v>
      </c>
      <c r="AL9" s="25">
        <f t="shared" si="8"/>
        <v>102</v>
      </c>
      <c r="AM9" s="25">
        <f t="shared" si="9"/>
        <v>156</v>
      </c>
      <c r="AN9" s="25">
        <f t="shared" si="10"/>
        <v>135</v>
      </c>
      <c r="AO9" s="25">
        <f t="shared" si="11"/>
        <v>62</v>
      </c>
      <c r="AP9" s="25">
        <f t="shared" si="12"/>
        <v>53</v>
      </c>
      <c r="AQ9" s="25">
        <f t="shared" si="13"/>
        <v>68.5</v>
      </c>
      <c r="AR9" s="25">
        <f t="shared" si="14"/>
        <v>51</v>
      </c>
      <c r="AS9" s="25">
        <f t="shared" si="15"/>
        <v>78</v>
      </c>
      <c r="AT9" s="25">
        <f t="shared" si="16"/>
        <v>67.5</v>
      </c>
      <c r="AU9" s="27" t="str">
        <f t="shared" si="17"/>
        <v>B2</v>
      </c>
      <c r="AV9" s="27" t="str">
        <f t="shared" si="18"/>
        <v>C1</v>
      </c>
      <c r="AW9" s="27" t="str">
        <f t="shared" si="19"/>
        <v>B2</v>
      </c>
      <c r="AX9" s="27" t="str">
        <f t="shared" si="20"/>
        <v>C1</v>
      </c>
      <c r="AY9" s="27" t="str">
        <f t="shared" si="21"/>
        <v>B1</v>
      </c>
      <c r="AZ9" s="27" t="str">
        <f t="shared" si="22"/>
        <v>B2</v>
      </c>
      <c r="BA9" s="26">
        <v>1200</v>
      </c>
    </row>
    <row r="10" spans="1:53" x14ac:dyDescent="0.2">
      <c r="A10" s="1">
        <v>7</v>
      </c>
      <c r="B10" s="2">
        <v>2628</v>
      </c>
      <c r="C10" s="3" t="s">
        <v>42</v>
      </c>
      <c r="D10" s="3" t="s">
        <v>43</v>
      </c>
      <c r="E10" s="3" t="s">
        <v>44</v>
      </c>
      <c r="F10" s="1">
        <v>6</v>
      </c>
      <c r="G10" s="5">
        <v>9760938926</v>
      </c>
      <c r="H10" s="6" t="s">
        <v>45</v>
      </c>
      <c r="I10" s="7">
        <v>18</v>
      </c>
      <c r="J10" s="7">
        <v>19</v>
      </c>
      <c r="K10" s="7">
        <v>18</v>
      </c>
      <c r="L10" s="7">
        <v>19</v>
      </c>
      <c r="M10" s="7">
        <v>19</v>
      </c>
      <c r="N10" s="7">
        <v>18</v>
      </c>
      <c r="O10" s="7">
        <v>61</v>
      </c>
      <c r="P10" s="7">
        <v>68</v>
      </c>
      <c r="Q10" s="7">
        <v>64</v>
      </c>
      <c r="R10" s="7">
        <v>43</v>
      </c>
      <c r="S10" s="8">
        <v>71</v>
      </c>
      <c r="T10" s="7">
        <v>74</v>
      </c>
      <c r="U10" s="8">
        <v>19</v>
      </c>
      <c r="V10" s="8">
        <v>19</v>
      </c>
      <c r="W10" s="8">
        <v>19</v>
      </c>
      <c r="X10" s="8">
        <v>17</v>
      </c>
      <c r="Y10" s="8">
        <v>18</v>
      </c>
      <c r="Z10" s="8">
        <v>18</v>
      </c>
      <c r="AA10" s="8">
        <v>33</v>
      </c>
      <c r="AB10" s="8">
        <v>34</v>
      </c>
      <c r="AC10" s="8">
        <v>28</v>
      </c>
      <c r="AD10" s="8">
        <v>30</v>
      </c>
      <c r="AE10" s="8">
        <v>47</v>
      </c>
      <c r="AF10" s="4">
        <v>16</v>
      </c>
      <c r="AG10" s="7">
        <f t="shared" si="0"/>
        <v>790</v>
      </c>
      <c r="AH10" s="8">
        <f t="shared" si="1"/>
        <v>66</v>
      </c>
      <c r="AI10" s="25">
        <f t="shared" si="5"/>
        <v>131</v>
      </c>
      <c r="AJ10" s="25">
        <f t="shared" si="6"/>
        <v>140</v>
      </c>
      <c r="AK10" s="25">
        <f t="shared" si="7"/>
        <v>129</v>
      </c>
      <c r="AL10" s="25">
        <f t="shared" si="8"/>
        <v>109</v>
      </c>
      <c r="AM10" s="25">
        <f t="shared" si="9"/>
        <v>155</v>
      </c>
      <c r="AN10" s="25">
        <f t="shared" si="10"/>
        <v>126</v>
      </c>
      <c r="AO10" s="25">
        <f t="shared" si="11"/>
        <v>65.5</v>
      </c>
      <c r="AP10" s="25">
        <f t="shared" si="12"/>
        <v>70</v>
      </c>
      <c r="AQ10" s="25">
        <f t="shared" si="13"/>
        <v>64.5</v>
      </c>
      <c r="AR10" s="25">
        <f t="shared" si="14"/>
        <v>54.5</v>
      </c>
      <c r="AS10" s="25">
        <f t="shared" si="15"/>
        <v>77.5</v>
      </c>
      <c r="AT10" s="25">
        <f t="shared" si="16"/>
        <v>63</v>
      </c>
      <c r="AU10" s="27" t="str">
        <f t="shared" si="17"/>
        <v>B2</v>
      </c>
      <c r="AV10" s="27" t="str">
        <f t="shared" si="18"/>
        <v>B2</v>
      </c>
      <c r="AW10" s="27" t="str">
        <f t="shared" si="19"/>
        <v>B2</v>
      </c>
      <c r="AX10" s="27" t="str">
        <f t="shared" si="20"/>
        <v>C1</v>
      </c>
      <c r="AY10" s="27" t="str">
        <f t="shared" si="21"/>
        <v>B1</v>
      </c>
      <c r="AZ10" s="27" t="str">
        <f t="shared" si="22"/>
        <v>B2</v>
      </c>
      <c r="BA10" s="26">
        <v>1200</v>
      </c>
    </row>
    <row r="11" spans="1:53" x14ac:dyDescent="0.2">
      <c r="A11" s="1">
        <v>8</v>
      </c>
      <c r="B11" s="2">
        <v>2486</v>
      </c>
      <c r="C11" s="3" t="s">
        <v>46</v>
      </c>
      <c r="D11" s="3" t="s">
        <v>47</v>
      </c>
      <c r="E11" s="3" t="s">
        <v>48</v>
      </c>
      <c r="F11" s="1">
        <v>6</v>
      </c>
      <c r="G11" s="8">
        <v>9557200321</v>
      </c>
      <c r="H11" s="6" t="s">
        <v>49</v>
      </c>
      <c r="I11" s="7">
        <v>20</v>
      </c>
      <c r="J11" s="7">
        <v>15</v>
      </c>
      <c r="K11" s="7">
        <v>18</v>
      </c>
      <c r="L11" s="7">
        <v>18</v>
      </c>
      <c r="M11" s="7">
        <v>18</v>
      </c>
      <c r="N11" s="7">
        <v>15</v>
      </c>
      <c r="O11" s="7">
        <v>35</v>
      </c>
      <c r="P11" s="7">
        <v>18</v>
      </c>
      <c r="Q11" s="7">
        <v>68</v>
      </c>
      <c r="R11" s="7">
        <v>54</v>
      </c>
      <c r="S11" s="8">
        <v>74</v>
      </c>
      <c r="T11" s="7">
        <v>78</v>
      </c>
      <c r="U11" s="8" t="s">
        <v>66</v>
      </c>
      <c r="V11" s="8" t="s">
        <v>66</v>
      </c>
      <c r="W11" s="8" t="s">
        <v>66</v>
      </c>
      <c r="X11" s="8" t="s">
        <v>66</v>
      </c>
      <c r="Y11" s="8" t="s">
        <v>66</v>
      </c>
      <c r="Z11" s="8" t="s">
        <v>66</v>
      </c>
      <c r="AA11" s="8">
        <v>71</v>
      </c>
      <c r="AB11" s="8">
        <v>60</v>
      </c>
      <c r="AC11" s="8">
        <v>74</v>
      </c>
      <c r="AD11" s="8">
        <v>55</v>
      </c>
      <c r="AE11" s="8">
        <v>71</v>
      </c>
      <c r="AF11" s="4">
        <v>71</v>
      </c>
      <c r="AG11" s="7">
        <f t="shared" si="0"/>
        <v>833</v>
      </c>
      <c r="AH11" s="8">
        <f t="shared" si="1"/>
        <v>69</v>
      </c>
      <c r="AI11" s="25">
        <f t="shared" si="5"/>
        <v>126</v>
      </c>
      <c r="AJ11" s="25">
        <f t="shared" si="6"/>
        <v>93</v>
      </c>
      <c r="AK11" s="25">
        <f t="shared" si="7"/>
        <v>160</v>
      </c>
      <c r="AL11" s="25">
        <f t="shared" si="8"/>
        <v>127</v>
      </c>
      <c r="AM11" s="25">
        <f t="shared" si="9"/>
        <v>163</v>
      </c>
      <c r="AN11" s="25">
        <f t="shared" si="10"/>
        <v>164</v>
      </c>
      <c r="AO11" s="25">
        <f t="shared" si="11"/>
        <v>63</v>
      </c>
      <c r="AP11" s="25">
        <f t="shared" si="12"/>
        <v>46.5</v>
      </c>
      <c r="AQ11" s="25">
        <f t="shared" si="13"/>
        <v>80</v>
      </c>
      <c r="AR11" s="25">
        <f t="shared" si="14"/>
        <v>63.5</v>
      </c>
      <c r="AS11" s="25">
        <f t="shared" si="15"/>
        <v>81.5</v>
      </c>
      <c r="AT11" s="25">
        <f t="shared" si="16"/>
        <v>82</v>
      </c>
      <c r="AU11" s="27" t="str">
        <f t="shared" si="17"/>
        <v>B2</v>
      </c>
      <c r="AV11" s="27" t="str">
        <f t="shared" si="18"/>
        <v>C2</v>
      </c>
      <c r="AW11" s="27" t="str">
        <f t="shared" si="19"/>
        <v>B1</v>
      </c>
      <c r="AX11" s="27" t="str">
        <f t="shared" si="20"/>
        <v>B2</v>
      </c>
      <c r="AY11" s="27" t="str">
        <f t="shared" si="21"/>
        <v>A2</v>
      </c>
      <c r="AZ11" s="27" t="str">
        <f t="shared" si="22"/>
        <v>A2</v>
      </c>
      <c r="BA11" s="26">
        <v>1200</v>
      </c>
    </row>
    <row r="12" spans="1:53" x14ac:dyDescent="0.2">
      <c r="A12" s="1">
        <v>9</v>
      </c>
      <c r="B12" s="2">
        <v>2443</v>
      </c>
      <c r="C12" s="3" t="s">
        <v>50</v>
      </c>
      <c r="D12" s="3" t="s">
        <v>51</v>
      </c>
      <c r="E12" s="3" t="s">
        <v>52</v>
      </c>
      <c r="F12" s="1">
        <v>6</v>
      </c>
      <c r="G12" s="8">
        <v>9759052261</v>
      </c>
      <c r="H12" s="6" t="s">
        <v>53</v>
      </c>
      <c r="I12" s="7">
        <v>20</v>
      </c>
      <c r="J12" s="7">
        <v>17</v>
      </c>
      <c r="K12" s="7">
        <v>20</v>
      </c>
      <c r="L12" s="8">
        <v>20</v>
      </c>
      <c r="M12" s="7">
        <v>20</v>
      </c>
      <c r="N12" s="7">
        <v>20</v>
      </c>
      <c r="O12" s="7">
        <v>70</v>
      </c>
      <c r="P12" s="7">
        <v>58</v>
      </c>
      <c r="Q12" s="7">
        <v>75</v>
      </c>
      <c r="R12" s="7">
        <v>54</v>
      </c>
      <c r="S12" s="8">
        <v>74</v>
      </c>
      <c r="T12" s="7">
        <v>71</v>
      </c>
      <c r="U12" s="8">
        <v>18</v>
      </c>
      <c r="V12" s="8">
        <v>18</v>
      </c>
      <c r="W12" s="8">
        <v>20</v>
      </c>
      <c r="X12" s="8">
        <v>19</v>
      </c>
      <c r="Y12" s="8">
        <v>19</v>
      </c>
      <c r="Z12" s="8">
        <v>19</v>
      </c>
      <c r="AA12" s="8">
        <v>66</v>
      </c>
      <c r="AB12" s="8">
        <v>49</v>
      </c>
      <c r="AC12" s="8">
        <v>67</v>
      </c>
      <c r="AD12" s="8">
        <v>54</v>
      </c>
      <c r="AE12" s="8">
        <v>66</v>
      </c>
      <c r="AF12" s="4">
        <v>62</v>
      </c>
      <c r="AG12" s="7">
        <f t="shared" si="0"/>
        <v>996</v>
      </c>
      <c r="AH12" s="8">
        <f t="shared" si="1"/>
        <v>83</v>
      </c>
      <c r="AI12" s="25">
        <f t="shared" si="5"/>
        <v>174</v>
      </c>
      <c r="AJ12" s="25">
        <f t="shared" si="6"/>
        <v>142</v>
      </c>
      <c r="AK12" s="25">
        <f t="shared" si="7"/>
        <v>182</v>
      </c>
      <c r="AL12" s="25">
        <f t="shared" si="8"/>
        <v>147</v>
      </c>
      <c r="AM12" s="25">
        <f t="shared" si="9"/>
        <v>179</v>
      </c>
      <c r="AN12" s="25">
        <f t="shared" si="10"/>
        <v>172</v>
      </c>
      <c r="AO12" s="25">
        <f t="shared" si="11"/>
        <v>87</v>
      </c>
      <c r="AP12" s="25">
        <f t="shared" si="12"/>
        <v>71</v>
      </c>
      <c r="AQ12" s="25">
        <f t="shared" si="13"/>
        <v>91</v>
      </c>
      <c r="AR12" s="25">
        <f t="shared" si="14"/>
        <v>73.5</v>
      </c>
      <c r="AS12" s="25">
        <f t="shared" si="15"/>
        <v>89.5</v>
      </c>
      <c r="AT12" s="25">
        <f t="shared" si="16"/>
        <v>86</v>
      </c>
      <c r="AU12" s="27" t="str">
        <f t="shared" si="17"/>
        <v>A2</v>
      </c>
      <c r="AV12" s="27" t="str">
        <f t="shared" si="18"/>
        <v>B1</v>
      </c>
      <c r="AW12" s="27" t="str">
        <f t="shared" si="19"/>
        <v>A1</v>
      </c>
      <c r="AX12" s="27" t="str">
        <f t="shared" si="20"/>
        <v>B1</v>
      </c>
      <c r="AY12" s="27" t="str">
        <f t="shared" si="21"/>
        <v>A2</v>
      </c>
      <c r="AZ12" s="27" t="str">
        <f t="shared" si="22"/>
        <v>A2</v>
      </c>
      <c r="BA12" s="26">
        <v>1200</v>
      </c>
    </row>
    <row r="13" spans="1:53" x14ac:dyDescent="0.2">
      <c r="A13" s="1">
        <v>10</v>
      </c>
      <c r="B13" s="2">
        <v>2708</v>
      </c>
      <c r="C13" s="3" t="s">
        <v>54</v>
      </c>
      <c r="D13" s="3" t="s">
        <v>55</v>
      </c>
      <c r="E13" s="3" t="s">
        <v>56</v>
      </c>
      <c r="F13" s="1">
        <v>6</v>
      </c>
      <c r="G13" s="8">
        <v>6396683840</v>
      </c>
      <c r="H13" s="6" t="s">
        <v>57</v>
      </c>
      <c r="I13" s="7">
        <v>20</v>
      </c>
      <c r="J13" s="7">
        <v>18</v>
      </c>
      <c r="K13" s="7">
        <v>20</v>
      </c>
      <c r="L13" s="8">
        <v>20</v>
      </c>
      <c r="M13" s="7">
        <v>20</v>
      </c>
      <c r="N13" s="7">
        <v>19</v>
      </c>
      <c r="O13" s="7">
        <v>78</v>
      </c>
      <c r="P13" s="7">
        <v>60</v>
      </c>
      <c r="Q13" s="7">
        <v>77</v>
      </c>
      <c r="R13" s="7">
        <v>63</v>
      </c>
      <c r="S13" s="8">
        <v>76</v>
      </c>
      <c r="T13" s="7">
        <v>73</v>
      </c>
      <c r="U13" s="8">
        <v>20</v>
      </c>
      <c r="V13" s="8">
        <v>20</v>
      </c>
      <c r="W13" s="8">
        <v>20</v>
      </c>
      <c r="X13" s="8">
        <v>20</v>
      </c>
      <c r="Y13" s="8">
        <v>20</v>
      </c>
      <c r="Z13" s="8">
        <v>19</v>
      </c>
      <c r="AA13" s="8">
        <v>76</v>
      </c>
      <c r="AB13" s="8">
        <v>73</v>
      </c>
      <c r="AC13" s="8">
        <v>78</v>
      </c>
      <c r="AD13" s="8">
        <v>61</v>
      </c>
      <c r="AE13" s="8">
        <v>73</v>
      </c>
      <c r="AF13" s="4">
        <v>73</v>
      </c>
      <c r="AG13" s="7">
        <f t="shared" si="0"/>
        <v>1097</v>
      </c>
      <c r="AH13" s="8">
        <f t="shared" si="1"/>
        <v>91</v>
      </c>
      <c r="AI13" s="25">
        <f t="shared" si="5"/>
        <v>194</v>
      </c>
      <c r="AJ13" s="25">
        <f t="shared" si="6"/>
        <v>171</v>
      </c>
      <c r="AK13" s="25">
        <f t="shared" si="7"/>
        <v>195</v>
      </c>
      <c r="AL13" s="25">
        <f t="shared" si="8"/>
        <v>164</v>
      </c>
      <c r="AM13" s="25">
        <f t="shared" si="9"/>
        <v>189</v>
      </c>
      <c r="AN13" s="25">
        <f t="shared" si="10"/>
        <v>184</v>
      </c>
      <c r="AO13" s="25">
        <f t="shared" si="11"/>
        <v>97</v>
      </c>
      <c r="AP13" s="25">
        <f t="shared" si="12"/>
        <v>85.5</v>
      </c>
      <c r="AQ13" s="25">
        <f t="shared" si="13"/>
        <v>97.5</v>
      </c>
      <c r="AR13" s="25">
        <f t="shared" si="14"/>
        <v>82</v>
      </c>
      <c r="AS13" s="25">
        <f t="shared" si="15"/>
        <v>94.5</v>
      </c>
      <c r="AT13" s="25">
        <f t="shared" si="16"/>
        <v>92</v>
      </c>
      <c r="AU13" s="27" t="str">
        <f t="shared" si="17"/>
        <v>A1</v>
      </c>
      <c r="AV13" s="27" t="str">
        <f t="shared" si="18"/>
        <v>A2</v>
      </c>
      <c r="AW13" s="27" t="str">
        <f t="shared" si="19"/>
        <v>A1</v>
      </c>
      <c r="AX13" s="27" t="str">
        <f t="shared" si="20"/>
        <v>A2</v>
      </c>
      <c r="AY13" s="27" t="str">
        <f t="shared" si="21"/>
        <v>A1</v>
      </c>
      <c r="AZ13" s="27" t="str">
        <f t="shared" si="22"/>
        <v>A1</v>
      </c>
      <c r="BA13" s="26">
        <v>1200</v>
      </c>
    </row>
    <row r="14" spans="1:53" x14ac:dyDescent="0.2">
      <c r="A14" s="1">
        <v>11</v>
      </c>
      <c r="B14" s="2">
        <v>2458</v>
      </c>
      <c r="C14" s="3" t="s">
        <v>58</v>
      </c>
      <c r="D14" s="3" t="s">
        <v>59</v>
      </c>
      <c r="E14" s="3" t="s">
        <v>60</v>
      </c>
      <c r="F14" s="1">
        <v>6</v>
      </c>
      <c r="G14" s="8">
        <v>7599340470</v>
      </c>
      <c r="H14" s="6" t="s">
        <v>61</v>
      </c>
      <c r="I14" s="7">
        <v>13</v>
      </c>
      <c r="J14" s="7">
        <v>11</v>
      </c>
      <c r="K14" s="7">
        <v>14</v>
      </c>
      <c r="L14" s="8">
        <v>14</v>
      </c>
      <c r="M14" s="7">
        <v>12</v>
      </c>
      <c r="N14" s="7">
        <v>14</v>
      </c>
      <c r="O14" s="7">
        <v>18</v>
      </c>
      <c r="P14" s="7">
        <v>42</v>
      </c>
      <c r="Q14" s="7">
        <v>56</v>
      </c>
      <c r="R14" s="7">
        <v>59</v>
      </c>
      <c r="S14" s="8">
        <v>57</v>
      </c>
      <c r="T14" s="7">
        <v>54</v>
      </c>
      <c r="U14" s="8">
        <v>16</v>
      </c>
      <c r="V14" s="8">
        <v>17</v>
      </c>
      <c r="W14" s="8">
        <v>16</v>
      </c>
      <c r="X14" s="8">
        <v>16</v>
      </c>
      <c r="Y14" s="8">
        <v>16</v>
      </c>
      <c r="Z14" s="8">
        <v>13</v>
      </c>
      <c r="AA14" s="8">
        <v>39</v>
      </c>
      <c r="AB14" s="8">
        <v>18</v>
      </c>
      <c r="AC14" s="8">
        <v>38</v>
      </c>
      <c r="AD14" s="8">
        <v>39</v>
      </c>
      <c r="AE14" s="8">
        <v>61</v>
      </c>
      <c r="AF14" s="4">
        <v>37</v>
      </c>
      <c r="AG14" s="7">
        <f t="shared" si="0"/>
        <v>690</v>
      </c>
      <c r="AH14" s="8">
        <f t="shared" si="1"/>
        <v>58</v>
      </c>
      <c r="AI14" s="25">
        <f t="shared" si="5"/>
        <v>86</v>
      </c>
      <c r="AJ14" s="25">
        <f t="shared" si="6"/>
        <v>88</v>
      </c>
      <c r="AK14" s="25">
        <f t="shared" si="7"/>
        <v>124</v>
      </c>
      <c r="AL14" s="25">
        <f t="shared" si="8"/>
        <v>128</v>
      </c>
      <c r="AM14" s="25">
        <f t="shared" si="9"/>
        <v>146</v>
      </c>
      <c r="AN14" s="25">
        <f t="shared" si="10"/>
        <v>118</v>
      </c>
      <c r="AO14" s="25">
        <f t="shared" si="11"/>
        <v>43</v>
      </c>
      <c r="AP14" s="25">
        <f t="shared" si="12"/>
        <v>44</v>
      </c>
      <c r="AQ14" s="25">
        <f t="shared" si="13"/>
        <v>62</v>
      </c>
      <c r="AR14" s="25">
        <f t="shared" si="14"/>
        <v>64</v>
      </c>
      <c r="AS14" s="25">
        <f t="shared" si="15"/>
        <v>73</v>
      </c>
      <c r="AT14" s="25">
        <f t="shared" si="16"/>
        <v>59</v>
      </c>
      <c r="AU14" s="27" t="str">
        <f t="shared" si="17"/>
        <v>C2</v>
      </c>
      <c r="AV14" s="27" t="str">
        <f t="shared" si="18"/>
        <v>C2</v>
      </c>
      <c r="AW14" s="27" t="str">
        <f t="shared" si="19"/>
        <v>B2</v>
      </c>
      <c r="AX14" s="27" t="str">
        <f t="shared" si="20"/>
        <v>B2</v>
      </c>
      <c r="AY14" s="27" t="str">
        <f t="shared" si="21"/>
        <v>B1</v>
      </c>
      <c r="AZ14" s="27" t="str">
        <f t="shared" si="22"/>
        <v>C1</v>
      </c>
      <c r="BA14" s="26">
        <v>1200</v>
      </c>
    </row>
    <row r="15" spans="1:53" x14ac:dyDescent="0.2">
      <c r="A15" s="1">
        <v>12</v>
      </c>
      <c r="B15" s="2"/>
      <c r="C15" s="3" t="s">
        <v>62</v>
      </c>
      <c r="D15" s="3" t="s">
        <v>63</v>
      </c>
      <c r="E15" s="3" t="s">
        <v>64</v>
      </c>
      <c r="F15" s="1">
        <v>6</v>
      </c>
      <c r="G15" s="3">
        <v>8650142110</v>
      </c>
      <c r="H15" s="6" t="s">
        <v>65</v>
      </c>
      <c r="I15" s="7" t="s">
        <v>178</v>
      </c>
      <c r="J15" s="7" t="s">
        <v>178</v>
      </c>
      <c r="K15" s="7" t="s">
        <v>178</v>
      </c>
      <c r="L15" s="7" t="s">
        <v>178</v>
      </c>
      <c r="M15" s="7" t="s">
        <v>178</v>
      </c>
      <c r="N15" s="7" t="s">
        <v>178</v>
      </c>
      <c r="O15" s="7" t="s">
        <v>178</v>
      </c>
      <c r="P15" s="7" t="s">
        <v>178</v>
      </c>
      <c r="Q15" s="7" t="s">
        <v>178</v>
      </c>
      <c r="R15" s="7" t="s">
        <v>178</v>
      </c>
      <c r="S15" s="7" t="s">
        <v>178</v>
      </c>
      <c r="T15" s="7" t="s">
        <v>178</v>
      </c>
      <c r="U15" s="7">
        <v>13</v>
      </c>
      <c r="V15" s="7">
        <v>13</v>
      </c>
      <c r="W15" s="7">
        <v>13</v>
      </c>
      <c r="X15" s="7">
        <v>12</v>
      </c>
      <c r="Y15" s="7">
        <v>12</v>
      </c>
      <c r="Z15" s="7">
        <v>12</v>
      </c>
      <c r="AA15" s="8">
        <v>20</v>
      </c>
      <c r="AB15" s="8">
        <v>13</v>
      </c>
      <c r="AC15" s="8">
        <v>10</v>
      </c>
      <c r="AD15" s="8">
        <v>31</v>
      </c>
      <c r="AE15" s="8">
        <v>34</v>
      </c>
      <c r="AF15" s="4">
        <v>14</v>
      </c>
      <c r="AG15" s="7">
        <f t="shared" si="0"/>
        <v>197</v>
      </c>
      <c r="AH15" s="8">
        <f>ROUND(AG15/600*100,0)</f>
        <v>33</v>
      </c>
      <c r="AI15" s="25">
        <f t="shared" si="5"/>
        <v>33</v>
      </c>
      <c r="AJ15" s="25">
        <f t="shared" si="6"/>
        <v>26</v>
      </c>
      <c r="AK15" s="25">
        <f t="shared" si="7"/>
        <v>23</v>
      </c>
      <c r="AL15" s="25">
        <f t="shared" si="8"/>
        <v>43</v>
      </c>
      <c r="AM15" s="25">
        <f t="shared" si="9"/>
        <v>46</v>
      </c>
      <c r="AN15" s="25">
        <f t="shared" si="10"/>
        <v>26</v>
      </c>
      <c r="AO15" s="25">
        <f t="shared" si="11"/>
        <v>16.5</v>
      </c>
      <c r="AP15" s="25">
        <f t="shared" si="12"/>
        <v>13</v>
      </c>
      <c r="AQ15" s="25">
        <f t="shared" si="13"/>
        <v>11.5</v>
      </c>
      <c r="AR15" s="25">
        <f t="shared" si="14"/>
        <v>21.5</v>
      </c>
      <c r="AS15" s="25">
        <f t="shared" si="15"/>
        <v>23</v>
      </c>
      <c r="AT15" s="25">
        <f t="shared" si="16"/>
        <v>13</v>
      </c>
      <c r="AU15" s="27" t="str">
        <f t="shared" si="17"/>
        <v>E</v>
      </c>
      <c r="AV15" s="27" t="str">
        <f t="shared" si="18"/>
        <v>E</v>
      </c>
      <c r="AW15" s="27" t="str">
        <f t="shared" si="19"/>
        <v>E</v>
      </c>
      <c r="AX15" s="27" t="str">
        <f t="shared" si="20"/>
        <v>E</v>
      </c>
      <c r="AY15" s="27" t="str">
        <f t="shared" si="21"/>
        <v>E</v>
      </c>
      <c r="AZ15" s="27" t="str">
        <f t="shared" si="22"/>
        <v>E</v>
      </c>
      <c r="BA15" s="26">
        <v>1200</v>
      </c>
    </row>
    <row r="16" spans="1:53" x14ac:dyDescent="0.2">
      <c r="A16" s="1">
        <v>13</v>
      </c>
      <c r="B16" s="2">
        <v>2330</v>
      </c>
      <c r="C16" s="3" t="s">
        <v>67</v>
      </c>
      <c r="D16" s="3" t="s">
        <v>68</v>
      </c>
      <c r="E16" s="3" t="s">
        <v>69</v>
      </c>
      <c r="F16" s="1">
        <v>6</v>
      </c>
      <c r="G16" s="8">
        <v>9837718777</v>
      </c>
      <c r="H16" s="6" t="s">
        <v>165</v>
      </c>
      <c r="I16" s="7">
        <v>17</v>
      </c>
      <c r="J16" s="7">
        <v>13</v>
      </c>
      <c r="K16" s="7">
        <v>16</v>
      </c>
      <c r="L16" s="8">
        <v>18</v>
      </c>
      <c r="M16" s="7">
        <v>18</v>
      </c>
      <c r="N16" s="7">
        <v>15</v>
      </c>
      <c r="O16" s="7">
        <v>20</v>
      </c>
      <c r="P16" s="7">
        <v>25</v>
      </c>
      <c r="Q16" s="7">
        <v>26</v>
      </c>
      <c r="R16" s="7">
        <v>61</v>
      </c>
      <c r="S16" s="8">
        <v>66</v>
      </c>
      <c r="T16" s="7">
        <v>27</v>
      </c>
      <c r="U16" s="8">
        <v>15</v>
      </c>
      <c r="V16" s="8">
        <v>16</v>
      </c>
      <c r="W16" s="8">
        <v>17</v>
      </c>
      <c r="X16" s="8">
        <v>17</v>
      </c>
      <c r="Y16" s="8">
        <v>17</v>
      </c>
      <c r="Z16" s="8">
        <v>17</v>
      </c>
      <c r="AA16" s="8">
        <v>46</v>
      </c>
      <c r="AB16" s="8">
        <v>40</v>
      </c>
      <c r="AC16" s="8">
        <v>56</v>
      </c>
      <c r="AD16" s="8">
        <v>34</v>
      </c>
      <c r="AE16" s="8">
        <v>53</v>
      </c>
      <c r="AF16" s="4">
        <v>47</v>
      </c>
      <c r="AG16" s="7">
        <f t="shared" si="0"/>
        <v>697</v>
      </c>
      <c r="AH16" s="8">
        <f t="shared" ref="AH16:AH20" si="23">ROUND(AG16/1200*100,0)</f>
        <v>58</v>
      </c>
      <c r="AI16" s="25">
        <f t="shared" si="5"/>
        <v>98</v>
      </c>
      <c r="AJ16" s="25">
        <f t="shared" si="6"/>
        <v>94</v>
      </c>
      <c r="AK16" s="25">
        <f t="shared" si="7"/>
        <v>115</v>
      </c>
      <c r="AL16" s="25">
        <f t="shared" si="8"/>
        <v>130</v>
      </c>
      <c r="AM16" s="25">
        <f t="shared" si="9"/>
        <v>154</v>
      </c>
      <c r="AN16" s="25">
        <f t="shared" si="10"/>
        <v>106</v>
      </c>
      <c r="AO16" s="25">
        <f t="shared" si="11"/>
        <v>49</v>
      </c>
      <c r="AP16" s="25">
        <f t="shared" si="12"/>
        <v>47</v>
      </c>
      <c r="AQ16" s="25">
        <f t="shared" si="13"/>
        <v>57.5</v>
      </c>
      <c r="AR16" s="25">
        <f t="shared" si="14"/>
        <v>65</v>
      </c>
      <c r="AS16" s="25">
        <f t="shared" si="15"/>
        <v>77</v>
      </c>
      <c r="AT16" s="25">
        <f t="shared" si="16"/>
        <v>53</v>
      </c>
      <c r="AU16" s="27" t="str">
        <f t="shared" si="17"/>
        <v>C2</v>
      </c>
      <c r="AV16" s="27" t="str">
        <f t="shared" si="18"/>
        <v>C2</v>
      </c>
      <c r="AW16" s="27" t="str">
        <f t="shared" si="19"/>
        <v>C1</v>
      </c>
      <c r="AX16" s="27" t="str">
        <f t="shared" si="20"/>
        <v>B2</v>
      </c>
      <c r="AY16" s="27" t="str">
        <f t="shared" si="21"/>
        <v>B1</v>
      </c>
      <c r="AZ16" s="27" t="str">
        <f t="shared" si="22"/>
        <v>C1</v>
      </c>
      <c r="BA16" s="26">
        <v>1200</v>
      </c>
    </row>
    <row r="17" spans="1:53" x14ac:dyDescent="0.2">
      <c r="A17" s="1">
        <v>14</v>
      </c>
      <c r="B17" s="2">
        <v>2317</v>
      </c>
      <c r="C17" s="3" t="s">
        <v>70</v>
      </c>
      <c r="D17" s="3" t="s">
        <v>71</v>
      </c>
      <c r="E17" s="3" t="s">
        <v>72</v>
      </c>
      <c r="F17" s="1">
        <v>6</v>
      </c>
      <c r="G17" s="8">
        <v>9760402134</v>
      </c>
      <c r="H17" s="6" t="s">
        <v>166</v>
      </c>
      <c r="I17" s="7">
        <v>18</v>
      </c>
      <c r="J17" s="7">
        <v>18</v>
      </c>
      <c r="K17" s="7">
        <v>17</v>
      </c>
      <c r="L17" s="8">
        <v>18</v>
      </c>
      <c r="M17" s="7">
        <v>16</v>
      </c>
      <c r="N17" s="7">
        <v>17</v>
      </c>
      <c r="O17" s="7">
        <v>40</v>
      </c>
      <c r="P17" s="7">
        <v>37</v>
      </c>
      <c r="Q17" s="7">
        <v>59</v>
      </c>
      <c r="R17" s="7">
        <v>61</v>
      </c>
      <c r="S17" s="8">
        <v>61</v>
      </c>
      <c r="T17" s="7">
        <v>50</v>
      </c>
      <c r="U17" s="8">
        <v>16</v>
      </c>
      <c r="V17" s="8">
        <v>15</v>
      </c>
      <c r="W17" s="8">
        <v>19</v>
      </c>
      <c r="X17" s="8">
        <v>16</v>
      </c>
      <c r="Y17" s="8">
        <v>19</v>
      </c>
      <c r="Z17" s="8">
        <v>18</v>
      </c>
      <c r="AA17" s="8">
        <v>33</v>
      </c>
      <c r="AB17" s="8">
        <v>16</v>
      </c>
      <c r="AC17" s="8">
        <v>25</v>
      </c>
      <c r="AD17" s="8">
        <v>38</v>
      </c>
      <c r="AE17" s="8">
        <v>40</v>
      </c>
      <c r="AF17" s="4">
        <v>15</v>
      </c>
      <c r="AG17" s="7">
        <f t="shared" si="0"/>
        <v>682</v>
      </c>
      <c r="AH17" s="8">
        <f t="shared" si="23"/>
        <v>57</v>
      </c>
      <c r="AI17" s="25">
        <f t="shared" si="5"/>
        <v>107</v>
      </c>
      <c r="AJ17" s="25">
        <f t="shared" si="6"/>
        <v>86</v>
      </c>
      <c r="AK17" s="25">
        <f t="shared" si="7"/>
        <v>120</v>
      </c>
      <c r="AL17" s="25">
        <f t="shared" si="8"/>
        <v>133</v>
      </c>
      <c r="AM17" s="25">
        <f t="shared" si="9"/>
        <v>136</v>
      </c>
      <c r="AN17" s="25">
        <f t="shared" si="10"/>
        <v>100</v>
      </c>
      <c r="AO17" s="25">
        <f t="shared" si="11"/>
        <v>53.5</v>
      </c>
      <c r="AP17" s="25">
        <f t="shared" si="12"/>
        <v>43</v>
      </c>
      <c r="AQ17" s="25">
        <f t="shared" si="13"/>
        <v>60</v>
      </c>
      <c r="AR17" s="25">
        <f t="shared" si="14"/>
        <v>66.5</v>
      </c>
      <c r="AS17" s="25">
        <f t="shared" si="15"/>
        <v>68</v>
      </c>
      <c r="AT17" s="25">
        <f t="shared" si="16"/>
        <v>50</v>
      </c>
      <c r="AU17" s="27" t="str">
        <f t="shared" si="17"/>
        <v>C1</v>
      </c>
      <c r="AV17" s="27" t="str">
        <f t="shared" si="18"/>
        <v>C2</v>
      </c>
      <c r="AW17" s="27" t="str">
        <f t="shared" si="19"/>
        <v>C1</v>
      </c>
      <c r="AX17" s="27" t="str">
        <f t="shared" si="20"/>
        <v>B2</v>
      </c>
      <c r="AY17" s="27" t="str">
        <f t="shared" si="21"/>
        <v>B2</v>
      </c>
      <c r="AZ17" s="27" t="str">
        <f t="shared" si="22"/>
        <v>C2</v>
      </c>
      <c r="BA17" s="26">
        <v>1200</v>
      </c>
    </row>
    <row r="18" spans="1:53" x14ac:dyDescent="0.2">
      <c r="A18" s="1">
        <v>15</v>
      </c>
      <c r="B18" s="2">
        <v>2493</v>
      </c>
      <c r="C18" s="3" t="s">
        <v>73</v>
      </c>
      <c r="D18" s="3" t="s">
        <v>74</v>
      </c>
      <c r="E18" s="3" t="s">
        <v>75</v>
      </c>
      <c r="F18" s="1">
        <v>6</v>
      </c>
      <c r="G18" s="8">
        <v>9027172138</v>
      </c>
      <c r="H18" s="6" t="s">
        <v>167</v>
      </c>
      <c r="I18" s="7">
        <v>14</v>
      </c>
      <c r="J18" s="7">
        <v>12</v>
      </c>
      <c r="K18" s="7">
        <v>15</v>
      </c>
      <c r="L18" s="8">
        <v>18</v>
      </c>
      <c r="M18" s="7">
        <v>16</v>
      </c>
      <c r="N18" s="7">
        <v>15</v>
      </c>
      <c r="O18" s="7">
        <v>33</v>
      </c>
      <c r="P18" s="7">
        <v>37</v>
      </c>
      <c r="Q18" s="7">
        <v>64</v>
      </c>
      <c r="R18" s="7">
        <v>50</v>
      </c>
      <c r="S18" s="8">
        <v>65</v>
      </c>
      <c r="T18" s="7">
        <v>63</v>
      </c>
      <c r="U18" s="8">
        <v>15</v>
      </c>
      <c r="V18" s="8">
        <v>13</v>
      </c>
      <c r="W18" s="8">
        <v>17</v>
      </c>
      <c r="X18" s="8">
        <v>17</v>
      </c>
      <c r="Y18" s="8">
        <v>15</v>
      </c>
      <c r="Z18" s="8">
        <v>14</v>
      </c>
      <c r="AA18" s="8">
        <v>50</v>
      </c>
      <c r="AB18" s="8">
        <v>55</v>
      </c>
      <c r="AC18" s="8">
        <v>52</v>
      </c>
      <c r="AD18" s="8">
        <v>54</v>
      </c>
      <c r="AE18" s="8">
        <v>52</v>
      </c>
      <c r="AF18" s="4">
        <v>57</v>
      </c>
      <c r="AG18" s="7">
        <f t="shared" si="0"/>
        <v>813</v>
      </c>
      <c r="AH18" s="8">
        <f t="shared" si="23"/>
        <v>68</v>
      </c>
      <c r="AI18" s="25">
        <f t="shared" si="5"/>
        <v>112</v>
      </c>
      <c r="AJ18" s="25">
        <f t="shared" si="6"/>
        <v>117</v>
      </c>
      <c r="AK18" s="25">
        <f t="shared" si="7"/>
        <v>148</v>
      </c>
      <c r="AL18" s="25">
        <f t="shared" si="8"/>
        <v>139</v>
      </c>
      <c r="AM18" s="25">
        <f t="shared" si="9"/>
        <v>148</v>
      </c>
      <c r="AN18" s="25">
        <f t="shared" si="10"/>
        <v>149</v>
      </c>
      <c r="AO18" s="25">
        <f t="shared" si="11"/>
        <v>56</v>
      </c>
      <c r="AP18" s="25">
        <f t="shared" si="12"/>
        <v>58.5</v>
      </c>
      <c r="AQ18" s="25">
        <f t="shared" si="13"/>
        <v>74</v>
      </c>
      <c r="AR18" s="25">
        <f t="shared" si="14"/>
        <v>69.5</v>
      </c>
      <c r="AS18" s="25">
        <f t="shared" si="15"/>
        <v>74</v>
      </c>
      <c r="AT18" s="25">
        <f t="shared" si="16"/>
        <v>74.5</v>
      </c>
      <c r="AU18" s="27" t="str">
        <f t="shared" si="17"/>
        <v>C1</v>
      </c>
      <c r="AV18" s="27" t="str">
        <f t="shared" si="18"/>
        <v>C1</v>
      </c>
      <c r="AW18" s="27" t="str">
        <f t="shared" si="19"/>
        <v>B1</v>
      </c>
      <c r="AX18" s="27" t="str">
        <f t="shared" si="20"/>
        <v>B2</v>
      </c>
      <c r="AY18" s="27" t="str">
        <f t="shared" si="21"/>
        <v>B1</v>
      </c>
      <c r="AZ18" s="27" t="str">
        <f t="shared" si="22"/>
        <v>B1</v>
      </c>
      <c r="BA18" s="26">
        <v>1200</v>
      </c>
    </row>
    <row r="19" spans="1:53" x14ac:dyDescent="0.2">
      <c r="A19" s="1">
        <v>16</v>
      </c>
      <c r="B19" s="2">
        <v>2329</v>
      </c>
      <c r="C19" s="3" t="s">
        <v>76</v>
      </c>
      <c r="D19" s="3" t="s">
        <v>77</v>
      </c>
      <c r="E19" s="3" t="s">
        <v>78</v>
      </c>
      <c r="F19" s="1">
        <v>6</v>
      </c>
      <c r="G19" s="8">
        <v>9837067567</v>
      </c>
      <c r="H19" s="6" t="s">
        <v>79</v>
      </c>
      <c r="I19" s="7">
        <v>12</v>
      </c>
      <c r="J19" s="7">
        <v>14</v>
      </c>
      <c r="K19" s="7">
        <v>14</v>
      </c>
      <c r="L19" s="8">
        <v>17</v>
      </c>
      <c r="M19" s="7">
        <v>16</v>
      </c>
      <c r="N19" s="7">
        <v>15</v>
      </c>
      <c r="O19" s="7">
        <v>38</v>
      </c>
      <c r="P19" s="7">
        <v>33</v>
      </c>
      <c r="Q19" s="7">
        <v>60</v>
      </c>
      <c r="R19" s="7">
        <v>42</v>
      </c>
      <c r="S19" s="8">
        <v>62</v>
      </c>
      <c r="T19" s="7">
        <v>47</v>
      </c>
      <c r="U19" s="8">
        <v>15</v>
      </c>
      <c r="V19" s="8">
        <v>14</v>
      </c>
      <c r="W19" s="8">
        <v>16</v>
      </c>
      <c r="X19" s="8">
        <v>14</v>
      </c>
      <c r="Y19" s="8">
        <v>16</v>
      </c>
      <c r="Z19" s="8">
        <v>12</v>
      </c>
      <c r="AA19" s="8">
        <v>42</v>
      </c>
      <c r="AB19" s="8">
        <v>24</v>
      </c>
      <c r="AC19" s="8">
        <v>30</v>
      </c>
      <c r="AD19" s="8">
        <v>26</v>
      </c>
      <c r="AE19" s="8">
        <v>41</v>
      </c>
      <c r="AF19" s="4">
        <v>38</v>
      </c>
      <c r="AG19" s="7">
        <f t="shared" si="0"/>
        <v>658</v>
      </c>
      <c r="AH19" s="8">
        <f t="shared" si="23"/>
        <v>55</v>
      </c>
      <c r="AI19" s="25">
        <f t="shared" si="5"/>
        <v>107</v>
      </c>
      <c r="AJ19" s="25">
        <f t="shared" si="6"/>
        <v>85</v>
      </c>
      <c r="AK19" s="25">
        <f t="shared" si="7"/>
        <v>120</v>
      </c>
      <c r="AL19" s="25">
        <f t="shared" si="8"/>
        <v>99</v>
      </c>
      <c r="AM19" s="25">
        <f t="shared" si="9"/>
        <v>135</v>
      </c>
      <c r="AN19" s="25">
        <f t="shared" si="10"/>
        <v>112</v>
      </c>
      <c r="AO19" s="25">
        <f t="shared" si="11"/>
        <v>53.5</v>
      </c>
      <c r="AP19" s="25">
        <f t="shared" si="12"/>
        <v>42.5</v>
      </c>
      <c r="AQ19" s="25">
        <f t="shared" si="13"/>
        <v>60</v>
      </c>
      <c r="AR19" s="25">
        <f t="shared" si="14"/>
        <v>49.5</v>
      </c>
      <c r="AS19" s="25">
        <f t="shared" si="15"/>
        <v>67.5</v>
      </c>
      <c r="AT19" s="25">
        <f t="shared" si="16"/>
        <v>56</v>
      </c>
      <c r="AU19" s="27" t="str">
        <f t="shared" si="17"/>
        <v>C1</v>
      </c>
      <c r="AV19" s="27" t="str">
        <f t="shared" si="18"/>
        <v>C2</v>
      </c>
      <c r="AW19" s="27" t="str">
        <f t="shared" si="19"/>
        <v>C1</v>
      </c>
      <c r="AX19" s="27" t="str">
        <f t="shared" si="20"/>
        <v>C2</v>
      </c>
      <c r="AY19" s="27" t="str">
        <f t="shared" si="21"/>
        <v>B2</v>
      </c>
      <c r="AZ19" s="27" t="str">
        <f t="shared" si="22"/>
        <v>C1</v>
      </c>
      <c r="BA19" s="26">
        <v>1200</v>
      </c>
    </row>
    <row r="20" spans="1:53" x14ac:dyDescent="0.2">
      <c r="A20" s="1">
        <v>17</v>
      </c>
      <c r="B20" s="2">
        <v>2648</v>
      </c>
      <c r="C20" s="3" t="s">
        <v>80</v>
      </c>
      <c r="D20" s="3" t="s">
        <v>81</v>
      </c>
      <c r="E20" s="3" t="s">
        <v>82</v>
      </c>
      <c r="F20" s="1">
        <v>6</v>
      </c>
      <c r="G20" s="8">
        <v>9719735672</v>
      </c>
      <c r="H20" s="6" t="s">
        <v>168</v>
      </c>
      <c r="I20" s="7">
        <v>18</v>
      </c>
      <c r="J20" s="7">
        <v>13</v>
      </c>
      <c r="K20" s="7">
        <v>18</v>
      </c>
      <c r="L20" s="8">
        <v>18</v>
      </c>
      <c r="M20" s="7">
        <v>17</v>
      </c>
      <c r="N20" s="7">
        <v>16</v>
      </c>
      <c r="O20" s="7">
        <v>66</v>
      </c>
      <c r="P20" s="7">
        <v>35</v>
      </c>
      <c r="Q20" s="7">
        <v>64</v>
      </c>
      <c r="R20" s="7">
        <v>41</v>
      </c>
      <c r="S20" s="8">
        <v>65</v>
      </c>
      <c r="T20" s="7">
        <v>54</v>
      </c>
      <c r="U20" s="8">
        <v>14</v>
      </c>
      <c r="V20" s="8">
        <v>15</v>
      </c>
      <c r="W20" s="8">
        <v>18</v>
      </c>
      <c r="X20" s="8">
        <v>15</v>
      </c>
      <c r="Y20" s="8">
        <v>18</v>
      </c>
      <c r="Z20" s="8">
        <v>15</v>
      </c>
      <c r="AA20" s="8">
        <v>39</v>
      </c>
      <c r="AB20" s="8">
        <v>44</v>
      </c>
      <c r="AC20" s="8">
        <v>37</v>
      </c>
      <c r="AD20" s="8">
        <v>49</v>
      </c>
      <c r="AE20" s="8">
        <v>45</v>
      </c>
      <c r="AF20" s="4">
        <v>33</v>
      </c>
      <c r="AG20" s="7">
        <f t="shared" si="0"/>
        <v>767</v>
      </c>
      <c r="AH20" s="8">
        <f t="shared" si="23"/>
        <v>64</v>
      </c>
      <c r="AI20" s="25">
        <f t="shared" si="5"/>
        <v>137</v>
      </c>
      <c r="AJ20" s="25">
        <f t="shared" si="6"/>
        <v>107</v>
      </c>
      <c r="AK20" s="25">
        <f t="shared" si="7"/>
        <v>137</v>
      </c>
      <c r="AL20" s="25">
        <f t="shared" si="8"/>
        <v>123</v>
      </c>
      <c r="AM20" s="25">
        <f t="shared" si="9"/>
        <v>145</v>
      </c>
      <c r="AN20" s="25">
        <f t="shared" si="10"/>
        <v>118</v>
      </c>
      <c r="AO20" s="25">
        <f t="shared" si="11"/>
        <v>68.5</v>
      </c>
      <c r="AP20" s="25">
        <f t="shared" si="12"/>
        <v>53.5</v>
      </c>
      <c r="AQ20" s="25">
        <f t="shared" si="13"/>
        <v>68.5</v>
      </c>
      <c r="AR20" s="25">
        <f t="shared" si="14"/>
        <v>61.5</v>
      </c>
      <c r="AS20" s="25">
        <f t="shared" si="15"/>
        <v>72.5</v>
      </c>
      <c r="AT20" s="25">
        <f t="shared" si="16"/>
        <v>59</v>
      </c>
      <c r="AU20" s="27" t="str">
        <f t="shared" si="17"/>
        <v>B2</v>
      </c>
      <c r="AV20" s="27" t="str">
        <f t="shared" si="18"/>
        <v>C1</v>
      </c>
      <c r="AW20" s="27" t="str">
        <f t="shared" si="19"/>
        <v>B2</v>
      </c>
      <c r="AX20" s="27" t="str">
        <f t="shared" si="20"/>
        <v>B2</v>
      </c>
      <c r="AY20" s="27" t="str">
        <f t="shared" si="21"/>
        <v>B1</v>
      </c>
      <c r="AZ20" s="27" t="str">
        <f t="shared" si="22"/>
        <v>C1</v>
      </c>
      <c r="BA20" s="26">
        <v>1200</v>
      </c>
    </row>
    <row r="21" spans="1:53" x14ac:dyDescent="0.2">
      <c r="A21" s="1">
        <v>18</v>
      </c>
      <c r="B21" s="2"/>
      <c r="C21" s="3" t="s">
        <v>83</v>
      </c>
      <c r="D21" s="3" t="s">
        <v>84</v>
      </c>
      <c r="E21" s="3" t="s">
        <v>85</v>
      </c>
      <c r="F21" s="1">
        <v>6</v>
      </c>
      <c r="G21" s="8">
        <v>9548534596</v>
      </c>
      <c r="H21" s="6" t="s">
        <v>86</v>
      </c>
      <c r="I21" s="7" t="s">
        <v>178</v>
      </c>
      <c r="J21" s="7" t="s">
        <v>178</v>
      </c>
      <c r="K21" s="7" t="s">
        <v>178</v>
      </c>
      <c r="L21" s="7" t="s">
        <v>178</v>
      </c>
      <c r="M21" s="7" t="s">
        <v>178</v>
      </c>
      <c r="N21" s="7" t="s">
        <v>178</v>
      </c>
      <c r="O21" s="7" t="s">
        <v>178</v>
      </c>
      <c r="P21" s="7" t="s">
        <v>178</v>
      </c>
      <c r="Q21" s="7" t="s">
        <v>178</v>
      </c>
      <c r="R21" s="7" t="s">
        <v>178</v>
      </c>
      <c r="S21" s="7" t="s">
        <v>178</v>
      </c>
      <c r="T21" s="7" t="s">
        <v>178</v>
      </c>
      <c r="U21" s="7" t="s">
        <v>178</v>
      </c>
      <c r="V21" s="7" t="s">
        <v>178</v>
      </c>
      <c r="W21" s="7" t="s">
        <v>178</v>
      </c>
      <c r="X21" s="7" t="s">
        <v>178</v>
      </c>
      <c r="Y21" s="7" t="s">
        <v>178</v>
      </c>
      <c r="Z21" s="7" t="s">
        <v>178</v>
      </c>
      <c r="AA21" s="8">
        <v>30</v>
      </c>
      <c r="AB21" s="8">
        <v>48</v>
      </c>
      <c r="AC21" s="8">
        <v>36</v>
      </c>
      <c r="AD21" s="8">
        <v>38</v>
      </c>
      <c r="AE21" s="8">
        <v>59</v>
      </c>
      <c r="AF21" s="4">
        <v>5</v>
      </c>
      <c r="AG21" s="7">
        <f t="shared" si="0"/>
        <v>216</v>
      </c>
      <c r="AH21" s="8">
        <f>ROUND(AG21/600*100,0)</f>
        <v>36</v>
      </c>
      <c r="AI21" s="25">
        <f t="shared" si="5"/>
        <v>30</v>
      </c>
      <c r="AJ21" s="25">
        <f t="shared" si="6"/>
        <v>48</v>
      </c>
      <c r="AK21" s="25">
        <f t="shared" si="7"/>
        <v>36</v>
      </c>
      <c r="AL21" s="25">
        <f t="shared" si="8"/>
        <v>38</v>
      </c>
      <c r="AM21" s="25">
        <f t="shared" si="9"/>
        <v>59</v>
      </c>
      <c r="AN21" s="25">
        <f t="shared" si="10"/>
        <v>5</v>
      </c>
      <c r="AO21" s="25">
        <f t="shared" si="11"/>
        <v>15</v>
      </c>
      <c r="AP21" s="25">
        <f t="shared" si="12"/>
        <v>24</v>
      </c>
      <c r="AQ21" s="25">
        <f t="shared" si="13"/>
        <v>18</v>
      </c>
      <c r="AR21" s="25">
        <f t="shared" si="14"/>
        <v>19</v>
      </c>
      <c r="AS21" s="25">
        <f t="shared" si="15"/>
        <v>29.5</v>
      </c>
      <c r="AT21" s="25">
        <f t="shared" si="16"/>
        <v>2.5</v>
      </c>
      <c r="AU21" s="27" t="str">
        <f t="shared" si="17"/>
        <v>E</v>
      </c>
      <c r="AV21" s="27" t="str">
        <f t="shared" si="18"/>
        <v>E</v>
      </c>
      <c r="AW21" s="27" t="str">
        <f t="shared" si="19"/>
        <v>E</v>
      </c>
      <c r="AX21" s="27" t="str">
        <f t="shared" si="20"/>
        <v>E</v>
      </c>
      <c r="AY21" s="27" t="str">
        <f t="shared" si="21"/>
        <v>E</v>
      </c>
      <c r="AZ21" s="27" t="str">
        <f t="shared" si="22"/>
        <v>E</v>
      </c>
      <c r="BA21" s="26">
        <v>1200</v>
      </c>
    </row>
    <row r="22" spans="1:53" x14ac:dyDescent="0.2">
      <c r="A22" s="1">
        <v>19</v>
      </c>
      <c r="B22" s="2">
        <v>2460</v>
      </c>
      <c r="C22" s="3" t="s">
        <v>87</v>
      </c>
      <c r="D22" s="3" t="s">
        <v>88</v>
      </c>
      <c r="E22" s="3" t="s">
        <v>89</v>
      </c>
      <c r="F22" s="1">
        <v>6</v>
      </c>
      <c r="G22" s="8">
        <v>8865952896</v>
      </c>
      <c r="H22" s="6" t="s">
        <v>90</v>
      </c>
      <c r="I22" s="7">
        <v>18</v>
      </c>
      <c r="J22" s="7">
        <v>13</v>
      </c>
      <c r="K22" s="7">
        <v>13</v>
      </c>
      <c r="L22" s="8">
        <v>17</v>
      </c>
      <c r="M22" s="7">
        <v>17</v>
      </c>
      <c r="N22" s="7">
        <v>15</v>
      </c>
      <c r="O22" s="7">
        <v>24</v>
      </c>
      <c r="P22" s="7">
        <v>45</v>
      </c>
      <c r="Q22" s="7">
        <v>58</v>
      </c>
      <c r="R22" s="7">
        <v>62</v>
      </c>
      <c r="S22" s="8">
        <v>60</v>
      </c>
      <c r="T22" s="7">
        <v>29</v>
      </c>
      <c r="U22" s="8">
        <v>15</v>
      </c>
      <c r="V22" s="8">
        <v>17</v>
      </c>
      <c r="W22" s="8">
        <v>17</v>
      </c>
      <c r="X22" s="8">
        <v>17</v>
      </c>
      <c r="Y22" s="8">
        <v>17</v>
      </c>
      <c r="Z22" s="8">
        <v>17</v>
      </c>
      <c r="AA22" s="8">
        <v>27</v>
      </c>
      <c r="AB22" s="8">
        <v>27</v>
      </c>
      <c r="AC22" s="8">
        <v>31</v>
      </c>
      <c r="AD22" s="8">
        <v>27</v>
      </c>
      <c r="AE22" s="8">
        <v>42</v>
      </c>
      <c r="AF22" s="4">
        <v>22</v>
      </c>
      <c r="AG22" s="7">
        <f t="shared" si="0"/>
        <v>647</v>
      </c>
      <c r="AH22" s="8">
        <f t="shared" ref="AH22:AH30" si="24">ROUND(AG22/1200*100,0)</f>
        <v>54</v>
      </c>
      <c r="AI22" s="25">
        <f t="shared" si="5"/>
        <v>84</v>
      </c>
      <c r="AJ22" s="25">
        <f t="shared" si="6"/>
        <v>102</v>
      </c>
      <c r="AK22" s="25">
        <f t="shared" si="7"/>
        <v>119</v>
      </c>
      <c r="AL22" s="25">
        <f t="shared" si="8"/>
        <v>123</v>
      </c>
      <c r="AM22" s="25">
        <f t="shared" si="9"/>
        <v>136</v>
      </c>
      <c r="AN22" s="25">
        <f t="shared" si="10"/>
        <v>83</v>
      </c>
      <c r="AO22" s="25">
        <f t="shared" si="11"/>
        <v>42</v>
      </c>
      <c r="AP22" s="25">
        <f t="shared" si="12"/>
        <v>51</v>
      </c>
      <c r="AQ22" s="25">
        <f t="shared" si="13"/>
        <v>59.5</v>
      </c>
      <c r="AR22" s="25">
        <f t="shared" si="14"/>
        <v>61.5</v>
      </c>
      <c r="AS22" s="25">
        <f t="shared" si="15"/>
        <v>68</v>
      </c>
      <c r="AT22" s="25">
        <f t="shared" si="16"/>
        <v>41.5</v>
      </c>
      <c r="AU22" s="27" t="str">
        <f t="shared" si="17"/>
        <v>C2</v>
      </c>
      <c r="AV22" s="27" t="str">
        <f t="shared" si="18"/>
        <v>C1</v>
      </c>
      <c r="AW22" s="27" t="str">
        <f t="shared" si="19"/>
        <v>C1</v>
      </c>
      <c r="AX22" s="27" t="str">
        <f t="shared" si="20"/>
        <v>B2</v>
      </c>
      <c r="AY22" s="27" t="str">
        <f t="shared" si="21"/>
        <v>B2</v>
      </c>
      <c r="AZ22" s="27" t="str">
        <f t="shared" si="22"/>
        <v>C2</v>
      </c>
      <c r="BA22" s="26">
        <v>1200</v>
      </c>
    </row>
    <row r="23" spans="1:53" x14ac:dyDescent="0.2">
      <c r="A23" s="1">
        <v>20</v>
      </c>
      <c r="B23" s="2">
        <v>2665</v>
      </c>
      <c r="C23" s="3" t="s">
        <v>91</v>
      </c>
      <c r="D23" s="3" t="s">
        <v>92</v>
      </c>
      <c r="E23" s="3" t="s">
        <v>93</v>
      </c>
      <c r="F23" s="1">
        <v>6</v>
      </c>
      <c r="G23" s="8">
        <v>7456060343</v>
      </c>
      <c r="H23" s="6" t="s">
        <v>169</v>
      </c>
      <c r="I23" s="7">
        <v>20</v>
      </c>
      <c r="J23" s="7">
        <v>19</v>
      </c>
      <c r="K23" s="7">
        <v>20</v>
      </c>
      <c r="L23" s="8">
        <v>19</v>
      </c>
      <c r="M23" s="7">
        <v>20</v>
      </c>
      <c r="N23" s="7">
        <v>19</v>
      </c>
      <c r="O23" s="7">
        <v>63</v>
      </c>
      <c r="P23" s="7">
        <v>63</v>
      </c>
      <c r="Q23" s="7">
        <v>77</v>
      </c>
      <c r="R23" s="7">
        <v>66</v>
      </c>
      <c r="S23" s="8">
        <v>59</v>
      </c>
      <c r="T23" s="7">
        <v>66</v>
      </c>
      <c r="U23" s="8">
        <v>18</v>
      </c>
      <c r="V23" s="8">
        <v>18</v>
      </c>
      <c r="W23" s="8">
        <v>20</v>
      </c>
      <c r="X23" s="8">
        <v>20</v>
      </c>
      <c r="Y23" s="8">
        <v>20</v>
      </c>
      <c r="Z23" s="8">
        <v>20</v>
      </c>
      <c r="AA23" s="8">
        <v>60</v>
      </c>
      <c r="AB23" s="8">
        <v>63</v>
      </c>
      <c r="AC23" s="8">
        <v>70</v>
      </c>
      <c r="AD23" s="8">
        <v>60</v>
      </c>
      <c r="AE23" s="8">
        <v>56</v>
      </c>
      <c r="AF23" s="4">
        <v>75</v>
      </c>
      <c r="AG23" s="7">
        <f t="shared" si="0"/>
        <v>1011</v>
      </c>
      <c r="AH23" s="8">
        <f t="shared" si="24"/>
        <v>84</v>
      </c>
      <c r="AI23" s="25">
        <f t="shared" si="5"/>
        <v>161</v>
      </c>
      <c r="AJ23" s="25">
        <f t="shared" si="6"/>
        <v>163</v>
      </c>
      <c r="AK23" s="25">
        <f t="shared" si="7"/>
        <v>187</v>
      </c>
      <c r="AL23" s="25">
        <f t="shared" si="8"/>
        <v>165</v>
      </c>
      <c r="AM23" s="25">
        <f t="shared" si="9"/>
        <v>155</v>
      </c>
      <c r="AN23" s="25">
        <f t="shared" si="10"/>
        <v>180</v>
      </c>
      <c r="AO23" s="25">
        <f t="shared" si="11"/>
        <v>80.5</v>
      </c>
      <c r="AP23" s="25">
        <f t="shared" si="12"/>
        <v>81.5</v>
      </c>
      <c r="AQ23" s="25">
        <f t="shared" si="13"/>
        <v>93.5</v>
      </c>
      <c r="AR23" s="25">
        <f t="shared" si="14"/>
        <v>82.5</v>
      </c>
      <c r="AS23" s="25">
        <f t="shared" si="15"/>
        <v>77.5</v>
      </c>
      <c r="AT23" s="25">
        <f t="shared" si="16"/>
        <v>90</v>
      </c>
      <c r="AU23" s="27" t="str">
        <f t="shared" si="17"/>
        <v>A2</v>
      </c>
      <c r="AV23" s="27" t="str">
        <f t="shared" si="18"/>
        <v>A2</v>
      </c>
      <c r="AW23" s="27" t="str">
        <f t="shared" si="19"/>
        <v>A1</v>
      </c>
      <c r="AX23" s="27" t="str">
        <f t="shared" si="20"/>
        <v>A2</v>
      </c>
      <c r="AY23" s="27" t="str">
        <f t="shared" si="21"/>
        <v>B1</v>
      </c>
      <c r="AZ23" s="27" t="str">
        <f t="shared" si="22"/>
        <v>A2</v>
      </c>
      <c r="BA23" s="26">
        <v>1200</v>
      </c>
    </row>
    <row r="24" spans="1:53" x14ac:dyDescent="0.2">
      <c r="A24" s="1">
        <v>21</v>
      </c>
      <c r="B24" s="2">
        <v>2447</v>
      </c>
      <c r="C24" s="3" t="s">
        <v>94</v>
      </c>
      <c r="D24" s="3" t="s">
        <v>95</v>
      </c>
      <c r="E24" s="3" t="s">
        <v>96</v>
      </c>
      <c r="F24" s="1">
        <v>6</v>
      </c>
      <c r="G24" s="8">
        <v>7351880110</v>
      </c>
      <c r="H24" s="6" t="s">
        <v>97</v>
      </c>
      <c r="I24" s="7">
        <v>18</v>
      </c>
      <c r="J24" s="7">
        <v>15</v>
      </c>
      <c r="K24" s="7">
        <v>18</v>
      </c>
      <c r="L24" s="8">
        <v>16</v>
      </c>
      <c r="M24" s="7">
        <v>17</v>
      </c>
      <c r="N24" s="7">
        <v>15</v>
      </c>
      <c r="O24" s="7">
        <v>34</v>
      </c>
      <c r="P24" s="7">
        <v>26</v>
      </c>
      <c r="Q24" s="7">
        <v>70</v>
      </c>
      <c r="R24" s="7">
        <v>51</v>
      </c>
      <c r="S24" s="8">
        <v>71</v>
      </c>
      <c r="T24" s="7">
        <v>31</v>
      </c>
      <c r="U24" s="8">
        <v>12</v>
      </c>
      <c r="V24" s="8">
        <v>16</v>
      </c>
      <c r="W24" s="8">
        <v>16</v>
      </c>
      <c r="X24" s="8">
        <v>14</v>
      </c>
      <c r="Y24" s="8">
        <v>16</v>
      </c>
      <c r="Z24" s="8">
        <v>13</v>
      </c>
      <c r="AA24" s="8">
        <v>27</v>
      </c>
      <c r="AB24" s="8">
        <v>51</v>
      </c>
      <c r="AC24" s="8">
        <v>27</v>
      </c>
      <c r="AD24" s="8">
        <v>23</v>
      </c>
      <c r="AE24" s="8">
        <v>38</v>
      </c>
      <c r="AF24" s="4">
        <v>20</v>
      </c>
      <c r="AG24" s="7">
        <f t="shared" si="0"/>
        <v>655</v>
      </c>
      <c r="AH24" s="8">
        <f t="shared" si="24"/>
        <v>55</v>
      </c>
      <c r="AI24" s="25">
        <f t="shared" si="5"/>
        <v>91</v>
      </c>
      <c r="AJ24" s="25">
        <f t="shared" si="6"/>
        <v>108</v>
      </c>
      <c r="AK24" s="25">
        <f t="shared" si="7"/>
        <v>131</v>
      </c>
      <c r="AL24" s="25">
        <f t="shared" si="8"/>
        <v>104</v>
      </c>
      <c r="AM24" s="25">
        <f t="shared" si="9"/>
        <v>142</v>
      </c>
      <c r="AN24" s="25">
        <f t="shared" si="10"/>
        <v>79</v>
      </c>
      <c r="AO24" s="25">
        <f t="shared" si="11"/>
        <v>45.5</v>
      </c>
      <c r="AP24" s="25">
        <f t="shared" si="12"/>
        <v>54</v>
      </c>
      <c r="AQ24" s="25">
        <f t="shared" si="13"/>
        <v>65.5</v>
      </c>
      <c r="AR24" s="25">
        <f t="shared" si="14"/>
        <v>52</v>
      </c>
      <c r="AS24" s="25">
        <f t="shared" si="15"/>
        <v>71</v>
      </c>
      <c r="AT24" s="25">
        <f t="shared" si="16"/>
        <v>39.5</v>
      </c>
      <c r="AU24" s="27" t="str">
        <f t="shared" si="17"/>
        <v>C2</v>
      </c>
      <c r="AV24" s="27" t="str">
        <f t="shared" si="18"/>
        <v>C1</v>
      </c>
      <c r="AW24" s="27" t="str">
        <f t="shared" si="19"/>
        <v>B2</v>
      </c>
      <c r="AX24" s="27" t="str">
        <f t="shared" si="20"/>
        <v>C1</v>
      </c>
      <c r="AY24" s="27" t="str">
        <f t="shared" si="21"/>
        <v>B1</v>
      </c>
      <c r="AZ24" s="27" t="str">
        <f t="shared" si="22"/>
        <v>D</v>
      </c>
      <c r="BA24" s="26">
        <v>1200</v>
      </c>
    </row>
    <row r="25" spans="1:53" x14ac:dyDescent="0.2">
      <c r="A25" s="1">
        <v>22</v>
      </c>
      <c r="B25" s="2">
        <v>2807</v>
      </c>
      <c r="C25" s="3" t="s">
        <v>98</v>
      </c>
      <c r="D25" s="3" t="s">
        <v>99</v>
      </c>
      <c r="E25" s="3" t="s">
        <v>100</v>
      </c>
      <c r="F25" s="1">
        <v>6</v>
      </c>
      <c r="G25" s="3">
        <v>9690234223</v>
      </c>
      <c r="H25" s="6" t="s">
        <v>101</v>
      </c>
      <c r="I25" s="7">
        <v>15</v>
      </c>
      <c r="J25" s="7">
        <v>12</v>
      </c>
      <c r="K25" s="7">
        <v>13</v>
      </c>
      <c r="L25" s="8">
        <v>17</v>
      </c>
      <c r="M25" s="7">
        <v>15</v>
      </c>
      <c r="N25" s="7">
        <v>12</v>
      </c>
      <c r="O25" s="7">
        <v>38</v>
      </c>
      <c r="P25" s="7">
        <v>35</v>
      </c>
      <c r="Q25" s="7">
        <v>36</v>
      </c>
      <c r="R25" s="7">
        <v>50</v>
      </c>
      <c r="S25" s="8">
        <v>39</v>
      </c>
      <c r="T25" s="7">
        <v>34</v>
      </c>
      <c r="U25" s="8">
        <v>12</v>
      </c>
      <c r="V25" s="8">
        <v>16</v>
      </c>
      <c r="W25" s="8">
        <v>15</v>
      </c>
      <c r="X25" s="8">
        <v>18</v>
      </c>
      <c r="Y25" s="8">
        <v>15</v>
      </c>
      <c r="Z25" s="8">
        <v>15</v>
      </c>
      <c r="AA25" s="8">
        <v>21</v>
      </c>
      <c r="AB25" s="8">
        <v>39</v>
      </c>
      <c r="AC25" s="8">
        <v>19</v>
      </c>
      <c r="AD25" s="8">
        <v>41</v>
      </c>
      <c r="AE25" s="8">
        <v>42</v>
      </c>
      <c r="AF25" s="4">
        <v>14</v>
      </c>
      <c r="AG25" s="7">
        <f t="shared" si="0"/>
        <v>583</v>
      </c>
      <c r="AH25" s="8">
        <f t="shared" si="24"/>
        <v>49</v>
      </c>
      <c r="AI25" s="25">
        <f t="shared" si="5"/>
        <v>86</v>
      </c>
      <c r="AJ25" s="25">
        <f t="shared" si="6"/>
        <v>102</v>
      </c>
      <c r="AK25" s="25">
        <f t="shared" si="7"/>
        <v>83</v>
      </c>
      <c r="AL25" s="25">
        <f t="shared" si="8"/>
        <v>126</v>
      </c>
      <c r="AM25" s="25">
        <f t="shared" si="9"/>
        <v>111</v>
      </c>
      <c r="AN25" s="25">
        <f t="shared" si="10"/>
        <v>75</v>
      </c>
      <c r="AO25" s="25">
        <f t="shared" si="11"/>
        <v>43</v>
      </c>
      <c r="AP25" s="25">
        <f t="shared" si="12"/>
        <v>51</v>
      </c>
      <c r="AQ25" s="25">
        <f t="shared" si="13"/>
        <v>41.5</v>
      </c>
      <c r="AR25" s="25">
        <f t="shared" si="14"/>
        <v>63</v>
      </c>
      <c r="AS25" s="25">
        <f t="shared" si="15"/>
        <v>55.5</v>
      </c>
      <c r="AT25" s="25">
        <f t="shared" si="16"/>
        <v>37.5</v>
      </c>
      <c r="AU25" s="27" t="str">
        <f t="shared" si="17"/>
        <v>C2</v>
      </c>
      <c r="AV25" s="27" t="str">
        <f t="shared" si="18"/>
        <v>C1</v>
      </c>
      <c r="AW25" s="27" t="str">
        <f t="shared" si="19"/>
        <v>C2</v>
      </c>
      <c r="AX25" s="27" t="str">
        <f t="shared" si="20"/>
        <v>B2</v>
      </c>
      <c r="AY25" s="27" t="str">
        <f t="shared" si="21"/>
        <v>C1</v>
      </c>
      <c r="AZ25" s="27" t="str">
        <f t="shared" si="22"/>
        <v>D</v>
      </c>
      <c r="BA25" s="26">
        <v>1200</v>
      </c>
    </row>
    <row r="26" spans="1:53" x14ac:dyDescent="0.2">
      <c r="A26" s="1">
        <v>23</v>
      </c>
      <c r="B26" s="2">
        <v>2739</v>
      </c>
      <c r="C26" s="3" t="s">
        <v>102</v>
      </c>
      <c r="D26" s="3" t="s">
        <v>103</v>
      </c>
      <c r="E26" s="3" t="s">
        <v>104</v>
      </c>
      <c r="F26" s="1">
        <v>6</v>
      </c>
      <c r="G26" s="8">
        <v>8650014096</v>
      </c>
      <c r="H26" s="6" t="s">
        <v>170</v>
      </c>
      <c r="I26" s="7">
        <v>15</v>
      </c>
      <c r="J26" s="7">
        <v>12</v>
      </c>
      <c r="K26" s="7">
        <v>14</v>
      </c>
      <c r="L26" s="8">
        <v>18</v>
      </c>
      <c r="M26" s="7">
        <v>14</v>
      </c>
      <c r="N26" s="7">
        <v>13</v>
      </c>
      <c r="O26" s="7">
        <v>37</v>
      </c>
      <c r="P26" s="7">
        <v>62</v>
      </c>
      <c r="Q26" s="7">
        <v>25</v>
      </c>
      <c r="R26" s="7">
        <v>55</v>
      </c>
      <c r="S26" s="8">
        <v>31</v>
      </c>
      <c r="T26" s="7">
        <v>38</v>
      </c>
      <c r="U26" s="8">
        <v>12</v>
      </c>
      <c r="V26" s="8">
        <v>13</v>
      </c>
      <c r="W26" s="8">
        <v>17</v>
      </c>
      <c r="X26" s="8">
        <v>15</v>
      </c>
      <c r="Y26" s="8">
        <v>13</v>
      </c>
      <c r="Z26" s="8">
        <v>14</v>
      </c>
      <c r="AA26" s="8">
        <v>28</v>
      </c>
      <c r="AB26" s="8">
        <v>32</v>
      </c>
      <c r="AC26" s="8">
        <v>29</v>
      </c>
      <c r="AD26" s="8">
        <v>39</v>
      </c>
      <c r="AE26" s="8">
        <v>45</v>
      </c>
      <c r="AF26" s="4">
        <v>12</v>
      </c>
      <c r="AG26" s="7">
        <f t="shared" si="0"/>
        <v>603</v>
      </c>
      <c r="AH26" s="8">
        <f t="shared" si="24"/>
        <v>50</v>
      </c>
      <c r="AI26" s="25">
        <f t="shared" si="5"/>
        <v>92</v>
      </c>
      <c r="AJ26" s="25">
        <f t="shared" si="6"/>
        <v>119</v>
      </c>
      <c r="AK26" s="25">
        <f t="shared" si="7"/>
        <v>85</v>
      </c>
      <c r="AL26" s="25">
        <f t="shared" si="8"/>
        <v>127</v>
      </c>
      <c r="AM26" s="25">
        <f t="shared" si="9"/>
        <v>103</v>
      </c>
      <c r="AN26" s="25">
        <f t="shared" si="10"/>
        <v>77</v>
      </c>
      <c r="AO26" s="25">
        <f t="shared" si="11"/>
        <v>46</v>
      </c>
      <c r="AP26" s="25">
        <f t="shared" si="12"/>
        <v>59.5</v>
      </c>
      <c r="AQ26" s="25">
        <f t="shared" si="13"/>
        <v>42.5</v>
      </c>
      <c r="AR26" s="25">
        <f t="shared" si="14"/>
        <v>63.5</v>
      </c>
      <c r="AS26" s="25">
        <f t="shared" si="15"/>
        <v>51.5</v>
      </c>
      <c r="AT26" s="25">
        <f t="shared" si="16"/>
        <v>38.5</v>
      </c>
      <c r="AU26" s="27" t="str">
        <f t="shared" si="17"/>
        <v>C2</v>
      </c>
      <c r="AV26" s="27" t="str">
        <f t="shared" si="18"/>
        <v>C1</v>
      </c>
      <c r="AW26" s="27" t="str">
        <f t="shared" si="19"/>
        <v>C2</v>
      </c>
      <c r="AX26" s="27" t="str">
        <f t="shared" si="20"/>
        <v>B2</v>
      </c>
      <c r="AY26" s="27" t="str">
        <f t="shared" si="21"/>
        <v>C1</v>
      </c>
      <c r="AZ26" s="27" t="str">
        <f t="shared" si="22"/>
        <v>D</v>
      </c>
      <c r="BA26" s="26">
        <v>1200</v>
      </c>
    </row>
    <row r="27" spans="1:53" x14ac:dyDescent="0.2">
      <c r="A27" s="1">
        <v>24</v>
      </c>
      <c r="B27" s="2">
        <v>2710</v>
      </c>
      <c r="C27" s="3" t="s">
        <v>105</v>
      </c>
      <c r="D27" s="3" t="s">
        <v>106</v>
      </c>
      <c r="E27" s="3" t="s">
        <v>107</v>
      </c>
      <c r="F27" s="1">
        <v>6</v>
      </c>
      <c r="G27" s="8">
        <v>7055923584</v>
      </c>
      <c r="H27" s="6" t="s">
        <v>171</v>
      </c>
      <c r="I27" s="7">
        <v>15</v>
      </c>
      <c r="J27" s="7">
        <v>12</v>
      </c>
      <c r="K27" s="7">
        <v>12</v>
      </c>
      <c r="L27" s="8">
        <v>18</v>
      </c>
      <c r="M27" s="7">
        <v>16</v>
      </c>
      <c r="N27" s="7">
        <v>17</v>
      </c>
      <c r="O27" s="7">
        <v>19</v>
      </c>
      <c r="P27" s="7">
        <v>28</v>
      </c>
      <c r="Q27" s="7">
        <v>44</v>
      </c>
      <c r="R27" s="7">
        <v>52</v>
      </c>
      <c r="S27" s="8">
        <v>57</v>
      </c>
      <c r="T27" s="7">
        <v>38</v>
      </c>
      <c r="U27" s="8">
        <v>15</v>
      </c>
      <c r="V27" s="8">
        <v>15</v>
      </c>
      <c r="W27" s="8">
        <v>16</v>
      </c>
      <c r="X27" s="8">
        <v>19</v>
      </c>
      <c r="Y27" s="8">
        <v>17</v>
      </c>
      <c r="Z27" s="8">
        <v>15</v>
      </c>
      <c r="AA27" s="8">
        <v>27</v>
      </c>
      <c r="AB27" s="8">
        <v>29</v>
      </c>
      <c r="AC27" s="8">
        <v>48</v>
      </c>
      <c r="AD27" s="8">
        <v>47</v>
      </c>
      <c r="AE27" s="8">
        <v>53</v>
      </c>
      <c r="AF27" s="4">
        <v>46</v>
      </c>
      <c r="AG27" s="7">
        <f t="shared" si="0"/>
        <v>675</v>
      </c>
      <c r="AH27" s="8">
        <f t="shared" si="24"/>
        <v>56</v>
      </c>
      <c r="AI27" s="25">
        <f t="shared" si="5"/>
        <v>76</v>
      </c>
      <c r="AJ27" s="25">
        <f t="shared" si="6"/>
        <v>84</v>
      </c>
      <c r="AK27" s="25">
        <f t="shared" si="7"/>
        <v>120</v>
      </c>
      <c r="AL27" s="25">
        <f t="shared" si="8"/>
        <v>136</v>
      </c>
      <c r="AM27" s="25">
        <f t="shared" si="9"/>
        <v>143</v>
      </c>
      <c r="AN27" s="25">
        <f t="shared" si="10"/>
        <v>116</v>
      </c>
      <c r="AO27" s="25">
        <f t="shared" si="11"/>
        <v>38</v>
      </c>
      <c r="AP27" s="25">
        <f t="shared" si="12"/>
        <v>42</v>
      </c>
      <c r="AQ27" s="25">
        <f t="shared" si="13"/>
        <v>60</v>
      </c>
      <c r="AR27" s="25">
        <f t="shared" si="14"/>
        <v>68</v>
      </c>
      <c r="AS27" s="25">
        <f t="shared" si="15"/>
        <v>71.5</v>
      </c>
      <c r="AT27" s="25">
        <f t="shared" si="16"/>
        <v>58</v>
      </c>
      <c r="AU27" s="27" t="str">
        <f t="shared" si="17"/>
        <v>D</v>
      </c>
      <c r="AV27" s="27" t="str">
        <f t="shared" si="18"/>
        <v>C2</v>
      </c>
      <c r="AW27" s="27" t="str">
        <f t="shared" si="19"/>
        <v>C1</v>
      </c>
      <c r="AX27" s="27" t="str">
        <f t="shared" si="20"/>
        <v>B2</v>
      </c>
      <c r="AY27" s="27" t="str">
        <f t="shared" si="21"/>
        <v>B1</v>
      </c>
      <c r="AZ27" s="27" t="str">
        <f t="shared" si="22"/>
        <v>C1</v>
      </c>
      <c r="BA27" s="26">
        <v>1200</v>
      </c>
    </row>
    <row r="28" spans="1:53" x14ac:dyDescent="0.2">
      <c r="A28" s="1">
        <v>25</v>
      </c>
      <c r="B28" s="2">
        <v>2456</v>
      </c>
      <c r="C28" s="3" t="s">
        <v>108</v>
      </c>
      <c r="D28" s="3" t="s">
        <v>109</v>
      </c>
      <c r="E28" s="3" t="s">
        <v>110</v>
      </c>
      <c r="F28" s="1">
        <v>6</v>
      </c>
      <c r="G28" s="8">
        <v>8534971672</v>
      </c>
      <c r="H28" s="6" t="s">
        <v>111</v>
      </c>
      <c r="I28" s="7">
        <v>18</v>
      </c>
      <c r="J28" s="7">
        <v>13</v>
      </c>
      <c r="K28" s="7">
        <v>17</v>
      </c>
      <c r="L28" s="8">
        <v>19</v>
      </c>
      <c r="M28" s="7">
        <v>17</v>
      </c>
      <c r="N28" s="7">
        <v>17</v>
      </c>
      <c r="O28" s="7">
        <v>54</v>
      </c>
      <c r="P28" s="7">
        <v>23</v>
      </c>
      <c r="Q28" s="7">
        <v>66</v>
      </c>
      <c r="R28" s="7">
        <v>61</v>
      </c>
      <c r="S28" s="8">
        <v>64</v>
      </c>
      <c r="T28" s="7">
        <v>33</v>
      </c>
      <c r="U28" s="8">
        <v>18</v>
      </c>
      <c r="V28" s="8">
        <v>16</v>
      </c>
      <c r="W28" s="8">
        <v>19</v>
      </c>
      <c r="X28" s="8">
        <v>19</v>
      </c>
      <c r="Y28" s="8">
        <v>18</v>
      </c>
      <c r="Z28" s="8">
        <v>19</v>
      </c>
      <c r="AA28" s="8">
        <v>59</v>
      </c>
      <c r="AB28" s="8">
        <v>58</v>
      </c>
      <c r="AC28" s="8">
        <v>66</v>
      </c>
      <c r="AD28" s="8">
        <v>43</v>
      </c>
      <c r="AE28" s="8">
        <v>66</v>
      </c>
      <c r="AF28" s="4">
        <v>57</v>
      </c>
      <c r="AG28" s="7">
        <f t="shared" si="0"/>
        <v>860</v>
      </c>
      <c r="AH28" s="8">
        <f t="shared" si="24"/>
        <v>72</v>
      </c>
      <c r="AI28" s="25">
        <f t="shared" si="5"/>
        <v>149</v>
      </c>
      <c r="AJ28" s="25">
        <f t="shared" si="6"/>
        <v>110</v>
      </c>
      <c r="AK28" s="25">
        <f t="shared" si="7"/>
        <v>168</v>
      </c>
      <c r="AL28" s="25">
        <f t="shared" si="8"/>
        <v>142</v>
      </c>
      <c r="AM28" s="25">
        <f t="shared" si="9"/>
        <v>165</v>
      </c>
      <c r="AN28" s="25">
        <f t="shared" si="10"/>
        <v>126</v>
      </c>
      <c r="AO28" s="25">
        <f t="shared" si="11"/>
        <v>74.5</v>
      </c>
      <c r="AP28" s="25">
        <f t="shared" si="12"/>
        <v>55</v>
      </c>
      <c r="AQ28" s="25">
        <f t="shared" si="13"/>
        <v>84</v>
      </c>
      <c r="AR28" s="25">
        <f t="shared" si="14"/>
        <v>71</v>
      </c>
      <c r="AS28" s="25">
        <f t="shared" si="15"/>
        <v>82.5</v>
      </c>
      <c r="AT28" s="25">
        <f t="shared" si="16"/>
        <v>63</v>
      </c>
      <c r="AU28" s="27" t="str">
        <f t="shared" si="17"/>
        <v>B1</v>
      </c>
      <c r="AV28" s="27" t="str">
        <f t="shared" si="18"/>
        <v>C1</v>
      </c>
      <c r="AW28" s="27" t="str">
        <f t="shared" si="19"/>
        <v>A2</v>
      </c>
      <c r="AX28" s="27" t="str">
        <f t="shared" si="20"/>
        <v>B1</v>
      </c>
      <c r="AY28" s="27" t="str">
        <f t="shared" si="21"/>
        <v>A2</v>
      </c>
      <c r="AZ28" s="27" t="str">
        <f t="shared" si="22"/>
        <v>B2</v>
      </c>
      <c r="BA28" s="26">
        <v>1200</v>
      </c>
    </row>
    <row r="29" spans="1:53" x14ac:dyDescent="0.2">
      <c r="A29" s="1">
        <v>26</v>
      </c>
      <c r="B29" s="2">
        <v>2738</v>
      </c>
      <c r="C29" s="3" t="s">
        <v>112</v>
      </c>
      <c r="D29" s="3" t="s">
        <v>113</v>
      </c>
      <c r="E29" s="3" t="s">
        <v>114</v>
      </c>
      <c r="F29" s="1">
        <v>6</v>
      </c>
      <c r="G29" s="8">
        <v>8171226045</v>
      </c>
      <c r="H29" s="6" t="s">
        <v>115</v>
      </c>
      <c r="I29" s="7">
        <v>18</v>
      </c>
      <c r="J29" s="7">
        <v>12</v>
      </c>
      <c r="K29" s="7">
        <v>16</v>
      </c>
      <c r="L29" s="7">
        <v>17</v>
      </c>
      <c r="M29" s="7">
        <v>15</v>
      </c>
      <c r="N29" s="7">
        <v>16</v>
      </c>
      <c r="O29" s="7">
        <v>50</v>
      </c>
      <c r="P29" s="7">
        <v>29</v>
      </c>
      <c r="Q29" s="7">
        <v>66</v>
      </c>
      <c r="R29" s="7">
        <v>42</v>
      </c>
      <c r="S29" s="8">
        <v>67</v>
      </c>
      <c r="T29" s="7">
        <v>69</v>
      </c>
      <c r="U29" s="8">
        <v>15</v>
      </c>
      <c r="V29" s="8">
        <v>14</v>
      </c>
      <c r="W29" s="8">
        <v>17</v>
      </c>
      <c r="X29" s="8">
        <v>14</v>
      </c>
      <c r="Y29" s="8">
        <v>17</v>
      </c>
      <c r="Z29" s="8">
        <v>17</v>
      </c>
      <c r="AA29" s="8">
        <v>19</v>
      </c>
      <c r="AB29" s="8">
        <v>23</v>
      </c>
      <c r="AC29" s="8">
        <v>19</v>
      </c>
      <c r="AD29" s="8">
        <v>23</v>
      </c>
      <c r="AE29" s="8">
        <v>39</v>
      </c>
      <c r="AF29" s="4">
        <v>10</v>
      </c>
      <c r="AG29" s="7">
        <f t="shared" si="0"/>
        <v>644</v>
      </c>
      <c r="AH29" s="8">
        <f t="shared" si="24"/>
        <v>54</v>
      </c>
      <c r="AI29" s="25">
        <f t="shared" si="5"/>
        <v>102</v>
      </c>
      <c r="AJ29" s="25">
        <f t="shared" si="6"/>
        <v>78</v>
      </c>
      <c r="AK29" s="25">
        <f t="shared" si="7"/>
        <v>118</v>
      </c>
      <c r="AL29" s="25">
        <f t="shared" si="8"/>
        <v>96</v>
      </c>
      <c r="AM29" s="25">
        <f t="shared" si="9"/>
        <v>138</v>
      </c>
      <c r="AN29" s="25">
        <f t="shared" si="10"/>
        <v>112</v>
      </c>
      <c r="AO29" s="25">
        <f t="shared" si="11"/>
        <v>51</v>
      </c>
      <c r="AP29" s="25">
        <f t="shared" si="12"/>
        <v>39</v>
      </c>
      <c r="AQ29" s="25">
        <f t="shared" si="13"/>
        <v>59</v>
      </c>
      <c r="AR29" s="25">
        <f t="shared" si="14"/>
        <v>48</v>
      </c>
      <c r="AS29" s="25">
        <f t="shared" si="15"/>
        <v>69</v>
      </c>
      <c r="AT29" s="25">
        <f t="shared" si="16"/>
        <v>56</v>
      </c>
      <c r="AU29" s="27" t="str">
        <f t="shared" si="17"/>
        <v>C1</v>
      </c>
      <c r="AV29" s="27" t="str">
        <f t="shared" si="18"/>
        <v>D</v>
      </c>
      <c r="AW29" s="27" t="str">
        <f t="shared" si="19"/>
        <v>C1</v>
      </c>
      <c r="AX29" s="27" t="str">
        <f t="shared" si="20"/>
        <v>C2</v>
      </c>
      <c r="AY29" s="27" t="str">
        <f t="shared" si="21"/>
        <v>B2</v>
      </c>
      <c r="AZ29" s="27" t="str">
        <f t="shared" si="22"/>
        <v>C1</v>
      </c>
      <c r="BA29" s="26">
        <v>1200</v>
      </c>
    </row>
    <row r="30" spans="1:53" x14ac:dyDescent="0.2">
      <c r="A30" s="1">
        <v>27</v>
      </c>
      <c r="B30" s="2">
        <v>2455</v>
      </c>
      <c r="C30" s="3" t="s">
        <v>116</v>
      </c>
      <c r="D30" s="3" t="s">
        <v>117</v>
      </c>
      <c r="E30" s="3" t="s">
        <v>118</v>
      </c>
      <c r="F30" s="1">
        <v>6</v>
      </c>
      <c r="G30" s="8">
        <v>9720105531</v>
      </c>
      <c r="H30" s="6" t="s">
        <v>119</v>
      </c>
      <c r="I30" s="7">
        <v>14</v>
      </c>
      <c r="J30" s="7">
        <v>12</v>
      </c>
      <c r="K30" s="7">
        <v>15</v>
      </c>
      <c r="L30" s="8">
        <v>16</v>
      </c>
      <c r="M30" s="7">
        <v>17</v>
      </c>
      <c r="N30" s="7">
        <v>15</v>
      </c>
      <c r="O30" s="7">
        <v>14</v>
      </c>
      <c r="P30" s="7">
        <v>10</v>
      </c>
      <c r="Q30" s="7">
        <v>11</v>
      </c>
      <c r="R30" s="7">
        <v>46</v>
      </c>
      <c r="S30" s="8">
        <v>66</v>
      </c>
      <c r="T30" s="7">
        <v>16</v>
      </c>
      <c r="U30" s="8" t="s">
        <v>66</v>
      </c>
      <c r="V30" s="8" t="s">
        <v>66</v>
      </c>
      <c r="W30" s="8" t="s">
        <v>66</v>
      </c>
      <c r="X30" s="8" t="s">
        <v>66</v>
      </c>
      <c r="Y30" s="8" t="s">
        <v>66</v>
      </c>
      <c r="Z30" s="8" t="s">
        <v>66</v>
      </c>
      <c r="AA30" s="9" t="s">
        <v>66</v>
      </c>
      <c r="AB30" s="9" t="s">
        <v>66</v>
      </c>
      <c r="AC30" s="9" t="s">
        <v>66</v>
      </c>
      <c r="AD30" s="9" t="s">
        <v>66</v>
      </c>
      <c r="AE30" s="9" t="s">
        <v>66</v>
      </c>
      <c r="AF30" s="10" t="s">
        <v>66</v>
      </c>
      <c r="AG30" s="7">
        <f t="shared" si="0"/>
        <v>252</v>
      </c>
      <c r="AH30" s="8">
        <f t="shared" si="24"/>
        <v>21</v>
      </c>
      <c r="AI30" s="25">
        <f t="shared" si="5"/>
        <v>28</v>
      </c>
      <c r="AJ30" s="25">
        <f t="shared" si="6"/>
        <v>22</v>
      </c>
      <c r="AK30" s="25">
        <f t="shared" si="7"/>
        <v>26</v>
      </c>
      <c r="AL30" s="25">
        <f t="shared" si="8"/>
        <v>62</v>
      </c>
      <c r="AM30" s="25">
        <f t="shared" si="9"/>
        <v>83</v>
      </c>
      <c r="AN30" s="25">
        <f t="shared" si="10"/>
        <v>31</v>
      </c>
      <c r="AO30" s="25">
        <f t="shared" si="11"/>
        <v>14</v>
      </c>
      <c r="AP30" s="25">
        <f t="shared" si="12"/>
        <v>11</v>
      </c>
      <c r="AQ30" s="25">
        <f t="shared" si="13"/>
        <v>13</v>
      </c>
      <c r="AR30" s="25">
        <f t="shared" si="14"/>
        <v>31</v>
      </c>
      <c r="AS30" s="25">
        <f t="shared" si="15"/>
        <v>41.5</v>
      </c>
      <c r="AT30" s="25">
        <f t="shared" si="16"/>
        <v>15.5</v>
      </c>
      <c r="AU30" s="27" t="str">
        <f t="shared" si="17"/>
        <v>E</v>
      </c>
      <c r="AV30" s="27" t="str">
        <f t="shared" si="18"/>
        <v>E</v>
      </c>
      <c r="AW30" s="27" t="str">
        <f t="shared" si="19"/>
        <v>E</v>
      </c>
      <c r="AX30" s="27" t="str">
        <f t="shared" si="20"/>
        <v>E</v>
      </c>
      <c r="AY30" s="27" t="str">
        <f t="shared" si="21"/>
        <v>C2</v>
      </c>
      <c r="AZ30" s="27" t="str">
        <f t="shared" si="22"/>
        <v>E</v>
      </c>
      <c r="BA30" s="26">
        <v>1200</v>
      </c>
    </row>
    <row r="31" spans="1:53" x14ac:dyDescent="0.2">
      <c r="A31" s="1">
        <v>28</v>
      </c>
      <c r="B31" s="2">
        <v>2539</v>
      </c>
      <c r="C31" s="3" t="s">
        <v>120</v>
      </c>
      <c r="D31" s="3" t="s">
        <v>121</v>
      </c>
      <c r="E31" s="3" t="s">
        <v>122</v>
      </c>
      <c r="F31" s="1">
        <v>6</v>
      </c>
      <c r="G31" s="8">
        <v>9760314766</v>
      </c>
      <c r="H31" s="6" t="s">
        <v>172</v>
      </c>
      <c r="I31" s="7" t="s">
        <v>66</v>
      </c>
      <c r="J31" s="7" t="s">
        <v>66</v>
      </c>
      <c r="K31" s="7" t="s">
        <v>66</v>
      </c>
      <c r="L31" s="7" t="s">
        <v>66</v>
      </c>
      <c r="M31" s="7" t="s">
        <v>66</v>
      </c>
      <c r="N31" s="7" t="s">
        <v>66</v>
      </c>
      <c r="O31" s="7" t="s">
        <v>66</v>
      </c>
      <c r="P31" s="7" t="s">
        <v>66</v>
      </c>
      <c r="Q31" s="7" t="s">
        <v>66</v>
      </c>
      <c r="R31" s="7" t="s">
        <v>66</v>
      </c>
      <c r="S31" s="7" t="s">
        <v>66</v>
      </c>
      <c r="T31" s="7" t="s">
        <v>66</v>
      </c>
      <c r="U31" s="7">
        <v>8</v>
      </c>
      <c r="V31" s="7">
        <v>8</v>
      </c>
      <c r="W31" s="7">
        <v>8</v>
      </c>
      <c r="X31" s="7">
        <v>8</v>
      </c>
      <c r="Y31" s="7">
        <v>8</v>
      </c>
      <c r="Z31" s="7">
        <v>8</v>
      </c>
      <c r="AA31" s="8">
        <v>27</v>
      </c>
      <c r="AB31" s="8">
        <v>16</v>
      </c>
      <c r="AC31" s="8">
        <v>22</v>
      </c>
      <c r="AD31" s="8">
        <v>37</v>
      </c>
      <c r="AE31" s="8">
        <v>41</v>
      </c>
      <c r="AF31" s="4">
        <v>16</v>
      </c>
      <c r="AG31" s="7">
        <f t="shared" si="0"/>
        <v>207</v>
      </c>
      <c r="AH31" s="8">
        <f>ROUND(AG31/600*100,0)</f>
        <v>35</v>
      </c>
      <c r="AI31" s="25">
        <f t="shared" si="5"/>
        <v>35</v>
      </c>
      <c r="AJ31" s="25">
        <f t="shared" si="6"/>
        <v>24</v>
      </c>
      <c r="AK31" s="25">
        <f t="shared" si="7"/>
        <v>30</v>
      </c>
      <c r="AL31" s="25">
        <f t="shared" si="8"/>
        <v>45</v>
      </c>
      <c r="AM31" s="25">
        <f t="shared" si="9"/>
        <v>49</v>
      </c>
      <c r="AN31" s="25">
        <f t="shared" si="10"/>
        <v>24</v>
      </c>
      <c r="AO31" s="25">
        <f t="shared" si="11"/>
        <v>17.5</v>
      </c>
      <c r="AP31" s="25">
        <f t="shared" si="12"/>
        <v>12</v>
      </c>
      <c r="AQ31" s="25">
        <f t="shared" si="13"/>
        <v>15</v>
      </c>
      <c r="AR31" s="25">
        <f t="shared" si="14"/>
        <v>22.5</v>
      </c>
      <c r="AS31" s="25">
        <f t="shared" si="15"/>
        <v>24.5</v>
      </c>
      <c r="AT31" s="25">
        <f t="shared" si="16"/>
        <v>12</v>
      </c>
      <c r="AU31" s="27" t="str">
        <f t="shared" si="17"/>
        <v>E</v>
      </c>
      <c r="AV31" s="27" t="str">
        <f t="shared" si="18"/>
        <v>E</v>
      </c>
      <c r="AW31" s="27" t="str">
        <f t="shared" si="19"/>
        <v>E</v>
      </c>
      <c r="AX31" s="27" t="str">
        <f t="shared" si="20"/>
        <v>E</v>
      </c>
      <c r="AY31" s="27" t="str">
        <f t="shared" si="21"/>
        <v>E</v>
      </c>
      <c r="AZ31" s="27" t="str">
        <f t="shared" si="22"/>
        <v>E</v>
      </c>
      <c r="BA31" s="26">
        <v>1200</v>
      </c>
    </row>
    <row r="32" spans="1:53" x14ac:dyDescent="0.2">
      <c r="A32" s="1">
        <v>29</v>
      </c>
      <c r="B32" s="2">
        <v>2444</v>
      </c>
      <c r="C32" s="3" t="s">
        <v>123</v>
      </c>
      <c r="D32" s="3" t="s">
        <v>124</v>
      </c>
      <c r="E32" s="3" t="s">
        <v>125</v>
      </c>
      <c r="F32" s="1">
        <v>6</v>
      </c>
      <c r="G32" s="8">
        <v>8936965312</v>
      </c>
      <c r="H32" s="6" t="s">
        <v>158</v>
      </c>
      <c r="I32" s="7">
        <v>20</v>
      </c>
      <c r="J32" s="7">
        <v>17</v>
      </c>
      <c r="K32" s="7">
        <v>20</v>
      </c>
      <c r="L32" s="8">
        <v>20</v>
      </c>
      <c r="M32" s="7">
        <v>20</v>
      </c>
      <c r="N32" s="7">
        <v>19</v>
      </c>
      <c r="O32" s="7">
        <v>66</v>
      </c>
      <c r="P32" s="7">
        <v>50</v>
      </c>
      <c r="Q32" s="7">
        <v>71</v>
      </c>
      <c r="R32" s="7">
        <v>64</v>
      </c>
      <c r="S32" s="8">
        <v>71</v>
      </c>
      <c r="T32" s="7">
        <v>70</v>
      </c>
      <c r="U32" s="8">
        <v>18</v>
      </c>
      <c r="V32" s="8">
        <v>17</v>
      </c>
      <c r="W32" s="8">
        <v>18</v>
      </c>
      <c r="X32" s="8">
        <v>18</v>
      </c>
      <c r="Y32" s="8">
        <v>18</v>
      </c>
      <c r="Z32" s="8">
        <v>20</v>
      </c>
      <c r="AA32" s="8">
        <v>61</v>
      </c>
      <c r="AB32" s="8">
        <v>51</v>
      </c>
      <c r="AC32" s="8">
        <v>63</v>
      </c>
      <c r="AD32" s="8">
        <v>45</v>
      </c>
      <c r="AE32" s="8">
        <v>76</v>
      </c>
      <c r="AF32" s="4">
        <v>66</v>
      </c>
      <c r="AG32" s="7">
        <f t="shared" si="0"/>
        <v>979</v>
      </c>
      <c r="AH32" s="8">
        <f t="shared" ref="AH32:AH40" si="25">ROUND(AG32/1200*100,0)</f>
        <v>82</v>
      </c>
      <c r="AI32" s="25">
        <f t="shared" si="5"/>
        <v>165</v>
      </c>
      <c r="AJ32" s="25">
        <f t="shared" si="6"/>
        <v>135</v>
      </c>
      <c r="AK32" s="25">
        <f t="shared" si="7"/>
        <v>172</v>
      </c>
      <c r="AL32" s="25">
        <f t="shared" si="8"/>
        <v>147</v>
      </c>
      <c r="AM32" s="25">
        <f t="shared" si="9"/>
        <v>185</v>
      </c>
      <c r="AN32" s="25">
        <f t="shared" si="10"/>
        <v>175</v>
      </c>
      <c r="AO32" s="25">
        <f t="shared" si="11"/>
        <v>82.5</v>
      </c>
      <c r="AP32" s="25">
        <f t="shared" si="12"/>
        <v>67.5</v>
      </c>
      <c r="AQ32" s="25">
        <f t="shared" si="13"/>
        <v>86</v>
      </c>
      <c r="AR32" s="25">
        <f t="shared" si="14"/>
        <v>73.5</v>
      </c>
      <c r="AS32" s="25">
        <f t="shared" si="15"/>
        <v>92.5</v>
      </c>
      <c r="AT32" s="25">
        <f t="shared" si="16"/>
        <v>87.5</v>
      </c>
      <c r="AU32" s="27" t="str">
        <f t="shared" si="17"/>
        <v>A2</v>
      </c>
      <c r="AV32" s="27" t="str">
        <f t="shared" si="18"/>
        <v>B2</v>
      </c>
      <c r="AW32" s="27" t="str">
        <f t="shared" si="19"/>
        <v>A2</v>
      </c>
      <c r="AX32" s="27" t="str">
        <f t="shared" si="20"/>
        <v>B1</v>
      </c>
      <c r="AY32" s="27" t="str">
        <f t="shared" si="21"/>
        <v>A1</v>
      </c>
      <c r="AZ32" s="27" t="str">
        <f t="shared" si="22"/>
        <v>A2</v>
      </c>
      <c r="BA32" s="26">
        <v>1200</v>
      </c>
    </row>
    <row r="33" spans="1:53" x14ac:dyDescent="0.2">
      <c r="A33" s="1">
        <v>30</v>
      </c>
      <c r="B33" s="2">
        <v>2356</v>
      </c>
      <c r="C33" s="3" t="s">
        <v>126</v>
      </c>
      <c r="D33" s="3" t="s">
        <v>127</v>
      </c>
      <c r="E33" s="3" t="s">
        <v>128</v>
      </c>
      <c r="F33" s="1">
        <v>6</v>
      </c>
      <c r="G33" s="8">
        <v>6398036049</v>
      </c>
      <c r="H33" s="6" t="s">
        <v>97</v>
      </c>
      <c r="I33" s="7">
        <v>20</v>
      </c>
      <c r="J33" s="7">
        <v>19</v>
      </c>
      <c r="K33" s="7">
        <v>19</v>
      </c>
      <c r="L33" s="8">
        <v>19</v>
      </c>
      <c r="M33" s="7">
        <v>20</v>
      </c>
      <c r="N33" s="7">
        <v>20</v>
      </c>
      <c r="O33" s="7">
        <v>61</v>
      </c>
      <c r="P33" s="7">
        <v>61</v>
      </c>
      <c r="Q33" s="7">
        <v>71</v>
      </c>
      <c r="R33" s="7">
        <v>62</v>
      </c>
      <c r="S33" s="8">
        <v>72</v>
      </c>
      <c r="T33" s="7">
        <v>77</v>
      </c>
      <c r="U33" s="8">
        <v>20</v>
      </c>
      <c r="V33" s="8">
        <v>17</v>
      </c>
      <c r="W33" s="8">
        <v>20</v>
      </c>
      <c r="X33" s="8">
        <v>19</v>
      </c>
      <c r="Y33" s="8">
        <v>20</v>
      </c>
      <c r="Z33" s="8">
        <v>18</v>
      </c>
      <c r="AA33" s="8">
        <v>69</v>
      </c>
      <c r="AB33" s="8">
        <v>41</v>
      </c>
      <c r="AC33" s="8">
        <v>60</v>
      </c>
      <c r="AD33" s="8">
        <v>38</v>
      </c>
      <c r="AE33" s="8">
        <v>72</v>
      </c>
      <c r="AF33" s="4">
        <v>45</v>
      </c>
      <c r="AG33" s="7">
        <f t="shared" si="0"/>
        <v>960</v>
      </c>
      <c r="AH33" s="8">
        <f t="shared" si="25"/>
        <v>80</v>
      </c>
      <c r="AI33" s="25">
        <f t="shared" si="5"/>
        <v>170</v>
      </c>
      <c r="AJ33" s="25">
        <f t="shared" si="6"/>
        <v>138</v>
      </c>
      <c r="AK33" s="25">
        <f t="shared" si="7"/>
        <v>170</v>
      </c>
      <c r="AL33" s="25">
        <f t="shared" si="8"/>
        <v>138</v>
      </c>
      <c r="AM33" s="25">
        <f t="shared" si="9"/>
        <v>184</v>
      </c>
      <c r="AN33" s="25">
        <f t="shared" si="10"/>
        <v>160</v>
      </c>
      <c r="AO33" s="25">
        <f t="shared" si="11"/>
        <v>85</v>
      </c>
      <c r="AP33" s="25">
        <f t="shared" si="12"/>
        <v>69</v>
      </c>
      <c r="AQ33" s="25">
        <f t="shared" si="13"/>
        <v>85</v>
      </c>
      <c r="AR33" s="25">
        <f t="shared" si="14"/>
        <v>69</v>
      </c>
      <c r="AS33" s="25">
        <f t="shared" si="15"/>
        <v>92</v>
      </c>
      <c r="AT33" s="25">
        <f t="shared" si="16"/>
        <v>80</v>
      </c>
      <c r="AU33" s="27" t="str">
        <f t="shared" si="17"/>
        <v>A2</v>
      </c>
      <c r="AV33" s="27" t="str">
        <f t="shared" si="18"/>
        <v>B2</v>
      </c>
      <c r="AW33" s="27" t="str">
        <f t="shared" si="19"/>
        <v>A2</v>
      </c>
      <c r="AX33" s="27" t="str">
        <f t="shared" si="20"/>
        <v>B2</v>
      </c>
      <c r="AY33" s="27" t="str">
        <f t="shared" si="21"/>
        <v>A1</v>
      </c>
      <c r="AZ33" s="27" t="str">
        <f t="shared" si="22"/>
        <v>B1</v>
      </c>
      <c r="BA33" s="26">
        <v>1200</v>
      </c>
    </row>
    <row r="34" spans="1:53" x14ac:dyDescent="0.2">
      <c r="A34" s="1">
        <v>31</v>
      </c>
      <c r="B34" s="2">
        <v>2288</v>
      </c>
      <c r="C34" s="3" t="s">
        <v>129</v>
      </c>
      <c r="D34" s="3" t="s">
        <v>130</v>
      </c>
      <c r="E34" s="3" t="s">
        <v>131</v>
      </c>
      <c r="F34" s="1">
        <v>6</v>
      </c>
      <c r="G34" s="8">
        <v>9758647096</v>
      </c>
      <c r="H34" s="6" t="s">
        <v>173</v>
      </c>
      <c r="I34" s="7">
        <v>20</v>
      </c>
      <c r="J34" s="7">
        <v>19</v>
      </c>
      <c r="K34" s="7">
        <v>19</v>
      </c>
      <c r="L34" s="7">
        <v>19</v>
      </c>
      <c r="M34" s="7">
        <v>20</v>
      </c>
      <c r="N34" s="7">
        <v>20</v>
      </c>
      <c r="O34" s="7">
        <v>61</v>
      </c>
      <c r="P34" s="7">
        <v>57</v>
      </c>
      <c r="Q34" s="7">
        <v>75</v>
      </c>
      <c r="R34" s="7">
        <v>66</v>
      </c>
      <c r="S34" s="8">
        <v>77</v>
      </c>
      <c r="T34" s="7">
        <v>74</v>
      </c>
      <c r="U34" s="8">
        <v>18</v>
      </c>
      <c r="V34" s="8">
        <v>18</v>
      </c>
      <c r="W34" s="8">
        <v>20</v>
      </c>
      <c r="X34" s="8">
        <v>18</v>
      </c>
      <c r="Y34" s="8">
        <v>19</v>
      </c>
      <c r="Z34" s="8">
        <v>18</v>
      </c>
      <c r="AA34" s="8">
        <v>65</v>
      </c>
      <c r="AB34" s="8">
        <v>57</v>
      </c>
      <c r="AC34" s="8">
        <v>74</v>
      </c>
      <c r="AD34" s="8">
        <v>44</v>
      </c>
      <c r="AE34" s="8">
        <v>74</v>
      </c>
      <c r="AF34" s="4">
        <v>63</v>
      </c>
      <c r="AG34" s="7">
        <f t="shared" si="0"/>
        <v>1015</v>
      </c>
      <c r="AH34" s="8">
        <f t="shared" si="25"/>
        <v>85</v>
      </c>
      <c r="AI34" s="25">
        <f t="shared" si="5"/>
        <v>164</v>
      </c>
      <c r="AJ34" s="25">
        <f t="shared" si="6"/>
        <v>151</v>
      </c>
      <c r="AK34" s="25">
        <f t="shared" si="7"/>
        <v>188</v>
      </c>
      <c r="AL34" s="25">
        <f t="shared" si="8"/>
        <v>147</v>
      </c>
      <c r="AM34" s="25">
        <f t="shared" si="9"/>
        <v>190</v>
      </c>
      <c r="AN34" s="25">
        <f t="shared" si="10"/>
        <v>175</v>
      </c>
      <c r="AO34" s="25">
        <f t="shared" si="11"/>
        <v>82</v>
      </c>
      <c r="AP34" s="25">
        <f t="shared" si="12"/>
        <v>75.5</v>
      </c>
      <c r="AQ34" s="25">
        <f t="shared" si="13"/>
        <v>94</v>
      </c>
      <c r="AR34" s="25">
        <f t="shared" si="14"/>
        <v>73.5</v>
      </c>
      <c r="AS34" s="25">
        <f t="shared" si="15"/>
        <v>95</v>
      </c>
      <c r="AT34" s="25">
        <f t="shared" si="16"/>
        <v>87.5</v>
      </c>
      <c r="AU34" s="27" t="str">
        <f t="shared" si="17"/>
        <v>A2</v>
      </c>
      <c r="AV34" s="27" t="str">
        <f t="shared" si="18"/>
        <v>B1</v>
      </c>
      <c r="AW34" s="27" t="str">
        <f t="shared" si="19"/>
        <v>A1</v>
      </c>
      <c r="AX34" s="27" t="str">
        <f t="shared" si="20"/>
        <v>B1</v>
      </c>
      <c r="AY34" s="27" t="str">
        <f t="shared" si="21"/>
        <v>A1</v>
      </c>
      <c r="AZ34" s="27" t="str">
        <f t="shared" si="22"/>
        <v>A2</v>
      </c>
      <c r="BA34" s="26">
        <v>1200</v>
      </c>
    </row>
    <row r="35" spans="1:53" x14ac:dyDescent="0.2">
      <c r="A35" s="1">
        <v>32</v>
      </c>
      <c r="B35" s="2">
        <v>2645</v>
      </c>
      <c r="C35" s="3" t="s">
        <v>132</v>
      </c>
      <c r="D35" s="3" t="s">
        <v>133</v>
      </c>
      <c r="E35" s="3" t="s">
        <v>134</v>
      </c>
      <c r="F35" s="1">
        <v>6</v>
      </c>
      <c r="G35" s="8">
        <v>8393029814</v>
      </c>
      <c r="H35" s="6" t="s">
        <v>174</v>
      </c>
      <c r="I35" s="7">
        <v>20</v>
      </c>
      <c r="J35" s="7">
        <v>18</v>
      </c>
      <c r="K35" s="7">
        <v>19</v>
      </c>
      <c r="L35" s="8">
        <v>19</v>
      </c>
      <c r="M35" s="7">
        <v>20</v>
      </c>
      <c r="N35" s="7">
        <v>19</v>
      </c>
      <c r="O35" s="7">
        <v>69</v>
      </c>
      <c r="P35" s="7">
        <v>59</v>
      </c>
      <c r="Q35" s="7">
        <v>77</v>
      </c>
      <c r="R35" s="7">
        <v>62</v>
      </c>
      <c r="S35" s="8">
        <v>77</v>
      </c>
      <c r="T35" s="7">
        <v>66</v>
      </c>
      <c r="U35" s="8">
        <v>19</v>
      </c>
      <c r="V35" s="8">
        <v>17</v>
      </c>
      <c r="W35" s="8">
        <v>20</v>
      </c>
      <c r="X35" s="8">
        <v>18</v>
      </c>
      <c r="Y35" s="8">
        <v>20</v>
      </c>
      <c r="Z35" s="8">
        <v>19</v>
      </c>
      <c r="AA35" s="8">
        <v>57</v>
      </c>
      <c r="AB35" s="8">
        <v>45</v>
      </c>
      <c r="AC35" s="8">
        <v>58</v>
      </c>
      <c r="AD35" s="8">
        <v>39</v>
      </c>
      <c r="AE35" s="8">
        <v>64</v>
      </c>
      <c r="AF35" s="4">
        <v>55</v>
      </c>
      <c r="AG35" s="7">
        <f t="shared" si="0"/>
        <v>956</v>
      </c>
      <c r="AH35" s="8">
        <f t="shared" si="25"/>
        <v>80</v>
      </c>
      <c r="AI35" s="25">
        <f t="shared" si="5"/>
        <v>165</v>
      </c>
      <c r="AJ35" s="25">
        <f t="shared" si="6"/>
        <v>139</v>
      </c>
      <c r="AK35" s="25">
        <f t="shared" si="7"/>
        <v>174</v>
      </c>
      <c r="AL35" s="25">
        <f t="shared" si="8"/>
        <v>138</v>
      </c>
      <c r="AM35" s="25">
        <f t="shared" si="9"/>
        <v>181</v>
      </c>
      <c r="AN35" s="25">
        <f t="shared" si="10"/>
        <v>159</v>
      </c>
      <c r="AO35" s="25">
        <f t="shared" si="11"/>
        <v>82.5</v>
      </c>
      <c r="AP35" s="25">
        <f t="shared" si="12"/>
        <v>69.5</v>
      </c>
      <c r="AQ35" s="25">
        <f t="shared" si="13"/>
        <v>87</v>
      </c>
      <c r="AR35" s="25">
        <f t="shared" si="14"/>
        <v>69</v>
      </c>
      <c r="AS35" s="25">
        <f t="shared" si="15"/>
        <v>90.5</v>
      </c>
      <c r="AT35" s="25">
        <f t="shared" si="16"/>
        <v>79.5</v>
      </c>
      <c r="AU35" s="27" t="str">
        <f t="shared" si="17"/>
        <v>A2</v>
      </c>
      <c r="AV35" s="27" t="str">
        <f t="shared" si="18"/>
        <v>B2</v>
      </c>
      <c r="AW35" s="27" t="str">
        <f t="shared" si="19"/>
        <v>A2</v>
      </c>
      <c r="AX35" s="27" t="str">
        <f t="shared" si="20"/>
        <v>B2</v>
      </c>
      <c r="AY35" s="27" t="str">
        <f t="shared" si="21"/>
        <v>A1</v>
      </c>
      <c r="AZ35" s="27" t="str">
        <f t="shared" si="22"/>
        <v>B1</v>
      </c>
      <c r="BA35" s="26">
        <v>1200</v>
      </c>
    </row>
    <row r="36" spans="1:53" x14ac:dyDescent="0.2">
      <c r="A36" s="1">
        <v>33</v>
      </c>
      <c r="B36" s="2"/>
      <c r="C36" s="3" t="s">
        <v>135</v>
      </c>
      <c r="D36" s="3" t="s">
        <v>136</v>
      </c>
      <c r="E36" s="3" t="s">
        <v>137</v>
      </c>
      <c r="F36" s="1">
        <v>6</v>
      </c>
      <c r="G36" s="3">
        <v>9084060942</v>
      </c>
      <c r="H36" s="6" t="s">
        <v>138</v>
      </c>
      <c r="I36" s="7" t="s">
        <v>178</v>
      </c>
      <c r="J36" s="7" t="s">
        <v>178</v>
      </c>
      <c r="K36" s="7" t="s">
        <v>178</v>
      </c>
      <c r="L36" s="7" t="s">
        <v>178</v>
      </c>
      <c r="M36" s="7" t="s">
        <v>178</v>
      </c>
      <c r="N36" s="7" t="s">
        <v>178</v>
      </c>
      <c r="O36" s="7">
        <v>26</v>
      </c>
      <c r="P36" s="7" t="s">
        <v>66</v>
      </c>
      <c r="Q36" s="7">
        <v>53</v>
      </c>
      <c r="R36" s="7">
        <v>64</v>
      </c>
      <c r="S36" s="8">
        <v>54</v>
      </c>
      <c r="T36" s="7">
        <v>53</v>
      </c>
      <c r="U36" s="8">
        <v>12</v>
      </c>
      <c r="V36" s="8">
        <v>16</v>
      </c>
      <c r="W36" s="8">
        <v>14</v>
      </c>
      <c r="X36" s="8">
        <v>16</v>
      </c>
      <c r="Y36" s="8">
        <v>12</v>
      </c>
      <c r="Z36" s="8">
        <v>14</v>
      </c>
      <c r="AA36" s="8">
        <v>21</v>
      </c>
      <c r="AB36" s="8">
        <v>12</v>
      </c>
      <c r="AC36" s="8">
        <v>15</v>
      </c>
      <c r="AD36" s="8">
        <v>38</v>
      </c>
      <c r="AE36" s="8">
        <v>34</v>
      </c>
      <c r="AF36" s="4">
        <v>13</v>
      </c>
      <c r="AG36" s="7">
        <f t="shared" si="0"/>
        <v>467</v>
      </c>
      <c r="AH36" s="8">
        <f t="shared" si="25"/>
        <v>39</v>
      </c>
      <c r="AI36" s="25">
        <f t="shared" si="5"/>
        <v>59</v>
      </c>
      <c r="AJ36" s="25">
        <f t="shared" si="6"/>
        <v>28</v>
      </c>
      <c r="AK36" s="25">
        <f t="shared" si="7"/>
        <v>82</v>
      </c>
      <c r="AL36" s="25">
        <f t="shared" si="8"/>
        <v>118</v>
      </c>
      <c r="AM36" s="25">
        <f t="shared" si="9"/>
        <v>100</v>
      </c>
      <c r="AN36" s="25">
        <f t="shared" si="10"/>
        <v>80</v>
      </c>
      <c r="AO36" s="25">
        <f t="shared" si="11"/>
        <v>29.5</v>
      </c>
      <c r="AP36" s="25">
        <f t="shared" si="12"/>
        <v>14</v>
      </c>
      <c r="AQ36" s="25">
        <f t="shared" si="13"/>
        <v>41</v>
      </c>
      <c r="AR36" s="25">
        <f t="shared" si="14"/>
        <v>59</v>
      </c>
      <c r="AS36" s="25">
        <f t="shared" si="15"/>
        <v>50</v>
      </c>
      <c r="AT36" s="25">
        <f t="shared" si="16"/>
        <v>40</v>
      </c>
      <c r="AU36" s="27" t="str">
        <f t="shared" si="17"/>
        <v>E</v>
      </c>
      <c r="AV36" s="27" t="str">
        <f t="shared" si="18"/>
        <v>E</v>
      </c>
      <c r="AW36" s="27" t="str">
        <f t="shared" si="19"/>
        <v>C2</v>
      </c>
      <c r="AX36" s="27" t="str">
        <f t="shared" si="20"/>
        <v>C1</v>
      </c>
      <c r="AY36" s="27" t="str">
        <f t="shared" si="21"/>
        <v>C2</v>
      </c>
      <c r="AZ36" s="27" t="str">
        <f t="shared" si="22"/>
        <v>D</v>
      </c>
      <c r="BA36" s="26">
        <v>1200</v>
      </c>
    </row>
    <row r="37" spans="1:53" x14ac:dyDescent="0.2">
      <c r="A37" s="1">
        <v>34</v>
      </c>
      <c r="B37" s="2">
        <v>2668</v>
      </c>
      <c r="C37" s="3" t="s">
        <v>139</v>
      </c>
      <c r="D37" s="3" t="s">
        <v>140</v>
      </c>
      <c r="E37" s="3" t="s">
        <v>141</v>
      </c>
      <c r="F37" s="1">
        <v>6</v>
      </c>
      <c r="G37" s="8">
        <v>6397742622</v>
      </c>
      <c r="H37" s="6" t="s">
        <v>142</v>
      </c>
      <c r="I37" s="7">
        <v>20</v>
      </c>
      <c r="J37" s="7">
        <v>16</v>
      </c>
      <c r="K37" s="7">
        <v>14</v>
      </c>
      <c r="L37" s="8">
        <v>18</v>
      </c>
      <c r="M37" s="7">
        <v>16</v>
      </c>
      <c r="N37" s="7">
        <v>16</v>
      </c>
      <c r="O37" s="7">
        <v>36</v>
      </c>
      <c r="P37" s="7">
        <v>38</v>
      </c>
      <c r="Q37" s="7">
        <v>54</v>
      </c>
      <c r="R37" s="7">
        <v>54</v>
      </c>
      <c r="S37" s="8">
        <v>56</v>
      </c>
      <c r="T37" s="7">
        <v>58</v>
      </c>
      <c r="U37" s="8">
        <v>13</v>
      </c>
      <c r="V37" s="8">
        <v>15</v>
      </c>
      <c r="W37" s="8">
        <v>19</v>
      </c>
      <c r="X37" s="8">
        <v>16</v>
      </c>
      <c r="Y37" s="8">
        <v>19</v>
      </c>
      <c r="Z37" s="8">
        <v>15</v>
      </c>
      <c r="AA37" s="8">
        <v>56</v>
      </c>
      <c r="AB37" s="8">
        <v>33</v>
      </c>
      <c r="AC37" s="8">
        <v>57</v>
      </c>
      <c r="AD37" s="8">
        <v>46</v>
      </c>
      <c r="AE37" s="8">
        <v>49</v>
      </c>
      <c r="AF37" s="4">
        <v>49</v>
      </c>
      <c r="AG37" s="7">
        <f t="shared" si="0"/>
        <v>783</v>
      </c>
      <c r="AH37" s="8">
        <f t="shared" si="25"/>
        <v>65</v>
      </c>
      <c r="AI37" s="25">
        <f t="shared" si="5"/>
        <v>125</v>
      </c>
      <c r="AJ37" s="25">
        <f t="shared" si="6"/>
        <v>102</v>
      </c>
      <c r="AK37" s="25">
        <f t="shared" si="7"/>
        <v>144</v>
      </c>
      <c r="AL37" s="25">
        <f t="shared" si="8"/>
        <v>134</v>
      </c>
      <c r="AM37" s="25">
        <f t="shared" si="9"/>
        <v>140</v>
      </c>
      <c r="AN37" s="25">
        <f t="shared" si="10"/>
        <v>138</v>
      </c>
      <c r="AO37" s="25">
        <f t="shared" si="11"/>
        <v>62.5</v>
      </c>
      <c r="AP37" s="25">
        <f t="shared" si="12"/>
        <v>51</v>
      </c>
      <c r="AQ37" s="25">
        <f t="shared" si="13"/>
        <v>72</v>
      </c>
      <c r="AR37" s="25">
        <f t="shared" si="14"/>
        <v>67</v>
      </c>
      <c r="AS37" s="25">
        <f t="shared" si="15"/>
        <v>70</v>
      </c>
      <c r="AT37" s="25">
        <f t="shared" si="16"/>
        <v>69</v>
      </c>
      <c r="AU37" s="27" t="str">
        <f t="shared" si="17"/>
        <v>B2</v>
      </c>
      <c r="AV37" s="27" t="str">
        <f t="shared" si="18"/>
        <v>C1</v>
      </c>
      <c r="AW37" s="27" t="str">
        <f t="shared" si="19"/>
        <v>B1</v>
      </c>
      <c r="AX37" s="27" t="str">
        <f t="shared" si="20"/>
        <v>B2</v>
      </c>
      <c r="AY37" s="27" t="str">
        <f t="shared" si="21"/>
        <v>B2</v>
      </c>
      <c r="AZ37" s="27" t="str">
        <f t="shared" si="22"/>
        <v>B2</v>
      </c>
      <c r="BA37" s="26">
        <v>1200</v>
      </c>
    </row>
    <row r="38" spans="1:53" x14ac:dyDescent="0.2">
      <c r="A38" s="1">
        <v>35</v>
      </c>
      <c r="B38" s="2">
        <v>2458</v>
      </c>
      <c r="C38" s="3" t="s">
        <v>143</v>
      </c>
      <c r="D38" s="3" t="s">
        <v>144</v>
      </c>
      <c r="E38" s="3" t="s">
        <v>44</v>
      </c>
      <c r="F38" s="1">
        <v>6</v>
      </c>
      <c r="G38" s="8">
        <v>7248567935</v>
      </c>
      <c r="H38" s="6" t="s">
        <v>175</v>
      </c>
      <c r="I38" s="7">
        <v>18</v>
      </c>
      <c r="J38" s="7">
        <v>12</v>
      </c>
      <c r="K38" s="7">
        <v>16</v>
      </c>
      <c r="L38" s="8">
        <v>13</v>
      </c>
      <c r="M38" s="7">
        <v>16</v>
      </c>
      <c r="N38" s="7">
        <v>18</v>
      </c>
      <c r="O38" s="7">
        <v>27</v>
      </c>
      <c r="P38" s="7">
        <v>48</v>
      </c>
      <c r="Q38" s="7">
        <v>37</v>
      </c>
      <c r="R38" s="7">
        <v>53</v>
      </c>
      <c r="S38" s="8">
        <v>42</v>
      </c>
      <c r="T38" s="7">
        <v>32</v>
      </c>
      <c r="U38" s="8">
        <v>16</v>
      </c>
      <c r="V38" s="8">
        <v>17</v>
      </c>
      <c r="W38" s="8">
        <v>16</v>
      </c>
      <c r="X38" s="8">
        <v>14</v>
      </c>
      <c r="Y38" s="8">
        <v>16</v>
      </c>
      <c r="Z38" s="8">
        <v>16</v>
      </c>
      <c r="AA38" s="8">
        <v>27</v>
      </c>
      <c r="AB38" s="8">
        <v>45</v>
      </c>
      <c r="AC38" s="8">
        <v>28</v>
      </c>
      <c r="AD38" s="8">
        <v>29</v>
      </c>
      <c r="AE38" s="8">
        <v>44</v>
      </c>
      <c r="AF38" s="4">
        <v>30</v>
      </c>
      <c r="AG38" s="7">
        <f t="shared" si="0"/>
        <v>630</v>
      </c>
      <c r="AH38" s="8">
        <f t="shared" si="25"/>
        <v>53</v>
      </c>
      <c r="AI38" s="25">
        <f t="shared" si="5"/>
        <v>88</v>
      </c>
      <c r="AJ38" s="25">
        <f t="shared" si="6"/>
        <v>122</v>
      </c>
      <c r="AK38" s="25">
        <f t="shared" si="7"/>
        <v>97</v>
      </c>
      <c r="AL38" s="25">
        <f t="shared" si="8"/>
        <v>109</v>
      </c>
      <c r="AM38" s="25">
        <f t="shared" si="9"/>
        <v>118</v>
      </c>
      <c r="AN38" s="25">
        <f t="shared" si="10"/>
        <v>96</v>
      </c>
      <c r="AO38" s="25">
        <f t="shared" si="11"/>
        <v>44</v>
      </c>
      <c r="AP38" s="25">
        <f t="shared" si="12"/>
        <v>61</v>
      </c>
      <c r="AQ38" s="25">
        <f t="shared" si="13"/>
        <v>48.5</v>
      </c>
      <c r="AR38" s="25">
        <f t="shared" si="14"/>
        <v>54.5</v>
      </c>
      <c r="AS38" s="25">
        <f t="shared" si="15"/>
        <v>59</v>
      </c>
      <c r="AT38" s="25">
        <f t="shared" si="16"/>
        <v>48</v>
      </c>
      <c r="AU38" s="27" t="str">
        <f t="shared" si="17"/>
        <v>C2</v>
      </c>
      <c r="AV38" s="27" t="str">
        <f t="shared" si="18"/>
        <v>B2</v>
      </c>
      <c r="AW38" s="27" t="str">
        <f t="shared" si="19"/>
        <v>C2</v>
      </c>
      <c r="AX38" s="27" t="str">
        <f t="shared" si="20"/>
        <v>C1</v>
      </c>
      <c r="AY38" s="27" t="str">
        <f t="shared" si="21"/>
        <v>C1</v>
      </c>
      <c r="AZ38" s="27" t="str">
        <f t="shared" si="22"/>
        <v>C2</v>
      </c>
      <c r="BA38" s="26">
        <v>1200</v>
      </c>
    </row>
    <row r="39" spans="1:53" x14ac:dyDescent="0.2">
      <c r="A39" s="1">
        <v>36</v>
      </c>
      <c r="B39" s="2">
        <v>2743</v>
      </c>
      <c r="C39" s="3" t="s">
        <v>145</v>
      </c>
      <c r="D39" s="3" t="s">
        <v>146</v>
      </c>
      <c r="E39" s="3" t="s">
        <v>147</v>
      </c>
      <c r="F39" s="1">
        <v>6</v>
      </c>
      <c r="G39" s="8">
        <v>8006195535</v>
      </c>
      <c r="H39" s="6" t="s">
        <v>176</v>
      </c>
      <c r="I39" s="7">
        <v>12</v>
      </c>
      <c r="J39" s="7">
        <v>15</v>
      </c>
      <c r="K39" s="7">
        <v>12</v>
      </c>
      <c r="L39" s="7">
        <v>17</v>
      </c>
      <c r="M39" s="7">
        <v>12</v>
      </c>
      <c r="N39" s="7">
        <v>12</v>
      </c>
      <c r="O39" s="11">
        <v>18</v>
      </c>
      <c r="P39" s="7">
        <v>22</v>
      </c>
      <c r="Q39" s="7">
        <v>47</v>
      </c>
      <c r="R39" s="8">
        <v>43</v>
      </c>
      <c r="S39" s="8">
        <v>49</v>
      </c>
      <c r="T39" s="8">
        <v>31</v>
      </c>
      <c r="U39" s="8">
        <v>14</v>
      </c>
      <c r="V39" s="8">
        <v>14</v>
      </c>
      <c r="W39" s="8">
        <v>13</v>
      </c>
      <c r="X39" s="8">
        <v>14</v>
      </c>
      <c r="Y39" s="8">
        <v>13</v>
      </c>
      <c r="Z39" s="8">
        <v>14</v>
      </c>
      <c r="AA39" s="8">
        <v>15</v>
      </c>
      <c r="AB39" s="8">
        <v>19</v>
      </c>
      <c r="AC39" s="8">
        <v>15</v>
      </c>
      <c r="AD39" s="8">
        <v>19</v>
      </c>
      <c r="AE39" s="8">
        <v>34</v>
      </c>
      <c r="AF39" s="4">
        <v>16</v>
      </c>
      <c r="AG39" s="7">
        <f t="shared" si="0"/>
        <v>490</v>
      </c>
      <c r="AH39" s="8">
        <f t="shared" si="25"/>
        <v>41</v>
      </c>
      <c r="AI39" s="25">
        <f t="shared" si="5"/>
        <v>59</v>
      </c>
      <c r="AJ39" s="25">
        <f t="shared" si="6"/>
        <v>70</v>
      </c>
      <c r="AK39" s="25">
        <f t="shared" si="7"/>
        <v>87</v>
      </c>
      <c r="AL39" s="25">
        <f t="shared" si="8"/>
        <v>93</v>
      </c>
      <c r="AM39" s="25">
        <f t="shared" si="9"/>
        <v>108</v>
      </c>
      <c r="AN39" s="25">
        <f t="shared" si="10"/>
        <v>73</v>
      </c>
      <c r="AO39" s="25">
        <f t="shared" si="11"/>
        <v>29.5</v>
      </c>
      <c r="AP39" s="25">
        <f t="shared" si="12"/>
        <v>35</v>
      </c>
      <c r="AQ39" s="25">
        <f t="shared" si="13"/>
        <v>43.5</v>
      </c>
      <c r="AR39" s="25">
        <f t="shared" si="14"/>
        <v>46.5</v>
      </c>
      <c r="AS39" s="25">
        <f t="shared" si="15"/>
        <v>54</v>
      </c>
      <c r="AT39" s="25">
        <f t="shared" si="16"/>
        <v>36.5</v>
      </c>
      <c r="AU39" s="27" t="str">
        <f t="shared" si="17"/>
        <v>E</v>
      </c>
      <c r="AV39" s="27" t="str">
        <f t="shared" si="18"/>
        <v>D</v>
      </c>
      <c r="AW39" s="27" t="str">
        <f t="shared" si="19"/>
        <v>C2</v>
      </c>
      <c r="AX39" s="27" t="str">
        <f t="shared" si="20"/>
        <v>C2</v>
      </c>
      <c r="AY39" s="27" t="str">
        <f t="shared" si="21"/>
        <v>C1</v>
      </c>
      <c r="AZ39" s="27" t="str">
        <f t="shared" si="22"/>
        <v>D</v>
      </c>
      <c r="BA39" s="26">
        <v>1200</v>
      </c>
    </row>
    <row r="40" spans="1:53" x14ac:dyDescent="0.2">
      <c r="A40" s="1">
        <v>37</v>
      </c>
      <c r="B40" s="2">
        <v>2534</v>
      </c>
      <c r="C40" s="3" t="s">
        <v>148</v>
      </c>
      <c r="D40" s="3" t="s">
        <v>149</v>
      </c>
      <c r="E40" s="3" t="s">
        <v>150</v>
      </c>
      <c r="F40" s="1">
        <v>6</v>
      </c>
      <c r="G40" s="8">
        <v>7466804753</v>
      </c>
      <c r="H40" s="6" t="s">
        <v>177</v>
      </c>
      <c r="I40" s="7">
        <v>20</v>
      </c>
      <c r="J40" s="7">
        <v>15</v>
      </c>
      <c r="K40" s="7">
        <v>19</v>
      </c>
      <c r="L40" s="7">
        <v>19</v>
      </c>
      <c r="M40" s="7">
        <v>20</v>
      </c>
      <c r="N40" s="7">
        <v>13</v>
      </c>
      <c r="O40" s="11">
        <v>50</v>
      </c>
      <c r="P40" s="7">
        <v>29</v>
      </c>
      <c r="Q40" s="7">
        <v>60</v>
      </c>
      <c r="R40" s="8">
        <v>47</v>
      </c>
      <c r="S40" s="8">
        <v>62</v>
      </c>
      <c r="T40" s="8">
        <v>67</v>
      </c>
      <c r="U40" s="8">
        <v>17</v>
      </c>
      <c r="V40" s="8">
        <v>16</v>
      </c>
      <c r="W40" s="8">
        <v>18</v>
      </c>
      <c r="X40" s="8">
        <v>19</v>
      </c>
      <c r="Y40" s="8">
        <v>18</v>
      </c>
      <c r="Z40" s="8">
        <v>17</v>
      </c>
      <c r="AA40" s="8">
        <v>33</v>
      </c>
      <c r="AB40" s="8">
        <v>40</v>
      </c>
      <c r="AC40" s="8">
        <v>55</v>
      </c>
      <c r="AD40" s="8">
        <v>50</v>
      </c>
      <c r="AE40" s="8">
        <v>71</v>
      </c>
      <c r="AF40" s="4">
        <v>49</v>
      </c>
      <c r="AG40" s="7">
        <f t="shared" si="0"/>
        <v>824</v>
      </c>
      <c r="AH40" s="8">
        <f t="shared" si="25"/>
        <v>69</v>
      </c>
      <c r="AI40" s="25">
        <f t="shared" si="5"/>
        <v>120</v>
      </c>
      <c r="AJ40" s="25">
        <f t="shared" si="6"/>
        <v>100</v>
      </c>
      <c r="AK40" s="25">
        <f t="shared" si="7"/>
        <v>152</v>
      </c>
      <c r="AL40" s="25">
        <f t="shared" si="8"/>
        <v>135</v>
      </c>
      <c r="AM40" s="25">
        <f t="shared" si="9"/>
        <v>171</v>
      </c>
      <c r="AN40" s="25">
        <f t="shared" si="10"/>
        <v>146</v>
      </c>
      <c r="AO40" s="25">
        <f t="shared" si="11"/>
        <v>60</v>
      </c>
      <c r="AP40" s="25">
        <f t="shared" si="12"/>
        <v>50</v>
      </c>
      <c r="AQ40" s="25">
        <f t="shared" si="13"/>
        <v>76</v>
      </c>
      <c r="AR40" s="25">
        <f t="shared" si="14"/>
        <v>67.5</v>
      </c>
      <c r="AS40" s="25">
        <f t="shared" si="15"/>
        <v>85.5</v>
      </c>
      <c r="AT40" s="25">
        <f t="shared" si="16"/>
        <v>73</v>
      </c>
      <c r="AU40" s="27" t="str">
        <f t="shared" si="17"/>
        <v>C1</v>
      </c>
      <c r="AV40" s="27" t="str">
        <f t="shared" si="18"/>
        <v>C2</v>
      </c>
      <c r="AW40" s="27" t="str">
        <f t="shared" si="19"/>
        <v>B1</v>
      </c>
      <c r="AX40" s="27" t="str">
        <f t="shared" si="20"/>
        <v>B2</v>
      </c>
      <c r="AY40" s="27" t="str">
        <f t="shared" si="21"/>
        <v>A2</v>
      </c>
      <c r="AZ40" s="27" t="str">
        <f t="shared" si="22"/>
        <v>B1</v>
      </c>
      <c r="BA40" s="26">
        <v>1200</v>
      </c>
    </row>
  </sheetData>
  <mergeCells count="10">
    <mergeCell ref="AI2:AN2"/>
    <mergeCell ref="AO2:AT2"/>
    <mergeCell ref="AU2:AZ2"/>
    <mergeCell ref="A1:H2"/>
    <mergeCell ref="I1:T1"/>
    <mergeCell ref="U1:AF1"/>
    <mergeCell ref="I2:N2"/>
    <mergeCell ref="O2:T2"/>
    <mergeCell ref="U2:Z2"/>
    <mergeCell ref="AA2:A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2020-10-10T21:25:04Z</dcterms:created>
  <dcterms:modified xsi:type="dcterms:W3CDTF">2021-03-31T05:18:14Z</dcterms:modified>
</cp:coreProperties>
</file>