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Report-Card\data\"/>
    </mc:Choice>
  </mc:AlternateContent>
  <xr:revisionPtr revIDLastSave="0" documentId="8_{EF8010E3-86DE-4FD9-90DD-3A29BB7BD7BA}" xr6:coauthVersionLast="47" xr6:coauthVersionMax="47" xr10:uidLastSave="{00000000-0000-0000-0000-000000000000}"/>
  <bookViews>
    <workbookView xWindow="13452" yWindow="3024" windowWidth="36432" windowHeight="16932" xr2:uid="{00000000-000D-0000-FFFF-FFFF00000000}"/>
  </bookViews>
  <sheets>
    <sheet name="Cla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4" i="1" l="1"/>
  <c r="AJ4" i="1"/>
  <c r="AK4" i="1"/>
  <c r="AL4" i="1"/>
  <c r="AM4" i="1"/>
  <c r="AT4" i="1"/>
  <c r="AZ4" i="1" s="1"/>
  <c r="AR4" i="1"/>
  <c r="AX4" i="1" s="1"/>
  <c r="AN44" i="1"/>
  <c r="AT44" i="1" s="1"/>
  <c r="AZ44" i="1" s="1"/>
  <c r="AM44" i="1"/>
  <c r="AS44" i="1" s="1"/>
  <c r="AY44" i="1" s="1"/>
  <c r="AL44" i="1"/>
  <c r="AR44" i="1" s="1"/>
  <c r="AX44" i="1" s="1"/>
  <c r="AK44" i="1"/>
  <c r="AQ44" i="1" s="1"/>
  <c r="AW44" i="1" s="1"/>
  <c r="AJ44" i="1"/>
  <c r="AP44" i="1" s="1"/>
  <c r="AV44" i="1" s="1"/>
  <c r="AI44" i="1"/>
  <c r="AO44" i="1" s="1"/>
  <c r="AU44" i="1" s="1"/>
  <c r="AG44" i="1"/>
  <c r="AH44" i="1" s="1"/>
  <c r="AT43" i="1"/>
  <c r="AZ43" i="1" s="1"/>
  <c r="AR43" i="1"/>
  <c r="AX43" i="1" s="1"/>
  <c r="AQ43" i="1"/>
  <c r="AW43" i="1" s="1"/>
  <c r="AN43" i="1"/>
  <c r="AM43" i="1"/>
  <c r="AS43" i="1" s="1"/>
  <c r="AY43" i="1" s="1"/>
  <c r="AL43" i="1"/>
  <c r="AK43" i="1"/>
  <c r="AJ43" i="1"/>
  <c r="AP43" i="1" s="1"/>
  <c r="AV43" i="1" s="1"/>
  <c r="AI43" i="1"/>
  <c r="AO43" i="1" s="1"/>
  <c r="AU43" i="1" s="1"/>
  <c r="AH43" i="1"/>
  <c r="AG43" i="1"/>
  <c r="AR42" i="1"/>
  <c r="AX42" i="1" s="1"/>
  <c r="AN42" i="1"/>
  <c r="AT42" i="1" s="1"/>
  <c r="AZ42" i="1" s="1"/>
  <c r="AM42" i="1"/>
  <c r="AS42" i="1" s="1"/>
  <c r="AY42" i="1" s="1"/>
  <c r="AL42" i="1"/>
  <c r="AK42" i="1"/>
  <c r="AQ42" i="1" s="1"/>
  <c r="AW42" i="1" s="1"/>
  <c r="AJ42" i="1"/>
  <c r="AP42" i="1" s="1"/>
  <c r="AV42" i="1" s="1"/>
  <c r="AI42" i="1"/>
  <c r="AO42" i="1" s="1"/>
  <c r="AU42" i="1" s="1"/>
  <c r="AG42" i="1"/>
  <c r="AH42" i="1" s="1"/>
  <c r="AN41" i="1"/>
  <c r="AT41" i="1" s="1"/>
  <c r="AZ41" i="1" s="1"/>
  <c r="AM41" i="1"/>
  <c r="AS41" i="1" s="1"/>
  <c r="AY41" i="1" s="1"/>
  <c r="AL41" i="1"/>
  <c r="AR41" i="1" s="1"/>
  <c r="AX41" i="1" s="1"/>
  <c r="AK41" i="1"/>
  <c r="AQ41" i="1" s="1"/>
  <c r="AW41" i="1" s="1"/>
  <c r="AJ41" i="1"/>
  <c r="AP41" i="1" s="1"/>
  <c r="AV41" i="1" s="1"/>
  <c r="AI41" i="1"/>
  <c r="AO41" i="1" s="1"/>
  <c r="AU41" i="1" s="1"/>
  <c r="AG41" i="1"/>
  <c r="AH41" i="1" s="1"/>
  <c r="AR40" i="1"/>
  <c r="AX40" i="1" s="1"/>
  <c r="AQ40" i="1"/>
  <c r="AW40" i="1" s="1"/>
  <c r="AN40" i="1"/>
  <c r="AT40" i="1" s="1"/>
  <c r="AZ40" i="1" s="1"/>
  <c r="AM40" i="1"/>
  <c r="AS40" i="1" s="1"/>
  <c r="AY40" i="1" s="1"/>
  <c r="AL40" i="1"/>
  <c r="AK40" i="1"/>
  <c r="AJ40" i="1"/>
  <c r="AP40" i="1" s="1"/>
  <c r="AV40" i="1" s="1"/>
  <c r="AI40" i="1"/>
  <c r="AO40" i="1" s="1"/>
  <c r="AU40" i="1" s="1"/>
  <c r="AH40" i="1"/>
  <c r="AG40" i="1"/>
  <c r="AR39" i="1"/>
  <c r="AX39" i="1" s="1"/>
  <c r="AN39" i="1"/>
  <c r="AT39" i="1" s="1"/>
  <c r="AZ39" i="1" s="1"/>
  <c r="AM39" i="1"/>
  <c r="AS39" i="1" s="1"/>
  <c r="AY39" i="1" s="1"/>
  <c r="AL39" i="1"/>
  <c r="AK39" i="1"/>
  <c r="AQ39" i="1" s="1"/>
  <c r="AW39" i="1" s="1"/>
  <c r="AJ39" i="1"/>
  <c r="AP39" i="1" s="1"/>
  <c r="AV39" i="1" s="1"/>
  <c r="AI39" i="1"/>
  <c r="AO39" i="1" s="1"/>
  <c r="AU39" i="1" s="1"/>
  <c r="AG39" i="1"/>
  <c r="AH39" i="1" s="1"/>
  <c r="AN38" i="1"/>
  <c r="AT38" i="1" s="1"/>
  <c r="AZ38" i="1" s="1"/>
  <c r="AM38" i="1"/>
  <c r="AS38" i="1" s="1"/>
  <c r="AY38" i="1" s="1"/>
  <c r="AL38" i="1"/>
  <c r="AR38" i="1" s="1"/>
  <c r="AX38" i="1" s="1"/>
  <c r="AK38" i="1"/>
  <c r="AQ38" i="1" s="1"/>
  <c r="AW38" i="1" s="1"/>
  <c r="AJ38" i="1"/>
  <c r="AP38" i="1" s="1"/>
  <c r="AV38" i="1" s="1"/>
  <c r="AI38" i="1"/>
  <c r="AO38" i="1" s="1"/>
  <c r="AU38" i="1" s="1"/>
  <c r="AG38" i="1"/>
  <c r="AH38" i="1" s="1"/>
  <c r="AR37" i="1"/>
  <c r="AX37" i="1" s="1"/>
  <c r="AQ37" i="1"/>
  <c r="AW37" i="1" s="1"/>
  <c r="AN37" i="1"/>
  <c r="AT37" i="1" s="1"/>
  <c r="AZ37" i="1" s="1"/>
  <c r="AM37" i="1"/>
  <c r="AS37" i="1" s="1"/>
  <c r="AY37" i="1" s="1"/>
  <c r="AL37" i="1"/>
  <c r="AK37" i="1"/>
  <c r="AJ37" i="1"/>
  <c r="AP37" i="1" s="1"/>
  <c r="AV37" i="1" s="1"/>
  <c r="AI37" i="1"/>
  <c r="AO37" i="1" s="1"/>
  <c r="AU37" i="1" s="1"/>
  <c r="AH37" i="1"/>
  <c r="AG37" i="1"/>
  <c r="AR36" i="1"/>
  <c r="AX36" i="1" s="1"/>
  <c r="AN36" i="1"/>
  <c r="AT36" i="1" s="1"/>
  <c r="AZ36" i="1" s="1"/>
  <c r="AM36" i="1"/>
  <c r="AS36" i="1" s="1"/>
  <c r="AY36" i="1" s="1"/>
  <c r="AL36" i="1"/>
  <c r="AK36" i="1"/>
  <c r="AQ36" i="1" s="1"/>
  <c r="AW36" i="1" s="1"/>
  <c r="AJ36" i="1"/>
  <c r="AP36" i="1" s="1"/>
  <c r="AV36" i="1" s="1"/>
  <c r="AI36" i="1"/>
  <c r="AO36" i="1" s="1"/>
  <c r="AU36" i="1" s="1"/>
  <c r="AG36" i="1"/>
  <c r="AH36" i="1" s="1"/>
  <c r="AS35" i="1"/>
  <c r="AY35" i="1" s="1"/>
  <c r="AR35" i="1"/>
  <c r="AX35" i="1" s="1"/>
  <c r="AQ35" i="1"/>
  <c r="AW35" i="1" s="1"/>
  <c r="AN35" i="1"/>
  <c r="AT35" i="1" s="1"/>
  <c r="AZ35" i="1" s="1"/>
  <c r="AM35" i="1"/>
  <c r="AL35" i="1"/>
  <c r="AK35" i="1"/>
  <c r="AJ35" i="1"/>
  <c r="AP35" i="1" s="1"/>
  <c r="AV35" i="1" s="1"/>
  <c r="AI35" i="1"/>
  <c r="AO35" i="1" s="1"/>
  <c r="AU35" i="1" s="1"/>
  <c r="AG35" i="1"/>
  <c r="AH35" i="1" s="1"/>
  <c r="AR34" i="1"/>
  <c r="AX34" i="1" s="1"/>
  <c r="AQ34" i="1"/>
  <c r="AW34" i="1" s="1"/>
  <c r="AO34" i="1"/>
  <c r="AU34" i="1" s="1"/>
  <c r="AN34" i="1"/>
  <c r="AT34" i="1" s="1"/>
  <c r="AZ34" i="1" s="1"/>
  <c r="AM34" i="1"/>
  <c r="AS34" i="1" s="1"/>
  <c r="AY34" i="1" s="1"/>
  <c r="AL34" i="1"/>
  <c r="AK34" i="1"/>
  <c r="AJ34" i="1"/>
  <c r="AP34" i="1" s="1"/>
  <c r="AV34" i="1" s="1"/>
  <c r="AI34" i="1"/>
  <c r="AG34" i="1"/>
  <c r="AH34" i="1" s="1"/>
  <c r="AR33" i="1"/>
  <c r="AX33" i="1" s="1"/>
  <c r="AN33" i="1"/>
  <c r="AT33" i="1" s="1"/>
  <c r="AZ33" i="1" s="1"/>
  <c r="AM33" i="1"/>
  <c r="AS33" i="1" s="1"/>
  <c r="AY33" i="1" s="1"/>
  <c r="AL33" i="1"/>
  <c r="AK33" i="1"/>
  <c r="AQ33" i="1" s="1"/>
  <c r="AW33" i="1" s="1"/>
  <c r="AJ33" i="1"/>
  <c r="AP33" i="1" s="1"/>
  <c r="AV33" i="1" s="1"/>
  <c r="AI33" i="1"/>
  <c r="AO33" i="1" s="1"/>
  <c r="AU33" i="1" s="1"/>
  <c r="AG33" i="1"/>
  <c r="AH33" i="1" s="1"/>
  <c r="AS32" i="1"/>
  <c r="AY32" i="1" s="1"/>
  <c r="AR32" i="1"/>
  <c r="AX32" i="1" s="1"/>
  <c r="AQ32" i="1"/>
  <c r="AW32" i="1" s="1"/>
  <c r="AN32" i="1"/>
  <c r="AT32" i="1" s="1"/>
  <c r="AZ32" i="1" s="1"/>
  <c r="AM32" i="1"/>
  <c r="AL32" i="1"/>
  <c r="AK32" i="1"/>
  <c r="AJ32" i="1"/>
  <c r="AP32" i="1" s="1"/>
  <c r="AV32" i="1" s="1"/>
  <c r="AI32" i="1"/>
  <c r="AO32" i="1" s="1"/>
  <c r="AU32" i="1" s="1"/>
  <c r="AG32" i="1"/>
  <c r="AH32" i="1" s="1"/>
  <c r="AR31" i="1"/>
  <c r="AX31" i="1" s="1"/>
  <c r="AQ31" i="1"/>
  <c r="AW31" i="1" s="1"/>
  <c r="AO31" i="1"/>
  <c r="AU31" i="1" s="1"/>
  <c r="AN31" i="1"/>
  <c r="AT31" i="1" s="1"/>
  <c r="AZ31" i="1" s="1"/>
  <c r="AM31" i="1"/>
  <c r="AS31" i="1" s="1"/>
  <c r="AY31" i="1" s="1"/>
  <c r="AL31" i="1"/>
  <c r="AK31" i="1"/>
  <c r="AJ31" i="1"/>
  <c r="AP31" i="1" s="1"/>
  <c r="AV31" i="1" s="1"/>
  <c r="AI31" i="1"/>
  <c r="AG31" i="1"/>
  <c r="AH31" i="1" s="1"/>
  <c r="AR30" i="1"/>
  <c r="AX30" i="1" s="1"/>
  <c r="AN30" i="1"/>
  <c r="AT30" i="1" s="1"/>
  <c r="AZ30" i="1" s="1"/>
  <c r="AM30" i="1"/>
  <c r="AS30" i="1" s="1"/>
  <c r="AY30" i="1" s="1"/>
  <c r="AL30" i="1"/>
  <c r="AK30" i="1"/>
  <c r="AQ30" i="1" s="1"/>
  <c r="AW30" i="1" s="1"/>
  <c r="AJ30" i="1"/>
  <c r="AP30" i="1" s="1"/>
  <c r="AV30" i="1" s="1"/>
  <c r="AI30" i="1"/>
  <c r="AO30" i="1" s="1"/>
  <c r="AU30" i="1" s="1"/>
  <c r="AG30" i="1"/>
  <c r="AH30" i="1" s="1"/>
  <c r="AS29" i="1"/>
  <c r="AY29" i="1" s="1"/>
  <c r="AR29" i="1"/>
  <c r="AX29" i="1" s="1"/>
  <c r="AQ29" i="1"/>
  <c r="AW29" i="1" s="1"/>
  <c r="AN29" i="1"/>
  <c r="AT29" i="1" s="1"/>
  <c r="AZ29" i="1" s="1"/>
  <c r="AM29" i="1"/>
  <c r="AL29" i="1"/>
  <c r="AK29" i="1"/>
  <c r="AJ29" i="1"/>
  <c r="AP29" i="1" s="1"/>
  <c r="AV29" i="1" s="1"/>
  <c r="AI29" i="1"/>
  <c r="AO29" i="1" s="1"/>
  <c r="AU29" i="1" s="1"/>
  <c r="AG29" i="1"/>
  <c r="AH29" i="1" s="1"/>
  <c r="AR28" i="1"/>
  <c r="AX28" i="1" s="1"/>
  <c r="AQ28" i="1"/>
  <c r="AW28" i="1" s="1"/>
  <c r="AO28" i="1"/>
  <c r="AU28" i="1" s="1"/>
  <c r="AN28" i="1"/>
  <c r="AT28" i="1" s="1"/>
  <c r="AZ28" i="1" s="1"/>
  <c r="AM28" i="1"/>
  <c r="AS28" i="1" s="1"/>
  <c r="AY28" i="1" s="1"/>
  <c r="AL28" i="1"/>
  <c r="AK28" i="1"/>
  <c r="AJ28" i="1"/>
  <c r="AP28" i="1" s="1"/>
  <c r="AV28" i="1" s="1"/>
  <c r="AI28" i="1"/>
  <c r="AG28" i="1"/>
  <c r="AH28" i="1" s="1"/>
  <c r="AR27" i="1"/>
  <c r="AX27" i="1" s="1"/>
  <c r="AN27" i="1"/>
  <c r="AT27" i="1" s="1"/>
  <c r="AZ27" i="1" s="1"/>
  <c r="AM27" i="1"/>
  <c r="AS27" i="1" s="1"/>
  <c r="AY27" i="1" s="1"/>
  <c r="AL27" i="1"/>
  <c r="AK27" i="1"/>
  <c r="AQ27" i="1" s="1"/>
  <c r="AW27" i="1" s="1"/>
  <c r="AJ27" i="1"/>
  <c r="AP27" i="1" s="1"/>
  <c r="AV27" i="1" s="1"/>
  <c r="AI27" i="1"/>
  <c r="AO27" i="1" s="1"/>
  <c r="AU27" i="1" s="1"/>
  <c r="AG27" i="1"/>
  <c r="AH27" i="1" s="1"/>
  <c r="AS26" i="1"/>
  <c r="AY26" i="1" s="1"/>
  <c r="AR26" i="1"/>
  <c r="AX26" i="1" s="1"/>
  <c r="AQ26" i="1"/>
  <c r="AW26" i="1" s="1"/>
  <c r="AN26" i="1"/>
  <c r="AT26" i="1" s="1"/>
  <c r="AZ26" i="1" s="1"/>
  <c r="AM26" i="1"/>
  <c r="AL26" i="1"/>
  <c r="AK26" i="1"/>
  <c r="AJ26" i="1"/>
  <c r="AP26" i="1" s="1"/>
  <c r="AV26" i="1" s="1"/>
  <c r="AI26" i="1"/>
  <c r="AO26" i="1" s="1"/>
  <c r="AU26" i="1" s="1"/>
  <c r="AG26" i="1"/>
  <c r="AH26" i="1" s="1"/>
  <c r="AR25" i="1"/>
  <c r="AX25" i="1" s="1"/>
  <c r="AQ25" i="1"/>
  <c r="AW25" i="1" s="1"/>
  <c r="AO25" i="1"/>
  <c r="AU25" i="1" s="1"/>
  <c r="AN25" i="1"/>
  <c r="AT25" i="1" s="1"/>
  <c r="AZ25" i="1" s="1"/>
  <c r="AM25" i="1"/>
  <c r="AS25" i="1" s="1"/>
  <c r="AY25" i="1" s="1"/>
  <c r="AL25" i="1"/>
  <c r="AK25" i="1"/>
  <c r="AJ25" i="1"/>
  <c r="AP25" i="1" s="1"/>
  <c r="AV25" i="1" s="1"/>
  <c r="AI25" i="1"/>
  <c r="AG25" i="1"/>
  <c r="AH25" i="1" s="1"/>
  <c r="AR24" i="1"/>
  <c r="AX24" i="1" s="1"/>
  <c r="AN24" i="1"/>
  <c r="AT24" i="1" s="1"/>
  <c r="AZ24" i="1" s="1"/>
  <c r="AM24" i="1"/>
  <c r="AS24" i="1" s="1"/>
  <c r="AY24" i="1" s="1"/>
  <c r="AL24" i="1"/>
  <c r="AK24" i="1"/>
  <c r="AQ24" i="1" s="1"/>
  <c r="AW24" i="1" s="1"/>
  <c r="AJ24" i="1"/>
  <c r="AP24" i="1" s="1"/>
  <c r="AV24" i="1" s="1"/>
  <c r="AI24" i="1"/>
  <c r="AO24" i="1" s="1"/>
  <c r="AU24" i="1" s="1"/>
  <c r="AG24" i="1"/>
  <c r="AH24" i="1" s="1"/>
  <c r="AS23" i="1"/>
  <c r="AY23" i="1" s="1"/>
  <c r="AR23" i="1"/>
  <c r="AX23" i="1" s="1"/>
  <c r="AQ23" i="1"/>
  <c r="AW23" i="1" s="1"/>
  <c r="AN23" i="1"/>
  <c r="AT23" i="1" s="1"/>
  <c r="AZ23" i="1" s="1"/>
  <c r="AM23" i="1"/>
  <c r="AL23" i="1"/>
  <c r="AK23" i="1"/>
  <c r="AJ23" i="1"/>
  <c r="AP23" i="1" s="1"/>
  <c r="AV23" i="1" s="1"/>
  <c r="AI23" i="1"/>
  <c r="AO23" i="1" s="1"/>
  <c r="AU23" i="1" s="1"/>
  <c r="AG23" i="1"/>
  <c r="AH23" i="1" s="1"/>
  <c r="AR22" i="1"/>
  <c r="AX22" i="1" s="1"/>
  <c r="AQ22" i="1"/>
  <c r="AW22" i="1" s="1"/>
  <c r="AO22" i="1"/>
  <c r="AU22" i="1" s="1"/>
  <c r="AN22" i="1"/>
  <c r="AT22" i="1" s="1"/>
  <c r="AZ22" i="1" s="1"/>
  <c r="AM22" i="1"/>
  <c r="AS22" i="1" s="1"/>
  <c r="AY22" i="1" s="1"/>
  <c r="AL22" i="1"/>
  <c r="AK22" i="1"/>
  <c r="AJ22" i="1"/>
  <c r="AP22" i="1" s="1"/>
  <c r="AV22" i="1" s="1"/>
  <c r="AI22" i="1"/>
  <c r="AG22" i="1"/>
  <c r="AH22" i="1" s="1"/>
  <c r="AR21" i="1"/>
  <c r="AX21" i="1" s="1"/>
  <c r="AN21" i="1"/>
  <c r="AT21" i="1" s="1"/>
  <c r="AZ21" i="1" s="1"/>
  <c r="AM21" i="1"/>
  <c r="AS21" i="1" s="1"/>
  <c r="AY21" i="1" s="1"/>
  <c r="AL21" i="1"/>
  <c r="AK21" i="1"/>
  <c r="AQ21" i="1" s="1"/>
  <c r="AW21" i="1" s="1"/>
  <c r="AJ21" i="1"/>
  <c r="AP21" i="1" s="1"/>
  <c r="AV21" i="1" s="1"/>
  <c r="AI21" i="1"/>
  <c r="AO21" i="1" s="1"/>
  <c r="AU21" i="1" s="1"/>
  <c r="AG21" i="1"/>
  <c r="AH21" i="1" s="1"/>
  <c r="AS20" i="1"/>
  <c r="AY20" i="1" s="1"/>
  <c r="AR20" i="1"/>
  <c r="AX20" i="1" s="1"/>
  <c r="AQ20" i="1"/>
  <c r="AW20" i="1" s="1"/>
  <c r="AN20" i="1"/>
  <c r="AT20" i="1" s="1"/>
  <c r="AZ20" i="1" s="1"/>
  <c r="AM20" i="1"/>
  <c r="AL20" i="1"/>
  <c r="AK20" i="1"/>
  <c r="AJ20" i="1"/>
  <c r="AP20" i="1" s="1"/>
  <c r="AV20" i="1" s="1"/>
  <c r="AI20" i="1"/>
  <c r="AO20" i="1" s="1"/>
  <c r="AU20" i="1" s="1"/>
  <c r="AG20" i="1"/>
  <c r="AH20" i="1" s="1"/>
  <c r="AR19" i="1"/>
  <c r="AX19" i="1" s="1"/>
  <c r="AQ19" i="1"/>
  <c r="AW19" i="1" s="1"/>
  <c r="AO19" i="1"/>
  <c r="AU19" i="1" s="1"/>
  <c r="AN19" i="1"/>
  <c r="AT19" i="1" s="1"/>
  <c r="AZ19" i="1" s="1"/>
  <c r="AM19" i="1"/>
  <c r="AS19" i="1" s="1"/>
  <c r="AY19" i="1" s="1"/>
  <c r="AL19" i="1"/>
  <c r="AK19" i="1"/>
  <c r="AJ19" i="1"/>
  <c r="AP19" i="1" s="1"/>
  <c r="AV19" i="1" s="1"/>
  <c r="AI19" i="1"/>
  <c r="AG19" i="1"/>
  <c r="AH19" i="1" s="1"/>
  <c r="AR18" i="1"/>
  <c r="AX18" i="1" s="1"/>
  <c r="AN18" i="1"/>
  <c r="AT18" i="1" s="1"/>
  <c r="AZ18" i="1" s="1"/>
  <c r="AM18" i="1"/>
  <c r="AS18" i="1" s="1"/>
  <c r="AY18" i="1" s="1"/>
  <c r="AL18" i="1"/>
  <c r="AK18" i="1"/>
  <c r="AQ18" i="1" s="1"/>
  <c r="AW18" i="1" s="1"/>
  <c r="AJ18" i="1"/>
  <c r="AP18" i="1" s="1"/>
  <c r="AV18" i="1" s="1"/>
  <c r="AI18" i="1"/>
  <c r="AO18" i="1" s="1"/>
  <c r="AU18" i="1" s="1"/>
  <c r="AG18" i="1"/>
  <c r="AH18" i="1" s="1"/>
  <c r="AS17" i="1"/>
  <c r="AY17" i="1" s="1"/>
  <c r="AR17" i="1"/>
  <c r="AX17" i="1" s="1"/>
  <c r="AQ17" i="1"/>
  <c r="AW17" i="1" s="1"/>
  <c r="AN17" i="1"/>
  <c r="AT17" i="1" s="1"/>
  <c r="AZ17" i="1" s="1"/>
  <c r="AM17" i="1"/>
  <c r="AL17" i="1"/>
  <c r="AK17" i="1"/>
  <c r="AJ17" i="1"/>
  <c r="AP17" i="1" s="1"/>
  <c r="AV17" i="1" s="1"/>
  <c r="AI17" i="1"/>
  <c r="AO17" i="1" s="1"/>
  <c r="AU17" i="1" s="1"/>
  <c r="AG17" i="1"/>
  <c r="AH17" i="1" s="1"/>
  <c r="AR16" i="1"/>
  <c r="AX16" i="1" s="1"/>
  <c r="AQ16" i="1"/>
  <c r="AW16" i="1" s="1"/>
  <c r="AO16" i="1"/>
  <c r="AU16" i="1" s="1"/>
  <c r="AN16" i="1"/>
  <c r="AT16" i="1" s="1"/>
  <c r="AZ16" i="1" s="1"/>
  <c r="AM16" i="1"/>
  <c r="AS16" i="1" s="1"/>
  <c r="AY16" i="1" s="1"/>
  <c r="AL16" i="1"/>
  <c r="AK16" i="1"/>
  <c r="AJ16" i="1"/>
  <c r="AP16" i="1" s="1"/>
  <c r="AV16" i="1" s="1"/>
  <c r="AI16" i="1"/>
  <c r="AG16" i="1"/>
  <c r="AH16" i="1" s="1"/>
  <c r="AR15" i="1"/>
  <c r="AX15" i="1" s="1"/>
  <c r="AN15" i="1"/>
  <c r="AT15" i="1" s="1"/>
  <c r="AZ15" i="1" s="1"/>
  <c r="AM15" i="1"/>
  <c r="AS15" i="1" s="1"/>
  <c r="AY15" i="1" s="1"/>
  <c r="AL15" i="1"/>
  <c r="AK15" i="1"/>
  <c r="AQ15" i="1" s="1"/>
  <c r="AW15" i="1" s="1"/>
  <c r="AJ15" i="1"/>
  <c r="AP15" i="1" s="1"/>
  <c r="AV15" i="1" s="1"/>
  <c r="AI15" i="1"/>
  <c r="AO15" i="1" s="1"/>
  <c r="AU15" i="1" s="1"/>
  <c r="AG15" i="1"/>
  <c r="AH15" i="1" s="1"/>
  <c r="AS14" i="1"/>
  <c r="AY14" i="1" s="1"/>
  <c r="AR14" i="1"/>
  <c r="AX14" i="1" s="1"/>
  <c r="AQ14" i="1"/>
  <c r="AW14" i="1" s="1"/>
  <c r="AN14" i="1"/>
  <c r="AT14" i="1" s="1"/>
  <c r="AZ14" i="1" s="1"/>
  <c r="AM14" i="1"/>
  <c r="AL14" i="1"/>
  <c r="AK14" i="1"/>
  <c r="AJ14" i="1"/>
  <c r="AP14" i="1" s="1"/>
  <c r="AV14" i="1" s="1"/>
  <c r="AI14" i="1"/>
  <c r="AO14" i="1" s="1"/>
  <c r="AU14" i="1" s="1"/>
  <c r="AG14" i="1"/>
  <c r="AH14" i="1" s="1"/>
  <c r="AR13" i="1"/>
  <c r="AX13" i="1" s="1"/>
  <c r="AQ13" i="1"/>
  <c r="AW13" i="1" s="1"/>
  <c r="AO13" i="1"/>
  <c r="AU13" i="1" s="1"/>
  <c r="AN13" i="1"/>
  <c r="AT13" i="1" s="1"/>
  <c r="AZ13" i="1" s="1"/>
  <c r="AM13" i="1"/>
  <c r="AS13" i="1" s="1"/>
  <c r="AY13" i="1" s="1"/>
  <c r="AL13" i="1"/>
  <c r="AK13" i="1"/>
  <c r="AJ13" i="1"/>
  <c r="AP13" i="1" s="1"/>
  <c r="AV13" i="1" s="1"/>
  <c r="AI13" i="1"/>
  <c r="AG13" i="1"/>
  <c r="AH13" i="1" s="1"/>
  <c r="AR12" i="1"/>
  <c r="AX12" i="1" s="1"/>
  <c r="AN12" i="1"/>
  <c r="AT12" i="1" s="1"/>
  <c r="AZ12" i="1" s="1"/>
  <c r="AM12" i="1"/>
  <c r="AS12" i="1" s="1"/>
  <c r="AY12" i="1" s="1"/>
  <c r="AL12" i="1"/>
  <c r="AK12" i="1"/>
  <c r="AQ12" i="1" s="1"/>
  <c r="AW12" i="1" s="1"/>
  <c r="AJ12" i="1"/>
  <c r="AP12" i="1" s="1"/>
  <c r="AV12" i="1" s="1"/>
  <c r="AI12" i="1"/>
  <c r="AO12" i="1" s="1"/>
  <c r="AU12" i="1" s="1"/>
  <c r="AG12" i="1"/>
  <c r="AH12" i="1" s="1"/>
  <c r="AS11" i="1"/>
  <c r="AY11" i="1" s="1"/>
  <c r="AR11" i="1"/>
  <c r="AX11" i="1" s="1"/>
  <c r="AQ11" i="1"/>
  <c r="AW11" i="1" s="1"/>
  <c r="AN11" i="1"/>
  <c r="AT11" i="1" s="1"/>
  <c r="AZ11" i="1" s="1"/>
  <c r="AM11" i="1"/>
  <c r="AL11" i="1"/>
  <c r="AK11" i="1"/>
  <c r="AJ11" i="1"/>
  <c r="AP11" i="1" s="1"/>
  <c r="AV11" i="1" s="1"/>
  <c r="AI11" i="1"/>
  <c r="AO11" i="1" s="1"/>
  <c r="AU11" i="1" s="1"/>
  <c r="AG11" i="1"/>
  <c r="AH11" i="1" s="1"/>
  <c r="AR10" i="1"/>
  <c r="AX10" i="1" s="1"/>
  <c r="AQ10" i="1"/>
  <c r="AW10" i="1" s="1"/>
  <c r="AO10" i="1"/>
  <c r="AU10" i="1" s="1"/>
  <c r="AN10" i="1"/>
  <c r="AT10" i="1" s="1"/>
  <c r="AZ10" i="1" s="1"/>
  <c r="AM10" i="1"/>
  <c r="AS10" i="1" s="1"/>
  <c r="AY10" i="1" s="1"/>
  <c r="AL10" i="1"/>
  <c r="AK10" i="1"/>
  <c r="AJ10" i="1"/>
  <c r="AP10" i="1" s="1"/>
  <c r="AV10" i="1" s="1"/>
  <c r="AI10" i="1"/>
  <c r="AG10" i="1"/>
  <c r="AH10" i="1" s="1"/>
  <c r="AR9" i="1"/>
  <c r="AX9" i="1" s="1"/>
  <c r="AN9" i="1"/>
  <c r="AT9" i="1" s="1"/>
  <c r="AZ9" i="1" s="1"/>
  <c r="AM9" i="1"/>
  <c r="AS9" i="1" s="1"/>
  <c r="AY9" i="1" s="1"/>
  <c r="AL9" i="1"/>
  <c r="AK9" i="1"/>
  <c r="AQ9" i="1" s="1"/>
  <c r="AW9" i="1" s="1"/>
  <c r="AJ9" i="1"/>
  <c r="AP9" i="1" s="1"/>
  <c r="AV9" i="1" s="1"/>
  <c r="AI9" i="1"/>
  <c r="AO9" i="1" s="1"/>
  <c r="AU9" i="1" s="1"/>
  <c r="AG9" i="1"/>
  <c r="AH9" i="1" s="1"/>
  <c r="AS8" i="1"/>
  <c r="AY8" i="1" s="1"/>
  <c r="AR8" i="1"/>
  <c r="AX8" i="1" s="1"/>
  <c r="AQ8" i="1"/>
  <c r="AW8" i="1" s="1"/>
  <c r="AN8" i="1"/>
  <c r="AT8" i="1" s="1"/>
  <c r="AZ8" i="1" s="1"/>
  <c r="AM8" i="1"/>
  <c r="AL8" i="1"/>
  <c r="AK8" i="1"/>
  <c r="AJ8" i="1"/>
  <c r="AP8" i="1" s="1"/>
  <c r="AV8" i="1" s="1"/>
  <c r="AI8" i="1"/>
  <c r="AO8" i="1" s="1"/>
  <c r="AU8" i="1" s="1"/>
  <c r="AG8" i="1"/>
  <c r="AH8" i="1" s="1"/>
  <c r="AR7" i="1"/>
  <c r="AX7" i="1" s="1"/>
  <c r="AQ7" i="1"/>
  <c r="AW7" i="1" s="1"/>
  <c r="AO7" i="1"/>
  <c r="AU7" i="1" s="1"/>
  <c r="AN7" i="1"/>
  <c r="AT7" i="1" s="1"/>
  <c r="AZ7" i="1" s="1"/>
  <c r="AM7" i="1"/>
  <c r="AS7" i="1" s="1"/>
  <c r="AY7" i="1" s="1"/>
  <c r="AL7" i="1"/>
  <c r="AK7" i="1"/>
  <c r="AJ7" i="1"/>
  <c r="AP7" i="1" s="1"/>
  <c r="AV7" i="1" s="1"/>
  <c r="AI7" i="1"/>
  <c r="AG7" i="1"/>
  <c r="AH7" i="1" s="1"/>
  <c r="AR6" i="1"/>
  <c r="AX6" i="1" s="1"/>
  <c r="AN6" i="1"/>
  <c r="AT6" i="1" s="1"/>
  <c r="AZ6" i="1" s="1"/>
  <c r="AM6" i="1"/>
  <c r="AS6" i="1" s="1"/>
  <c r="AY6" i="1" s="1"/>
  <c r="AL6" i="1"/>
  <c r="AK6" i="1"/>
  <c r="AQ6" i="1" s="1"/>
  <c r="AW6" i="1" s="1"/>
  <c r="AJ6" i="1"/>
  <c r="AP6" i="1" s="1"/>
  <c r="AV6" i="1" s="1"/>
  <c r="AI6" i="1"/>
  <c r="AO6" i="1" s="1"/>
  <c r="AU6" i="1" s="1"/>
  <c r="AG6" i="1"/>
  <c r="AH6" i="1" s="1"/>
  <c r="AS5" i="1"/>
  <c r="AY5" i="1" s="1"/>
  <c r="AR5" i="1"/>
  <c r="AX5" i="1" s="1"/>
  <c r="AQ5" i="1"/>
  <c r="AW5" i="1" s="1"/>
  <c r="AN5" i="1"/>
  <c r="AT5" i="1" s="1"/>
  <c r="AZ5" i="1" s="1"/>
  <c r="AM5" i="1"/>
  <c r="AL5" i="1"/>
  <c r="AK5" i="1"/>
  <c r="AJ5" i="1"/>
  <c r="AP5" i="1" s="1"/>
  <c r="AV5" i="1" s="1"/>
  <c r="AI5" i="1"/>
  <c r="AO5" i="1" s="1"/>
  <c r="AU5" i="1" s="1"/>
  <c r="AG5" i="1"/>
  <c r="AH5" i="1" s="1"/>
  <c r="AQ4" i="1"/>
  <c r="AW4" i="1" s="1"/>
  <c r="AO4" i="1"/>
  <c r="AU4" i="1" s="1"/>
  <c r="AS4" i="1"/>
  <c r="AY4" i="1" s="1"/>
  <c r="AP4" i="1"/>
  <c r="AV4" i="1" s="1"/>
  <c r="AI4" i="1"/>
  <c r="AG4" i="1"/>
  <c r="AH4" i="1" s="1"/>
</calcChain>
</file>

<file path=xl/sharedStrings.xml><?xml version="1.0" encoding="utf-8"?>
<sst xmlns="http://schemas.openxmlformats.org/spreadsheetml/2006/main" count="500" uniqueCount="202">
  <si>
    <t>Student Details</t>
  </si>
  <si>
    <t>Periodic Test 1</t>
  </si>
  <si>
    <t>Half Yearly</t>
  </si>
  <si>
    <t>Periodic Test 2</t>
  </si>
  <si>
    <t>Final Examination</t>
  </si>
  <si>
    <t>TOTAL</t>
  </si>
  <si>
    <t>PERCENTAGE</t>
  </si>
  <si>
    <t>Grade</t>
  </si>
  <si>
    <t>Roll</t>
  </si>
  <si>
    <t>Admission Number</t>
  </si>
  <si>
    <t>Student Name</t>
  </si>
  <si>
    <t>Father Name</t>
  </si>
  <si>
    <t>Mother Name</t>
  </si>
  <si>
    <t>Class</t>
  </si>
  <si>
    <t>Contact</t>
  </si>
  <si>
    <t>DOB</t>
  </si>
  <si>
    <t>ELGA</t>
  </si>
  <si>
    <t>Hindi</t>
  </si>
  <si>
    <t xml:space="preserve">Mathematics </t>
  </si>
  <si>
    <t>EVS</t>
  </si>
  <si>
    <t>G.K</t>
  </si>
  <si>
    <t>ART</t>
  </si>
  <si>
    <t>English</t>
  </si>
  <si>
    <t>Mathematics</t>
  </si>
  <si>
    <t>G.K &amp; CONVERSATION</t>
  </si>
  <si>
    <t>Total</t>
  </si>
  <si>
    <t>Percentage</t>
  </si>
  <si>
    <t>ENG</t>
  </si>
  <si>
    <t>HIN</t>
  </si>
  <si>
    <t>MAT</t>
  </si>
  <si>
    <t>GK</t>
  </si>
  <si>
    <t>CSC</t>
  </si>
  <si>
    <t>HINDI</t>
  </si>
  <si>
    <t>MM</t>
  </si>
  <si>
    <t>Aadwika</t>
  </si>
  <si>
    <t>Ashwani Kukreti</t>
  </si>
  <si>
    <t>Aradhna</t>
  </si>
  <si>
    <t>L.K.G</t>
  </si>
  <si>
    <t>08-02-2018</t>
  </si>
  <si>
    <t xml:space="preserve">A </t>
  </si>
  <si>
    <t>A</t>
  </si>
  <si>
    <t>Aanaya</t>
  </si>
  <si>
    <t>Rajesh</t>
  </si>
  <si>
    <t>Nisha</t>
  </si>
  <si>
    <t>27-12-2017</t>
  </si>
  <si>
    <t>Aarohi</t>
  </si>
  <si>
    <t>Sudhakar Kumar</t>
  </si>
  <si>
    <t>24-07-2017</t>
  </si>
  <si>
    <t>Ab</t>
  </si>
  <si>
    <t>Aavya Thakur</t>
  </si>
  <si>
    <t>Dinesh Kumar</t>
  </si>
  <si>
    <t>Sangeeta</t>
  </si>
  <si>
    <t>26-01-2018</t>
  </si>
  <si>
    <t>NA</t>
  </si>
  <si>
    <t>Agrima Thapa</t>
  </si>
  <si>
    <t>Amit Kumar Thapa</t>
  </si>
  <si>
    <t>Savitri</t>
  </si>
  <si>
    <t>23-04-2018</t>
  </si>
  <si>
    <t>Ananya</t>
  </si>
  <si>
    <t>Naveen</t>
  </si>
  <si>
    <t>Anchal</t>
  </si>
  <si>
    <t>19-12-2016</t>
  </si>
  <si>
    <t>Arnav</t>
  </si>
  <si>
    <t>Rajnish Kumar</t>
  </si>
  <si>
    <t>Sonam</t>
  </si>
  <si>
    <t>08-05-2018</t>
  </si>
  <si>
    <t>Aryan</t>
  </si>
  <si>
    <t>Deepak Kumar</t>
  </si>
  <si>
    <t>Priti</t>
  </si>
  <si>
    <t>20-02-2019</t>
  </si>
  <si>
    <t>Atharv Sahu</t>
  </si>
  <si>
    <t>Roshan Sahu</t>
  </si>
  <si>
    <t>Vandana Sahu</t>
  </si>
  <si>
    <t>03-08-2017</t>
  </si>
  <si>
    <t>Ayush Kumar</t>
  </si>
  <si>
    <t>Jagdish Kumar</t>
  </si>
  <si>
    <t>Chanda Devi</t>
  </si>
  <si>
    <t>13-11-2017</t>
  </si>
  <si>
    <t>Ayushman Rana</t>
  </si>
  <si>
    <t>Prabhakar Rana</t>
  </si>
  <si>
    <t>Shashi</t>
  </si>
  <si>
    <t>17-10-2017</t>
  </si>
  <si>
    <t>Divyanshi Rana</t>
  </si>
  <si>
    <t>Nikhil Rana</t>
  </si>
  <si>
    <t>Shilpi Rana</t>
  </si>
  <si>
    <t>20-11-2017</t>
  </si>
  <si>
    <t>Eklavya Singh Rawat</t>
  </si>
  <si>
    <t>Vikram Singh Rawat</t>
  </si>
  <si>
    <t>Rachana Rawat</t>
  </si>
  <si>
    <t>05-07-2018</t>
  </si>
  <si>
    <t>B</t>
  </si>
  <si>
    <t>Gauransh Sharma</t>
  </si>
  <si>
    <t>Anil Sharma</t>
  </si>
  <si>
    <t>Savita Sharma</t>
  </si>
  <si>
    <t>25-08-2017</t>
  </si>
  <si>
    <t>Gaurav Kumar</t>
  </si>
  <si>
    <t>Rohit Kumar</t>
  </si>
  <si>
    <t>Vandna</t>
  </si>
  <si>
    <t>14-12-2017</t>
  </si>
  <si>
    <t>Harsh Baghel</t>
  </si>
  <si>
    <t>Shiv Kumar</t>
  </si>
  <si>
    <t>Sangita</t>
  </si>
  <si>
    <t>01-03-2018</t>
  </si>
  <si>
    <t>Ishant Pal</t>
  </si>
  <si>
    <t>Gajendra Pal</t>
  </si>
  <si>
    <t>Krishana Pal</t>
  </si>
  <si>
    <t>10-02-2019</t>
  </si>
  <si>
    <t>Ishita Rawat</t>
  </si>
  <si>
    <t>Sohan Singh Rawat</t>
  </si>
  <si>
    <t>Jyoti Rawat</t>
  </si>
  <si>
    <t>23-11-2018</t>
  </si>
  <si>
    <t>Lovepreet Singh</t>
  </si>
  <si>
    <t>Amandip Singh</t>
  </si>
  <si>
    <t>Amanprit Kaur</t>
  </si>
  <si>
    <t>22-10-2017</t>
  </si>
  <si>
    <t>Mishti Barswal</t>
  </si>
  <si>
    <t>Vijay Pal</t>
  </si>
  <si>
    <t>Kamlesh</t>
  </si>
  <si>
    <t>05-03-2019</t>
  </si>
  <si>
    <t>Naina Singh</t>
  </si>
  <si>
    <t>Harvendra Singh</t>
  </si>
  <si>
    <t>Shivani</t>
  </si>
  <si>
    <t>08-08-2017</t>
  </si>
  <si>
    <t>Navya</t>
  </si>
  <si>
    <t>Sanjeev Kumar</t>
  </si>
  <si>
    <t>Sonam Yadav</t>
  </si>
  <si>
    <t>21-04-2017</t>
  </si>
  <si>
    <t>Nivedita</t>
  </si>
  <si>
    <t>Jitendra</t>
  </si>
  <si>
    <t>Asha</t>
  </si>
  <si>
    <t>28-10-2018</t>
  </si>
  <si>
    <t>Palak Bansal</t>
  </si>
  <si>
    <t>Rahul Bansal</t>
  </si>
  <si>
    <t>Sapna Bansal</t>
  </si>
  <si>
    <t>26-11-2018</t>
  </si>
  <si>
    <t>Prahlad Patel</t>
  </si>
  <si>
    <t>Narbada Patel</t>
  </si>
  <si>
    <t>Suman Patel</t>
  </si>
  <si>
    <t>01-06-2018</t>
  </si>
  <si>
    <t>Pulkit Pandey</t>
  </si>
  <si>
    <t>Mukesh Kumar Pandey</t>
  </si>
  <si>
    <t>Anju Pandey</t>
  </si>
  <si>
    <t>04-08-2018</t>
  </si>
  <si>
    <t>Purvi</t>
  </si>
  <si>
    <t>Vikas Chand</t>
  </si>
  <si>
    <t>Varsha</t>
  </si>
  <si>
    <t>14-11-2017</t>
  </si>
  <si>
    <t>Purvi Kashyap</t>
  </si>
  <si>
    <t>Sunil Kashyap</t>
  </si>
  <si>
    <t>Nisha Kashyap</t>
  </si>
  <si>
    <t>20-09-2017</t>
  </si>
  <si>
    <t>Rakshit Chauhan</t>
  </si>
  <si>
    <t>Sumit Kumar</t>
  </si>
  <si>
    <t>Kamini Chauhan</t>
  </si>
  <si>
    <t>22-06-2018</t>
  </si>
  <si>
    <t>Samarth</t>
  </si>
  <si>
    <t>Monu</t>
  </si>
  <si>
    <t>Pinky</t>
  </si>
  <si>
    <t>16-10-2017</t>
  </si>
  <si>
    <t>Shivam Pant</t>
  </si>
  <si>
    <t>Kamlesh Prasad</t>
  </si>
  <si>
    <t>Kusum Pant</t>
  </si>
  <si>
    <t>17-07-2017</t>
  </si>
  <si>
    <t>Shivangi</t>
  </si>
  <si>
    <t>Bhupendra Singh</t>
  </si>
  <si>
    <t>Poonam</t>
  </si>
  <si>
    <t>02-11-2017</t>
  </si>
  <si>
    <t>Sonali</t>
  </si>
  <si>
    <t>Rocky</t>
  </si>
  <si>
    <t>30-06-2018</t>
  </si>
  <si>
    <t>Srishti</t>
  </si>
  <si>
    <t>Saurabh Kumar</t>
  </si>
  <si>
    <t>Pinki</t>
  </si>
  <si>
    <t>27-09-2018</t>
  </si>
  <si>
    <t>Unnati Singh</t>
  </si>
  <si>
    <t>Arun Kumar</t>
  </si>
  <si>
    <t>Sheetal</t>
  </si>
  <si>
    <t>07-08-2018</t>
  </si>
  <si>
    <t>Vaishnavi Gusain</t>
  </si>
  <si>
    <t>Pankaj Singh Gusain</t>
  </si>
  <si>
    <t>Vinita Gusain</t>
  </si>
  <si>
    <t>12-03-2018</t>
  </si>
  <si>
    <t>Vansh Sharma</t>
  </si>
  <si>
    <t>Ashish Sharma</t>
  </si>
  <si>
    <t>Prerna Sharma</t>
  </si>
  <si>
    <t>19-12-2017</t>
  </si>
  <si>
    <t>Veshnavi</t>
  </si>
  <si>
    <t>Bijendra Singh</t>
  </si>
  <si>
    <t>Pramod Devi</t>
  </si>
  <si>
    <t>07-07-2018</t>
  </si>
  <si>
    <t>Vinayak</t>
  </si>
  <si>
    <t>Sunil Kumar</t>
  </si>
  <si>
    <t>Amrita</t>
  </si>
  <si>
    <t>10-04-2018</t>
  </si>
  <si>
    <t>Yashasvi Sahu</t>
  </si>
  <si>
    <t>Keshav Sahu</t>
  </si>
  <si>
    <t>Swati Sahu</t>
  </si>
  <si>
    <t>24-10-2017</t>
  </si>
  <si>
    <t>Yuvraj</t>
  </si>
  <si>
    <t>Kamal Sing</t>
  </si>
  <si>
    <t>Manju</t>
  </si>
  <si>
    <t>11-03-2018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</si>
</sst>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rgb="FF000000"/>
      <name val="Calibri"/>
      <scheme val="minor"/>
    </font>
    <font>
      <sz val="11"/>
      <name val="Calibri"/>
    </font>
    <font>
      <sz val="10"/>
      <color rgb="FF000000"/>
      <name val="Roboto"/>
    </font>
    <font>
      <sz val="11"/>
      <color rgb="FF000000"/>
      <name val="Calibri"/>
    </font>
    <font>
      <b/>
      <sz val="9"/>
      <color rgb="FF000000"/>
      <name val="Roboto"/>
    </font>
    <font>
      <sz val="9"/>
      <name val="Roboto"/>
    </font>
    <font>
      <b/>
      <sz val="9"/>
      <name val="Roboto"/>
    </font>
    <font>
      <sz val="9"/>
      <color rgb="FF000000"/>
      <name val="Roboto"/>
    </font>
    <font>
      <sz val="9"/>
      <color rgb="FFFF0000"/>
      <name val="Roboto"/>
    </font>
  </fonts>
  <fills count="13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BDD6EE"/>
        <bgColor rgb="FFBDD6EE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  <fill>
      <patternFill patternType="solid">
        <fgColor rgb="FFD9EAD3"/>
        <bgColor rgb="FFD9EAD3"/>
      </patternFill>
    </fill>
    <fill>
      <patternFill patternType="solid">
        <fgColor rgb="FFFFCCCC"/>
        <bgColor rgb="FFFFCCCC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1" fontId="2" fillId="0" borderId="0" xfId="0" applyNumberFormat="1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49" fontId="4" fillId="9" borderId="1" xfId="0" applyNumberFormat="1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164" fontId="4" fillId="5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5" fillId="0" borderId="1" xfId="0" applyFont="1" applyBorder="1" applyAlignment="1">
      <alignment horizontal="right"/>
    </xf>
    <xf numFmtId="1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 vertical="center"/>
    </xf>
    <xf numFmtId="1" fontId="7" fillId="12" borderId="1" xfId="0" applyNumberFormat="1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7" fillId="12" borderId="1" xfId="0" applyFont="1" applyFill="1" applyBorder="1"/>
    <xf numFmtId="0" fontId="5" fillId="12" borderId="1" xfId="0" applyFont="1" applyFill="1" applyBorder="1" applyAlignment="1">
      <alignment horizontal="right"/>
    </xf>
    <xf numFmtId="0" fontId="5" fillId="12" borderId="1" xfId="0" applyFont="1" applyFill="1" applyBorder="1" applyAlignment="1">
      <alignment horizontal="right" vertical="center"/>
    </xf>
    <xf numFmtId="1" fontId="5" fillId="12" borderId="1" xfId="0" applyNumberFormat="1" applyFont="1" applyFill="1" applyBorder="1" applyAlignment="1">
      <alignment horizontal="right"/>
    </xf>
    <xf numFmtId="0" fontId="7" fillId="0" borderId="1" xfId="0" applyFont="1" applyBorder="1" applyAlignment="1">
      <alignment vertical="center"/>
    </xf>
    <xf numFmtId="1" fontId="7" fillId="0" borderId="1" xfId="0" applyNumberFormat="1" applyFont="1" applyBorder="1" applyAlignment="1">
      <alignment horizontal="right" vertical="center"/>
    </xf>
    <xf numFmtId="1" fontId="7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 vertical="center"/>
    </xf>
    <xf numFmtId="1" fontId="8" fillId="12" borderId="1" xfId="0" applyNumberFormat="1" applyFont="1" applyFill="1" applyBorder="1" applyAlignment="1">
      <alignment horizontal="right"/>
    </xf>
    <xf numFmtId="0" fontId="8" fillId="12" borderId="1" xfId="0" applyFont="1" applyFill="1" applyBorder="1" applyAlignment="1">
      <alignment horizontal="right"/>
    </xf>
    <xf numFmtId="1" fontId="7" fillId="12" borderId="1" xfId="0" applyNumberFormat="1" applyFont="1" applyFill="1" applyBorder="1" applyAlignment="1">
      <alignment horizontal="right" vertical="center"/>
    </xf>
    <xf numFmtId="1" fontId="7" fillId="12" borderId="1" xfId="0" applyNumberFormat="1" applyFont="1" applyFill="1" applyBorder="1" applyAlignment="1">
      <alignment horizontal="right"/>
    </xf>
    <xf numFmtId="0" fontId="7" fillId="12" borderId="1" xfId="0" applyFont="1" applyFill="1" applyBorder="1" applyAlignment="1">
      <alignment horizontal="right"/>
    </xf>
    <xf numFmtId="0" fontId="7" fillId="12" borderId="1" xfId="0" applyFon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00"/>
  <sheetViews>
    <sheetView tabSelected="1" workbookViewId="0">
      <selection activeCell="T55" sqref="T55"/>
    </sheetView>
  </sheetViews>
  <sheetFormatPr defaultColWidth="14.44140625" defaultRowHeight="15" customHeight="1"/>
  <cols>
    <col min="1" max="1" width="3.88671875" bestFit="1" customWidth="1"/>
    <col min="2" max="2" width="15.44140625" style="6" bestFit="1" customWidth="1"/>
    <col min="3" max="3" width="16.109375" bestFit="1" customWidth="1"/>
    <col min="4" max="4" width="17.88671875" bestFit="1" customWidth="1"/>
    <col min="5" max="5" width="12.88671875" bestFit="1" customWidth="1"/>
    <col min="6" max="6" width="5.21875" bestFit="1" customWidth="1"/>
    <col min="7" max="7" width="9.6640625" bestFit="1" customWidth="1"/>
    <col min="8" max="8" width="8.77734375" bestFit="1" customWidth="1"/>
    <col min="9" max="9" width="5" bestFit="1" customWidth="1"/>
    <col min="10" max="10" width="4.88671875" bestFit="1" customWidth="1"/>
    <col min="11" max="11" width="11.21875" bestFit="1" customWidth="1"/>
    <col min="12" max="12" width="4" bestFit="1" customWidth="1"/>
    <col min="13" max="13" width="3.6640625" bestFit="1" customWidth="1"/>
    <col min="14" max="14" width="4.21875" bestFit="1" customWidth="1"/>
    <col min="15" max="15" width="6.44140625" bestFit="1" customWidth="1"/>
    <col min="16" max="16" width="4.88671875" bestFit="1" customWidth="1"/>
    <col min="17" max="17" width="10.77734375" bestFit="1" customWidth="1"/>
    <col min="18" max="18" width="4" bestFit="1" customWidth="1"/>
    <col min="19" max="19" width="18.33203125" bestFit="1" customWidth="1"/>
    <col min="20" max="20" width="4.21875" bestFit="1" customWidth="1"/>
    <col min="21" max="21" width="6.44140625" bestFit="1" customWidth="1"/>
    <col min="22" max="22" width="4.88671875" bestFit="1" customWidth="1"/>
    <col min="23" max="23" width="10.77734375" bestFit="1" customWidth="1"/>
    <col min="24" max="24" width="4" bestFit="1" customWidth="1"/>
    <col min="25" max="25" width="18.33203125" bestFit="1" customWidth="1"/>
    <col min="26" max="26" width="4.21875" bestFit="1" customWidth="1"/>
    <col min="27" max="27" width="6.44140625" bestFit="1" customWidth="1"/>
    <col min="28" max="28" width="4.88671875" bestFit="1" customWidth="1"/>
    <col min="29" max="29" width="10.77734375" bestFit="1" customWidth="1"/>
    <col min="30" max="30" width="4" bestFit="1" customWidth="1"/>
    <col min="31" max="31" width="18.33203125" bestFit="1" customWidth="1"/>
    <col min="32" max="32" width="4.21875" bestFit="1" customWidth="1"/>
    <col min="33" max="33" width="4.77734375" bestFit="1" customWidth="1"/>
    <col min="34" max="34" width="9.6640625" bestFit="1" customWidth="1"/>
    <col min="35" max="35" width="4.21875" bestFit="1" customWidth="1"/>
    <col min="36" max="36" width="3.88671875" bestFit="1" customWidth="1"/>
    <col min="37" max="37" width="4.5546875" bestFit="1" customWidth="1"/>
    <col min="38" max="38" width="4" bestFit="1" customWidth="1"/>
    <col min="39" max="39" width="3.21875" bestFit="1" customWidth="1"/>
    <col min="40" max="40" width="5.109375" bestFit="1" customWidth="1"/>
    <col min="41" max="41" width="4.21875" bestFit="1" customWidth="1"/>
    <col min="42" max="42" width="3.88671875" bestFit="1" customWidth="1"/>
    <col min="43" max="43" width="4.5546875" bestFit="1" customWidth="1"/>
    <col min="44" max="44" width="4" bestFit="1" customWidth="1"/>
    <col min="45" max="45" width="3.21875" bestFit="1" customWidth="1"/>
    <col min="46" max="46" width="5.109375" bestFit="1" customWidth="1"/>
    <col min="47" max="47" width="4.21875" bestFit="1" customWidth="1"/>
    <col min="48" max="48" width="4.5546875" bestFit="1" customWidth="1"/>
    <col min="49" max="49" width="4" bestFit="1" customWidth="1"/>
    <col min="50" max="50" width="5.44140625" bestFit="1" customWidth="1"/>
    <col min="51" max="51" width="3.21875" bestFit="1" customWidth="1"/>
    <col min="52" max="52" width="5.109375" bestFit="1" customWidth="1"/>
    <col min="53" max="53" width="3.88671875" bestFit="1" customWidth="1"/>
  </cols>
  <sheetData>
    <row r="1" spans="1:55" ht="12.75" customHeight="1">
      <c r="A1" s="7" t="s">
        <v>0</v>
      </c>
      <c r="B1" s="8"/>
      <c r="C1" s="8"/>
      <c r="D1" s="8"/>
      <c r="E1" s="8"/>
      <c r="F1" s="8"/>
      <c r="G1" s="8"/>
      <c r="H1" s="8"/>
      <c r="I1" s="9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9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10"/>
      <c r="AH1" s="11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10"/>
      <c r="BB1" s="55"/>
      <c r="BC1" s="55"/>
    </row>
    <row r="2" spans="1:55" ht="12.75" customHeight="1">
      <c r="A2" s="8"/>
      <c r="B2" s="8"/>
      <c r="C2" s="8"/>
      <c r="D2" s="8"/>
      <c r="E2" s="8"/>
      <c r="F2" s="8"/>
      <c r="G2" s="8"/>
      <c r="H2" s="8"/>
      <c r="I2" s="12" t="s">
        <v>1</v>
      </c>
      <c r="J2" s="8"/>
      <c r="K2" s="8"/>
      <c r="L2" s="8"/>
      <c r="M2" s="8"/>
      <c r="N2" s="8"/>
      <c r="O2" s="13" t="s">
        <v>2</v>
      </c>
      <c r="P2" s="8"/>
      <c r="Q2" s="8"/>
      <c r="R2" s="8"/>
      <c r="S2" s="8"/>
      <c r="T2" s="8"/>
      <c r="U2" s="12" t="s">
        <v>3</v>
      </c>
      <c r="V2" s="8"/>
      <c r="W2" s="8"/>
      <c r="X2" s="8"/>
      <c r="Y2" s="8"/>
      <c r="Z2" s="8"/>
      <c r="AA2" s="13" t="s">
        <v>4</v>
      </c>
      <c r="AB2" s="8"/>
      <c r="AC2" s="8"/>
      <c r="AD2" s="8"/>
      <c r="AE2" s="8"/>
      <c r="AF2" s="8"/>
      <c r="AG2" s="14"/>
      <c r="AH2" s="15"/>
      <c r="AI2" s="16" t="s">
        <v>5</v>
      </c>
      <c r="AJ2" s="8"/>
      <c r="AK2" s="8"/>
      <c r="AL2" s="8"/>
      <c r="AM2" s="8"/>
      <c r="AN2" s="8"/>
      <c r="AO2" s="17" t="s">
        <v>6</v>
      </c>
      <c r="AP2" s="8"/>
      <c r="AQ2" s="8"/>
      <c r="AR2" s="8"/>
      <c r="AS2" s="8"/>
      <c r="AT2" s="8"/>
      <c r="AU2" s="18" t="s">
        <v>7</v>
      </c>
      <c r="AV2" s="8"/>
      <c r="AW2" s="8"/>
      <c r="AX2" s="8"/>
      <c r="AY2" s="8"/>
      <c r="AZ2" s="8"/>
      <c r="BA2" s="14"/>
      <c r="BB2" s="55"/>
      <c r="BC2" s="55"/>
    </row>
    <row r="3" spans="1:55" ht="12.75" customHeight="1">
      <c r="A3" s="19" t="s">
        <v>8</v>
      </c>
      <c r="B3" s="19" t="s">
        <v>9</v>
      </c>
      <c r="C3" s="19" t="s">
        <v>10</v>
      </c>
      <c r="D3" s="19" t="s">
        <v>11</v>
      </c>
      <c r="E3" s="19" t="s">
        <v>12</v>
      </c>
      <c r="F3" s="19" t="s">
        <v>13</v>
      </c>
      <c r="G3" s="19" t="s">
        <v>14</v>
      </c>
      <c r="H3" s="20" t="s">
        <v>15</v>
      </c>
      <c r="I3" s="21" t="s">
        <v>16</v>
      </c>
      <c r="J3" s="21" t="s">
        <v>17</v>
      </c>
      <c r="K3" s="21" t="s">
        <v>18</v>
      </c>
      <c r="L3" s="21" t="s">
        <v>19</v>
      </c>
      <c r="M3" s="21" t="s">
        <v>20</v>
      </c>
      <c r="N3" s="21" t="s">
        <v>21</v>
      </c>
      <c r="O3" s="22" t="s">
        <v>22</v>
      </c>
      <c r="P3" s="23" t="s">
        <v>17</v>
      </c>
      <c r="Q3" s="22" t="s">
        <v>23</v>
      </c>
      <c r="R3" s="22" t="s">
        <v>19</v>
      </c>
      <c r="S3" s="23" t="s">
        <v>24</v>
      </c>
      <c r="T3" s="23" t="s">
        <v>21</v>
      </c>
      <c r="U3" s="24" t="s">
        <v>22</v>
      </c>
      <c r="V3" s="24" t="s">
        <v>17</v>
      </c>
      <c r="W3" s="24" t="s">
        <v>23</v>
      </c>
      <c r="X3" s="24" t="s">
        <v>19</v>
      </c>
      <c r="Y3" s="25" t="s">
        <v>24</v>
      </c>
      <c r="Z3" s="25" t="s">
        <v>21</v>
      </c>
      <c r="AA3" s="26" t="s">
        <v>22</v>
      </c>
      <c r="AB3" s="26" t="s">
        <v>17</v>
      </c>
      <c r="AC3" s="26" t="s">
        <v>23</v>
      </c>
      <c r="AD3" s="26" t="s">
        <v>19</v>
      </c>
      <c r="AE3" s="27" t="s">
        <v>24</v>
      </c>
      <c r="AF3" s="27" t="s">
        <v>21</v>
      </c>
      <c r="AG3" s="26" t="s">
        <v>25</v>
      </c>
      <c r="AH3" s="28" t="s">
        <v>26</v>
      </c>
      <c r="AI3" s="29" t="s">
        <v>27</v>
      </c>
      <c r="AJ3" s="29" t="s">
        <v>28</v>
      </c>
      <c r="AK3" s="29" t="s">
        <v>29</v>
      </c>
      <c r="AL3" s="29" t="s">
        <v>19</v>
      </c>
      <c r="AM3" s="29" t="s">
        <v>30</v>
      </c>
      <c r="AN3" s="29" t="s">
        <v>31</v>
      </c>
      <c r="AO3" s="30" t="s">
        <v>27</v>
      </c>
      <c r="AP3" s="30" t="s">
        <v>28</v>
      </c>
      <c r="AQ3" s="30" t="s">
        <v>29</v>
      </c>
      <c r="AR3" s="30" t="s">
        <v>19</v>
      </c>
      <c r="AS3" s="30" t="s">
        <v>30</v>
      </c>
      <c r="AT3" s="30" t="s">
        <v>31</v>
      </c>
      <c r="AU3" s="31" t="s">
        <v>27</v>
      </c>
      <c r="AV3" s="31" t="s">
        <v>29</v>
      </c>
      <c r="AW3" s="31" t="s">
        <v>19</v>
      </c>
      <c r="AX3" s="31" t="s">
        <v>32</v>
      </c>
      <c r="AY3" s="31" t="s">
        <v>30</v>
      </c>
      <c r="AZ3" s="31" t="s">
        <v>31</v>
      </c>
      <c r="BA3" s="26" t="s">
        <v>33</v>
      </c>
      <c r="BB3" s="55"/>
      <c r="BC3" s="55"/>
    </row>
    <row r="4" spans="1:55" ht="12.75" customHeight="1">
      <c r="A4" s="32">
        <v>1</v>
      </c>
      <c r="B4" s="33">
        <v>3066</v>
      </c>
      <c r="C4" s="34" t="s">
        <v>34</v>
      </c>
      <c r="D4" s="34" t="s">
        <v>35</v>
      </c>
      <c r="E4" s="34" t="s">
        <v>36</v>
      </c>
      <c r="F4" s="32" t="s">
        <v>37</v>
      </c>
      <c r="G4" s="34">
        <v>9528522878</v>
      </c>
      <c r="H4" s="34" t="s">
        <v>38</v>
      </c>
      <c r="I4" s="35">
        <v>11</v>
      </c>
      <c r="J4" s="35">
        <v>12</v>
      </c>
      <c r="K4" s="35">
        <v>14</v>
      </c>
      <c r="L4" s="35">
        <v>10</v>
      </c>
      <c r="M4" s="35">
        <v>15</v>
      </c>
      <c r="N4" s="35" t="s">
        <v>39</v>
      </c>
      <c r="O4" s="36">
        <v>23</v>
      </c>
      <c r="P4" s="36">
        <v>23</v>
      </c>
      <c r="Q4" s="36">
        <v>23</v>
      </c>
      <c r="R4" s="36">
        <v>19</v>
      </c>
      <c r="S4" s="36">
        <v>19</v>
      </c>
      <c r="T4" s="35" t="s">
        <v>40</v>
      </c>
      <c r="U4" s="37">
        <v>12</v>
      </c>
      <c r="V4" s="37">
        <v>14</v>
      </c>
      <c r="W4" s="37">
        <v>19</v>
      </c>
      <c r="X4" s="37">
        <v>19</v>
      </c>
      <c r="Y4" s="37">
        <v>15</v>
      </c>
      <c r="Z4" s="37" t="s">
        <v>40</v>
      </c>
      <c r="AA4" s="37">
        <v>21</v>
      </c>
      <c r="AB4" s="37">
        <v>24</v>
      </c>
      <c r="AC4" s="37">
        <v>27</v>
      </c>
      <c r="AD4" s="37">
        <v>18</v>
      </c>
      <c r="AE4" s="37">
        <v>24</v>
      </c>
      <c r="AF4" s="37" t="s">
        <v>40</v>
      </c>
      <c r="AG4" s="45">
        <f t="shared" ref="AG4:AG44" si="0">SUM(I4:AE4)</f>
        <v>362</v>
      </c>
      <c r="AH4" s="45">
        <f t="shared" ref="AH4:AH5" si="1">AG4/500*100</f>
        <v>72.399999999999991</v>
      </c>
      <c r="AI4" s="46">
        <f t="shared" ref="AI4:AI44" si="2">(IF(I4="NA",0,IF(I4="Ab",0,I4)))+(IF(O4="NA",0,IF(O4="Ab",0,O4)))+(IF(U4="NA",0,IF(U4="Ab",0,U4)))+(IF(AA4="NA",0,IF(AA4="Ab",0,AA4)))</f>
        <v>67</v>
      </c>
      <c r="AJ4" s="46">
        <f t="shared" ref="AJ4:AK4" si="3">(IF(J4="NA",0,IF(J4="Ab",0,J4)))+(IF(P4="NA",0,IF(P4="Ab",0,P4)))+(IF(W4="NA",0,IF(W4="Ab",0,W4)))+(IF(AB4="NA",0,IF(AB4="Ab",0,AB4)))</f>
        <v>78</v>
      </c>
      <c r="AK4" s="46">
        <f t="shared" si="3"/>
        <v>83</v>
      </c>
      <c r="AL4" s="46">
        <f t="shared" ref="AL4:AL26" si="4">(IF(L4="NA",0,IF(L4="Ab",0,L4)))+(IF(R4="NA",0,IF(R4="Ab",0,R4)))+(IF(V4="NA",0,IF(V4="Ab",0,V4)))+(IF(AD4="NA",0,IF(AD4="Ab",0,AD4)))</f>
        <v>61</v>
      </c>
      <c r="AM4" s="46">
        <f t="shared" ref="AM4:AN44" si="5">(IF(M4="NA",0,IF(M4="Ab",0,M4)))+(IF(S4="NA",0,IF(S4="Ab",0,S4)))+(IF(Y4="NA",0,IF(Y4="Ab",0,Y4)))+(IF(AE4="NA",0,IF(AE4="Ab",0,AE4)))</f>
        <v>73</v>
      </c>
      <c r="AN4" s="47" t="e">
        <f t="shared" ref="AN4:AN44" si="6">(IF(#REF!="NA",0,IF(#REF!="Ab",0,#REF!)))+(IF(#REF!="NA",0,IF(#REF!="Ab",0,#REF!)))+(IF(#REF!="NA",0,IF(#REF!="Ab",0,#REF!)))+(IF(#REF!="NA",0,IF(#REF!="Ab",0,#REF!)))</f>
        <v>#REF!</v>
      </c>
      <c r="AO4" s="47">
        <f t="shared" ref="AO4:AS4" si="7">ROUND(AI4/100*100,1)</f>
        <v>67</v>
      </c>
      <c r="AP4" s="47">
        <f t="shared" si="7"/>
        <v>78</v>
      </c>
      <c r="AQ4" s="47">
        <f t="shared" si="7"/>
        <v>83</v>
      </c>
      <c r="AR4" s="47">
        <f t="shared" si="7"/>
        <v>61</v>
      </c>
      <c r="AS4" s="47">
        <f t="shared" si="7"/>
        <v>73</v>
      </c>
      <c r="AT4" s="47" t="e">
        <f t="shared" ref="AT4:AT44" si="8">ROUND(AN4/200*100,1)</f>
        <v>#REF!</v>
      </c>
      <c r="AU4" s="48" t="str">
        <f t="shared" ref="AU4:AZ4" si="9">IF(AO4&gt;90,"A1",IF(AO4&gt;80,"A2",IF(AO4&gt;70,"B1",IF(AO4&gt;60,"B2",IF(AO4&gt;50,"C1",IF(AO4&gt;40,"C2",IF(AO4&gt;33,"D","E")))))))</f>
        <v>B2</v>
      </c>
      <c r="AV4" s="48" t="str">
        <f t="shared" si="9"/>
        <v>B1</v>
      </c>
      <c r="AW4" s="48" t="str">
        <f t="shared" si="9"/>
        <v>A2</v>
      </c>
      <c r="AX4" s="48" t="str">
        <f t="shared" si="9"/>
        <v>B2</v>
      </c>
      <c r="AY4" s="48" t="str">
        <f t="shared" si="9"/>
        <v>B1</v>
      </c>
      <c r="AZ4" s="48" t="e">
        <f t="shared" si="9"/>
        <v>#REF!</v>
      </c>
      <c r="BA4" s="47">
        <v>500</v>
      </c>
      <c r="BB4" s="55"/>
      <c r="BC4" s="55"/>
    </row>
    <row r="5" spans="1:55" ht="12.75" customHeight="1">
      <c r="A5" s="32">
        <v>2</v>
      </c>
      <c r="B5" s="33">
        <v>3023</v>
      </c>
      <c r="C5" s="34" t="s">
        <v>41</v>
      </c>
      <c r="D5" s="34" t="s">
        <v>42</v>
      </c>
      <c r="E5" s="34" t="s">
        <v>43</v>
      </c>
      <c r="F5" s="32" t="s">
        <v>37</v>
      </c>
      <c r="G5" s="34">
        <v>8273195167</v>
      </c>
      <c r="H5" s="34" t="s">
        <v>44</v>
      </c>
      <c r="I5" s="35">
        <v>16</v>
      </c>
      <c r="J5" s="35">
        <v>16</v>
      </c>
      <c r="K5" s="35">
        <v>18</v>
      </c>
      <c r="L5" s="35">
        <v>11</v>
      </c>
      <c r="M5" s="35">
        <v>15</v>
      </c>
      <c r="N5" s="35" t="s">
        <v>40</v>
      </c>
      <c r="O5" s="36">
        <v>26</v>
      </c>
      <c r="P5" s="36">
        <v>28</v>
      </c>
      <c r="Q5" s="36">
        <v>26</v>
      </c>
      <c r="R5" s="36">
        <v>24</v>
      </c>
      <c r="S5" s="36">
        <v>26</v>
      </c>
      <c r="T5" s="35" t="s">
        <v>40</v>
      </c>
      <c r="U5" s="37">
        <v>15</v>
      </c>
      <c r="V5" s="37">
        <v>14</v>
      </c>
      <c r="W5" s="37">
        <v>20</v>
      </c>
      <c r="X5" s="37">
        <v>20</v>
      </c>
      <c r="Y5" s="37">
        <v>18</v>
      </c>
      <c r="Z5" s="37" t="s">
        <v>40</v>
      </c>
      <c r="AA5" s="37">
        <v>26</v>
      </c>
      <c r="AB5" s="37">
        <v>29</v>
      </c>
      <c r="AC5" s="37">
        <v>30</v>
      </c>
      <c r="AD5" s="37">
        <v>29</v>
      </c>
      <c r="AE5" s="37">
        <v>24</v>
      </c>
      <c r="AF5" s="37" t="s">
        <v>40</v>
      </c>
      <c r="AG5" s="45">
        <f t="shared" si="0"/>
        <v>431</v>
      </c>
      <c r="AH5" s="45">
        <f t="shared" si="1"/>
        <v>86.2</v>
      </c>
      <c r="AI5" s="46">
        <f t="shared" si="2"/>
        <v>83</v>
      </c>
      <c r="AJ5" s="46">
        <f t="shared" ref="AJ5:AK5" si="10">(IF(J5="NA",0,IF(J5="Ab",0,J5)))+(IF(P5="NA",0,IF(P5="Ab",0,P5)))+(IF(W5="NA",0,IF(W5="Ab",0,W5)))+(IF(AB5="NA",0,IF(AB5="Ab",0,AB5)))</f>
        <v>93</v>
      </c>
      <c r="AK5" s="46">
        <f t="shared" si="10"/>
        <v>94</v>
      </c>
      <c r="AL5" s="46">
        <f t="shared" si="4"/>
        <v>78</v>
      </c>
      <c r="AM5" s="46">
        <f t="shared" si="5"/>
        <v>83</v>
      </c>
      <c r="AN5" s="47" t="e">
        <f t="shared" si="6"/>
        <v>#REF!</v>
      </c>
      <c r="AO5" s="47">
        <f t="shared" ref="AO5:AS5" si="11">ROUND(AI5/100*100,1)</f>
        <v>83</v>
      </c>
      <c r="AP5" s="47">
        <f t="shared" si="11"/>
        <v>93</v>
      </c>
      <c r="AQ5" s="47">
        <f t="shared" si="11"/>
        <v>94</v>
      </c>
      <c r="AR5" s="47">
        <f t="shared" si="11"/>
        <v>78</v>
      </c>
      <c r="AS5" s="47">
        <f t="shared" si="11"/>
        <v>83</v>
      </c>
      <c r="AT5" s="47" t="e">
        <f t="shared" si="8"/>
        <v>#REF!</v>
      </c>
      <c r="AU5" s="48" t="str">
        <f t="shared" ref="AU5:AZ5" si="12">IF(AO5&gt;90,"A1",IF(AO5&gt;80,"A2",IF(AO5&gt;70,"B1",IF(AO5&gt;60,"B2",IF(AO5&gt;50,"C1",IF(AO5&gt;40,"C2",IF(AO5&gt;33,"D","E")))))))</f>
        <v>A2</v>
      </c>
      <c r="AV5" s="48" t="str">
        <f t="shared" si="12"/>
        <v>A1</v>
      </c>
      <c r="AW5" s="48" t="str">
        <f t="shared" si="12"/>
        <v>A1</v>
      </c>
      <c r="AX5" s="48" t="str">
        <f t="shared" si="12"/>
        <v>B1</v>
      </c>
      <c r="AY5" s="48" t="str">
        <f t="shared" si="12"/>
        <v>A2</v>
      </c>
      <c r="AZ5" s="48" t="e">
        <f t="shared" si="12"/>
        <v>#REF!</v>
      </c>
      <c r="BA5" s="47">
        <v>500</v>
      </c>
      <c r="BB5" s="55"/>
      <c r="BC5" s="55"/>
    </row>
    <row r="6" spans="1:55" ht="12.75" customHeight="1">
      <c r="A6" s="38">
        <v>3</v>
      </c>
      <c r="B6" s="39">
        <v>2876</v>
      </c>
      <c r="C6" s="40" t="s">
        <v>45</v>
      </c>
      <c r="D6" s="40" t="s">
        <v>46</v>
      </c>
      <c r="E6" s="40" t="s">
        <v>36</v>
      </c>
      <c r="F6" s="38" t="s">
        <v>37</v>
      </c>
      <c r="G6" s="40">
        <v>8394006846</v>
      </c>
      <c r="H6" s="40" t="s">
        <v>47</v>
      </c>
      <c r="I6" s="41">
        <v>16</v>
      </c>
      <c r="J6" s="41">
        <v>17</v>
      </c>
      <c r="K6" s="41">
        <v>18</v>
      </c>
      <c r="L6" s="41">
        <v>16</v>
      </c>
      <c r="M6" s="41">
        <v>16</v>
      </c>
      <c r="N6" s="41" t="s">
        <v>40</v>
      </c>
      <c r="O6" s="49" t="s">
        <v>48</v>
      </c>
      <c r="P6" s="49" t="s">
        <v>48</v>
      </c>
      <c r="Q6" s="49" t="s">
        <v>48</v>
      </c>
      <c r="R6" s="49" t="s">
        <v>48</v>
      </c>
      <c r="S6" s="49" t="s">
        <v>48</v>
      </c>
      <c r="T6" s="50" t="s">
        <v>48</v>
      </c>
      <c r="U6" s="42">
        <v>20</v>
      </c>
      <c r="V6" s="42">
        <v>18</v>
      </c>
      <c r="W6" s="42">
        <v>18</v>
      </c>
      <c r="X6" s="42">
        <v>17</v>
      </c>
      <c r="Y6" s="42">
        <v>18</v>
      </c>
      <c r="Z6" s="42" t="s">
        <v>40</v>
      </c>
      <c r="AA6" s="42">
        <v>25</v>
      </c>
      <c r="AB6" s="42">
        <v>29</v>
      </c>
      <c r="AC6" s="42">
        <v>29</v>
      </c>
      <c r="AD6" s="42">
        <v>30</v>
      </c>
      <c r="AE6" s="42">
        <v>29</v>
      </c>
      <c r="AF6" s="42" t="s">
        <v>40</v>
      </c>
      <c r="AG6" s="51">
        <f t="shared" si="0"/>
        <v>316</v>
      </c>
      <c r="AH6" s="51">
        <f>AG6/350*100</f>
        <v>90.285714285714278</v>
      </c>
      <c r="AI6" s="52">
        <f t="shared" si="2"/>
        <v>61</v>
      </c>
      <c r="AJ6" s="52">
        <f t="shared" ref="AJ6:AK6" si="13">(IF(J6="NA",0,IF(J6="Ab",0,J6)))+(IF(P6="NA",0,IF(P6="Ab",0,P6)))+(IF(W6="NA",0,IF(W6="Ab",0,W6)))+(IF(AB6="NA",0,IF(AB6="Ab",0,AB6)))</f>
        <v>64</v>
      </c>
      <c r="AK6" s="52">
        <f t="shared" si="13"/>
        <v>64</v>
      </c>
      <c r="AL6" s="52">
        <f t="shared" si="4"/>
        <v>64</v>
      </c>
      <c r="AM6" s="52">
        <f t="shared" si="5"/>
        <v>63</v>
      </c>
      <c r="AN6" s="53" t="e">
        <f t="shared" si="6"/>
        <v>#REF!</v>
      </c>
      <c r="AO6" s="53">
        <f t="shared" ref="AO6:AS6" si="14">ROUND(AI6/100*100,1)</f>
        <v>61</v>
      </c>
      <c r="AP6" s="53">
        <f t="shared" si="14"/>
        <v>64</v>
      </c>
      <c r="AQ6" s="53">
        <f t="shared" si="14"/>
        <v>64</v>
      </c>
      <c r="AR6" s="53">
        <f t="shared" si="14"/>
        <v>64</v>
      </c>
      <c r="AS6" s="53">
        <f t="shared" si="14"/>
        <v>63</v>
      </c>
      <c r="AT6" s="53" t="e">
        <f t="shared" si="8"/>
        <v>#REF!</v>
      </c>
      <c r="AU6" s="54" t="str">
        <f t="shared" ref="AU6:AZ6" si="15">IF(AO6&gt;90,"A1",IF(AO6&gt;80,"A2",IF(AO6&gt;70,"B1",IF(AO6&gt;60,"B2",IF(AO6&gt;50,"C1",IF(AO6&gt;40,"C2",IF(AO6&gt;33,"D","E")))))))</f>
        <v>B2</v>
      </c>
      <c r="AV6" s="54" t="str">
        <f t="shared" si="15"/>
        <v>B2</v>
      </c>
      <c r="AW6" s="54" t="str">
        <f t="shared" si="15"/>
        <v>B2</v>
      </c>
      <c r="AX6" s="54" t="str">
        <f t="shared" si="15"/>
        <v>B2</v>
      </c>
      <c r="AY6" s="54" t="str">
        <f t="shared" si="15"/>
        <v>B2</v>
      </c>
      <c r="AZ6" s="54" t="e">
        <f t="shared" si="15"/>
        <v>#REF!</v>
      </c>
      <c r="BA6" s="53">
        <v>500</v>
      </c>
      <c r="BB6" s="56"/>
      <c r="BC6" s="55"/>
    </row>
    <row r="7" spans="1:55" ht="12.75" customHeight="1">
      <c r="A7" s="38">
        <v>4</v>
      </c>
      <c r="B7" s="39">
        <v>3145</v>
      </c>
      <c r="C7" s="40" t="s">
        <v>49</v>
      </c>
      <c r="D7" s="40" t="s">
        <v>50</v>
      </c>
      <c r="E7" s="40" t="s">
        <v>51</v>
      </c>
      <c r="F7" s="38" t="s">
        <v>37</v>
      </c>
      <c r="G7" s="40">
        <v>8351035025</v>
      </c>
      <c r="H7" s="40" t="s">
        <v>52</v>
      </c>
      <c r="I7" s="50" t="s">
        <v>53</v>
      </c>
      <c r="J7" s="50" t="s">
        <v>53</v>
      </c>
      <c r="K7" s="50" t="s">
        <v>53</v>
      </c>
      <c r="L7" s="50" t="s">
        <v>53</v>
      </c>
      <c r="M7" s="50" t="s">
        <v>53</v>
      </c>
      <c r="N7" s="50" t="s">
        <v>53</v>
      </c>
      <c r="O7" s="43">
        <v>26</v>
      </c>
      <c r="P7" s="43">
        <v>19</v>
      </c>
      <c r="Q7" s="43">
        <v>18</v>
      </c>
      <c r="R7" s="43">
        <v>21</v>
      </c>
      <c r="S7" s="43">
        <v>19</v>
      </c>
      <c r="T7" s="41" t="s">
        <v>40</v>
      </c>
      <c r="U7" s="42">
        <v>11</v>
      </c>
      <c r="V7" s="42">
        <v>10</v>
      </c>
      <c r="W7" s="42">
        <v>19</v>
      </c>
      <c r="X7" s="42">
        <v>11</v>
      </c>
      <c r="Y7" s="42">
        <v>15</v>
      </c>
      <c r="Z7" s="42" t="s">
        <v>40</v>
      </c>
      <c r="AA7" s="42">
        <v>24</v>
      </c>
      <c r="AB7" s="42">
        <v>24</v>
      </c>
      <c r="AC7" s="42">
        <v>29</v>
      </c>
      <c r="AD7" s="42">
        <v>24</v>
      </c>
      <c r="AE7" s="42">
        <v>24</v>
      </c>
      <c r="AF7" s="42" t="s">
        <v>40</v>
      </c>
      <c r="AG7" s="51">
        <f t="shared" si="0"/>
        <v>294</v>
      </c>
      <c r="AH7" s="51">
        <f>AG7/400*100</f>
        <v>73.5</v>
      </c>
      <c r="AI7" s="52">
        <f t="shared" si="2"/>
        <v>61</v>
      </c>
      <c r="AJ7" s="52">
        <f t="shared" ref="AJ7:AK7" si="16">(IF(J7="NA",0,IF(J7="Ab",0,J7)))+(IF(P7="NA",0,IF(P7="Ab",0,P7)))+(IF(W7="NA",0,IF(W7="Ab",0,W7)))+(IF(AB7="NA",0,IF(AB7="Ab",0,AB7)))</f>
        <v>62</v>
      </c>
      <c r="AK7" s="52">
        <f t="shared" si="16"/>
        <v>58</v>
      </c>
      <c r="AL7" s="52">
        <f t="shared" si="4"/>
        <v>55</v>
      </c>
      <c r="AM7" s="52">
        <f t="shared" si="5"/>
        <v>58</v>
      </c>
      <c r="AN7" s="53" t="e">
        <f t="shared" si="6"/>
        <v>#REF!</v>
      </c>
      <c r="AO7" s="53">
        <f t="shared" ref="AO7:AS7" si="17">ROUND(AI7/100*100,1)</f>
        <v>61</v>
      </c>
      <c r="AP7" s="53">
        <f t="shared" si="17"/>
        <v>62</v>
      </c>
      <c r="AQ7" s="53">
        <f t="shared" si="17"/>
        <v>58</v>
      </c>
      <c r="AR7" s="53">
        <f t="shared" si="17"/>
        <v>55</v>
      </c>
      <c r="AS7" s="53">
        <f t="shared" si="17"/>
        <v>58</v>
      </c>
      <c r="AT7" s="53" t="e">
        <f t="shared" si="8"/>
        <v>#REF!</v>
      </c>
      <c r="AU7" s="54" t="str">
        <f t="shared" ref="AU7:AZ7" si="18">IF(AO7&gt;90,"A1",IF(AO7&gt;80,"A2",IF(AO7&gt;70,"B1",IF(AO7&gt;60,"B2",IF(AO7&gt;50,"C1",IF(AO7&gt;40,"C2",IF(AO7&gt;33,"D","E")))))))</f>
        <v>B2</v>
      </c>
      <c r="AV7" s="54" t="str">
        <f t="shared" si="18"/>
        <v>B2</v>
      </c>
      <c r="AW7" s="54" t="str">
        <f t="shared" si="18"/>
        <v>C1</v>
      </c>
      <c r="AX7" s="54" t="str">
        <f t="shared" si="18"/>
        <v>C1</v>
      </c>
      <c r="AY7" s="54" t="str">
        <f t="shared" si="18"/>
        <v>C1</v>
      </c>
      <c r="AZ7" s="54" t="e">
        <f t="shared" si="18"/>
        <v>#REF!</v>
      </c>
      <c r="BA7" s="53">
        <v>500</v>
      </c>
      <c r="BB7" s="56"/>
      <c r="BC7" s="55"/>
    </row>
    <row r="8" spans="1:55" ht="12.75" customHeight="1">
      <c r="A8" s="32">
        <v>5</v>
      </c>
      <c r="B8" s="33">
        <v>2884</v>
      </c>
      <c r="C8" s="34" t="s">
        <v>54</v>
      </c>
      <c r="D8" s="34" t="s">
        <v>55</v>
      </c>
      <c r="E8" s="34" t="s">
        <v>56</v>
      </c>
      <c r="F8" s="32" t="s">
        <v>37</v>
      </c>
      <c r="G8" s="34">
        <v>7985053428</v>
      </c>
      <c r="H8" s="34" t="s">
        <v>57</v>
      </c>
      <c r="I8" s="35">
        <v>17</v>
      </c>
      <c r="J8" s="35">
        <v>18</v>
      </c>
      <c r="K8" s="35">
        <v>18</v>
      </c>
      <c r="L8" s="35">
        <v>13</v>
      </c>
      <c r="M8" s="35">
        <v>16</v>
      </c>
      <c r="N8" s="35" t="s">
        <v>40</v>
      </c>
      <c r="O8" s="36">
        <v>29</v>
      </c>
      <c r="P8" s="36">
        <v>29</v>
      </c>
      <c r="Q8" s="36">
        <v>29</v>
      </c>
      <c r="R8" s="36">
        <v>29</v>
      </c>
      <c r="S8" s="36">
        <v>26</v>
      </c>
      <c r="T8" s="35" t="s">
        <v>40</v>
      </c>
      <c r="U8" s="37">
        <v>18</v>
      </c>
      <c r="V8" s="37">
        <v>20</v>
      </c>
      <c r="W8" s="37">
        <v>20</v>
      </c>
      <c r="X8" s="37">
        <v>20</v>
      </c>
      <c r="Y8" s="37">
        <v>15</v>
      </c>
      <c r="Z8" s="37" t="s">
        <v>40</v>
      </c>
      <c r="AA8" s="37">
        <v>27</v>
      </c>
      <c r="AB8" s="37">
        <v>29</v>
      </c>
      <c r="AC8" s="37">
        <v>29</v>
      </c>
      <c r="AD8" s="37">
        <v>28</v>
      </c>
      <c r="AE8" s="37">
        <v>27</v>
      </c>
      <c r="AF8" s="37" t="s">
        <v>40</v>
      </c>
      <c r="AG8" s="45">
        <f t="shared" si="0"/>
        <v>457</v>
      </c>
      <c r="AH8" s="45">
        <f>AG8/500*100</f>
        <v>91.4</v>
      </c>
      <c r="AI8" s="46">
        <f t="shared" si="2"/>
        <v>91</v>
      </c>
      <c r="AJ8" s="46">
        <f t="shared" ref="AJ8:AK8" si="19">(IF(J8="NA",0,IF(J8="Ab",0,J8)))+(IF(P8="NA",0,IF(P8="Ab",0,P8)))+(IF(W8="NA",0,IF(W8="Ab",0,W8)))+(IF(AB8="NA",0,IF(AB8="Ab",0,AB8)))</f>
        <v>96</v>
      </c>
      <c r="AK8" s="46">
        <f t="shared" si="19"/>
        <v>96</v>
      </c>
      <c r="AL8" s="46">
        <f t="shared" si="4"/>
        <v>90</v>
      </c>
      <c r="AM8" s="46">
        <f t="shared" si="5"/>
        <v>84</v>
      </c>
      <c r="AN8" s="47" t="e">
        <f t="shared" si="6"/>
        <v>#REF!</v>
      </c>
      <c r="AO8" s="47">
        <f t="shared" ref="AO8:AS8" si="20">ROUND(AI8/100*100,1)</f>
        <v>91</v>
      </c>
      <c r="AP8" s="47">
        <f t="shared" si="20"/>
        <v>96</v>
      </c>
      <c r="AQ8" s="47">
        <f t="shared" si="20"/>
        <v>96</v>
      </c>
      <c r="AR8" s="47">
        <f t="shared" si="20"/>
        <v>90</v>
      </c>
      <c r="AS8" s="47">
        <f t="shared" si="20"/>
        <v>84</v>
      </c>
      <c r="AT8" s="47" t="e">
        <f t="shared" si="8"/>
        <v>#REF!</v>
      </c>
      <c r="AU8" s="48" t="str">
        <f t="shared" ref="AU8:AZ8" si="21">IF(AO8&gt;90,"A1",IF(AO8&gt;80,"A2",IF(AO8&gt;70,"B1",IF(AO8&gt;60,"B2",IF(AO8&gt;50,"C1",IF(AO8&gt;40,"C2",IF(AO8&gt;33,"D","E")))))))</f>
        <v>A1</v>
      </c>
      <c r="AV8" s="48" t="str">
        <f t="shared" si="21"/>
        <v>A1</v>
      </c>
      <c r="AW8" s="48" t="str">
        <f t="shared" si="21"/>
        <v>A1</v>
      </c>
      <c r="AX8" s="48" t="str">
        <f t="shared" si="21"/>
        <v>A2</v>
      </c>
      <c r="AY8" s="48" t="str">
        <f t="shared" si="21"/>
        <v>A2</v>
      </c>
      <c r="AZ8" s="48" t="e">
        <f t="shared" si="21"/>
        <v>#REF!</v>
      </c>
      <c r="BA8" s="47">
        <v>500</v>
      </c>
      <c r="BB8" s="55"/>
      <c r="BC8" s="55"/>
    </row>
    <row r="9" spans="1:55" ht="12.75" customHeight="1">
      <c r="A9" s="38">
        <v>6</v>
      </c>
      <c r="B9" s="39">
        <v>3127</v>
      </c>
      <c r="C9" s="40" t="s">
        <v>58</v>
      </c>
      <c r="D9" s="40" t="s">
        <v>59</v>
      </c>
      <c r="E9" s="40" t="s">
        <v>60</v>
      </c>
      <c r="F9" s="38" t="s">
        <v>37</v>
      </c>
      <c r="G9" s="40">
        <v>7409511247</v>
      </c>
      <c r="H9" s="40" t="s">
        <v>61</v>
      </c>
      <c r="I9" s="50" t="s">
        <v>53</v>
      </c>
      <c r="J9" s="50" t="s">
        <v>53</v>
      </c>
      <c r="K9" s="50" t="s">
        <v>53</v>
      </c>
      <c r="L9" s="50" t="s">
        <v>53</v>
      </c>
      <c r="M9" s="50" t="s">
        <v>53</v>
      </c>
      <c r="N9" s="50" t="s">
        <v>53</v>
      </c>
      <c r="O9" s="43">
        <v>28</v>
      </c>
      <c r="P9" s="43">
        <v>25</v>
      </c>
      <c r="Q9" s="43">
        <v>29</v>
      </c>
      <c r="R9" s="43">
        <v>21</v>
      </c>
      <c r="S9" s="43">
        <v>26</v>
      </c>
      <c r="T9" s="41" t="s">
        <v>40</v>
      </c>
      <c r="U9" s="42">
        <v>16</v>
      </c>
      <c r="V9" s="42">
        <v>12</v>
      </c>
      <c r="W9" s="42">
        <v>18</v>
      </c>
      <c r="X9" s="42">
        <v>12</v>
      </c>
      <c r="Y9" s="42">
        <v>18</v>
      </c>
      <c r="Z9" s="42" t="s">
        <v>40</v>
      </c>
      <c r="AA9" s="42">
        <v>19</v>
      </c>
      <c r="AB9" s="42">
        <v>28</v>
      </c>
      <c r="AC9" s="42">
        <v>28</v>
      </c>
      <c r="AD9" s="42">
        <v>24</v>
      </c>
      <c r="AE9" s="42">
        <v>24</v>
      </c>
      <c r="AF9" s="42" t="s">
        <v>40</v>
      </c>
      <c r="AG9" s="51">
        <f t="shared" si="0"/>
        <v>328</v>
      </c>
      <c r="AH9" s="51">
        <f t="shared" ref="AH9:AH11" si="22">AG9/400*100</f>
        <v>82</v>
      </c>
      <c r="AI9" s="52">
        <f t="shared" si="2"/>
        <v>63</v>
      </c>
      <c r="AJ9" s="52">
        <f t="shared" ref="AJ9:AK9" si="23">(IF(J9="NA",0,IF(J9="Ab",0,J9)))+(IF(P9="NA",0,IF(P9="Ab",0,P9)))+(IF(W9="NA",0,IF(W9="Ab",0,W9)))+(IF(AB9="NA",0,IF(AB9="Ab",0,AB9)))</f>
        <v>71</v>
      </c>
      <c r="AK9" s="52">
        <f t="shared" si="23"/>
        <v>69</v>
      </c>
      <c r="AL9" s="52">
        <f t="shared" si="4"/>
        <v>57</v>
      </c>
      <c r="AM9" s="52">
        <f t="shared" si="5"/>
        <v>68</v>
      </c>
      <c r="AN9" s="53" t="e">
        <f t="shared" si="6"/>
        <v>#REF!</v>
      </c>
      <c r="AO9" s="53">
        <f t="shared" ref="AO9:AS9" si="24">ROUND(AI9/100*100,1)</f>
        <v>63</v>
      </c>
      <c r="AP9" s="53">
        <f t="shared" si="24"/>
        <v>71</v>
      </c>
      <c r="AQ9" s="53">
        <f t="shared" si="24"/>
        <v>69</v>
      </c>
      <c r="AR9" s="53">
        <f t="shared" si="24"/>
        <v>57</v>
      </c>
      <c r="AS9" s="53">
        <f t="shared" si="24"/>
        <v>68</v>
      </c>
      <c r="AT9" s="53" t="e">
        <f t="shared" si="8"/>
        <v>#REF!</v>
      </c>
      <c r="AU9" s="54" t="str">
        <f t="shared" ref="AU9:AZ9" si="25">IF(AO9&gt;90,"A1",IF(AO9&gt;80,"A2",IF(AO9&gt;70,"B1",IF(AO9&gt;60,"B2",IF(AO9&gt;50,"C1",IF(AO9&gt;40,"C2",IF(AO9&gt;33,"D","E")))))))</f>
        <v>B2</v>
      </c>
      <c r="AV9" s="54" t="str">
        <f t="shared" si="25"/>
        <v>B1</v>
      </c>
      <c r="AW9" s="54" t="str">
        <f t="shared" si="25"/>
        <v>B2</v>
      </c>
      <c r="AX9" s="54" t="str">
        <f t="shared" si="25"/>
        <v>C1</v>
      </c>
      <c r="AY9" s="54" t="str">
        <f t="shared" si="25"/>
        <v>B2</v>
      </c>
      <c r="AZ9" s="54" t="e">
        <f t="shared" si="25"/>
        <v>#REF!</v>
      </c>
      <c r="BA9" s="53">
        <v>500</v>
      </c>
      <c r="BB9" s="56"/>
      <c r="BC9" s="55"/>
    </row>
    <row r="10" spans="1:55" ht="12.75" customHeight="1">
      <c r="A10" s="38">
        <v>7</v>
      </c>
      <c r="B10" s="39">
        <v>3101</v>
      </c>
      <c r="C10" s="40" t="s">
        <v>62</v>
      </c>
      <c r="D10" s="40" t="s">
        <v>63</v>
      </c>
      <c r="E10" s="40" t="s">
        <v>64</v>
      </c>
      <c r="F10" s="38" t="s">
        <v>37</v>
      </c>
      <c r="G10" s="40">
        <v>7906259069</v>
      </c>
      <c r="H10" s="40" t="s">
        <v>65</v>
      </c>
      <c r="I10" s="50" t="s">
        <v>53</v>
      </c>
      <c r="J10" s="50" t="s">
        <v>53</v>
      </c>
      <c r="K10" s="50" t="s">
        <v>53</v>
      </c>
      <c r="L10" s="50" t="s">
        <v>53</v>
      </c>
      <c r="M10" s="50" t="s">
        <v>53</v>
      </c>
      <c r="N10" s="50" t="s">
        <v>53</v>
      </c>
      <c r="O10" s="43">
        <v>29</v>
      </c>
      <c r="P10" s="43">
        <v>28</v>
      </c>
      <c r="Q10" s="43">
        <v>29</v>
      </c>
      <c r="R10" s="43">
        <v>25</v>
      </c>
      <c r="S10" s="43">
        <v>28</v>
      </c>
      <c r="T10" s="41" t="s">
        <v>40</v>
      </c>
      <c r="U10" s="42">
        <v>19</v>
      </c>
      <c r="V10" s="42">
        <v>19</v>
      </c>
      <c r="W10" s="42">
        <v>20</v>
      </c>
      <c r="X10" s="42">
        <v>19</v>
      </c>
      <c r="Y10" s="42">
        <v>16</v>
      </c>
      <c r="Z10" s="42" t="s">
        <v>40</v>
      </c>
      <c r="AA10" s="42">
        <v>25</v>
      </c>
      <c r="AB10" s="42">
        <v>29</v>
      </c>
      <c r="AC10" s="42">
        <v>29</v>
      </c>
      <c r="AD10" s="42">
        <v>24</v>
      </c>
      <c r="AE10" s="42">
        <v>29</v>
      </c>
      <c r="AF10" s="42" t="s">
        <v>40</v>
      </c>
      <c r="AG10" s="51">
        <f t="shared" si="0"/>
        <v>368</v>
      </c>
      <c r="AH10" s="51">
        <f t="shared" si="22"/>
        <v>92</v>
      </c>
      <c r="AI10" s="52">
        <f t="shared" si="2"/>
        <v>73</v>
      </c>
      <c r="AJ10" s="52">
        <f t="shared" ref="AJ10:AK10" si="26">(IF(J10="NA",0,IF(J10="Ab",0,J10)))+(IF(P10="NA",0,IF(P10="Ab",0,P10)))+(IF(W10="NA",0,IF(W10="Ab",0,W10)))+(IF(AB10="NA",0,IF(AB10="Ab",0,AB10)))</f>
        <v>77</v>
      </c>
      <c r="AK10" s="52">
        <f t="shared" si="26"/>
        <v>77</v>
      </c>
      <c r="AL10" s="52">
        <f t="shared" si="4"/>
        <v>68</v>
      </c>
      <c r="AM10" s="52">
        <f t="shared" si="5"/>
        <v>73</v>
      </c>
      <c r="AN10" s="53" t="e">
        <f t="shared" si="6"/>
        <v>#REF!</v>
      </c>
      <c r="AO10" s="53">
        <f t="shared" ref="AO10:AS10" si="27">ROUND(AI10/100*100,1)</f>
        <v>73</v>
      </c>
      <c r="AP10" s="53">
        <f t="shared" si="27"/>
        <v>77</v>
      </c>
      <c r="AQ10" s="53">
        <f t="shared" si="27"/>
        <v>77</v>
      </c>
      <c r="AR10" s="53">
        <f t="shared" si="27"/>
        <v>68</v>
      </c>
      <c r="AS10" s="53">
        <f t="shared" si="27"/>
        <v>73</v>
      </c>
      <c r="AT10" s="53" t="e">
        <f t="shared" si="8"/>
        <v>#REF!</v>
      </c>
      <c r="AU10" s="54" t="str">
        <f t="shared" ref="AU10:AZ10" si="28">IF(AO10&gt;90,"A1",IF(AO10&gt;80,"A2",IF(AO10&gt;70,"B1",IF(AO10&gt;60,"B2",IF(AO10&gt;50,"C1",IF(AO10&gt;40,"C2",IF(AO10&gt;33,"D","E")))))))</f>
        <v>B1</v>
      </c>
      <c r="AV10" s="54" t="str">
        <f t="shared" si="28"/>
        <v>B1</v>
      </c>
      <c r="AW10" s="54" t="str">
        <f t="shared" si="28"/>
        <v>B1</v>
      </c>
      <c r="AX10" s="54" t="str">
        <f t="shared" si="28"/>
        <v>B2</v>
      </c>
      <c r="AY10" s="54" t="str">
        <f t="shared" si="28"/>
        <v>B1</v>
      </c>
      <c r="AZ10" s="54" t="e">
        <f t="shared" si="28"/>
        <v>#REF!</v>
      </c>
      <c r="BA10" s="53">
        <v>500</v>
      </c>
      <c r="BB10" s="56"/>
      <c r="BC10" s="55"/>
    </row>
    <row r="11" spans="1:55" ht="12.75" customHeight="1">
      <c r="A11" s="38">
        <v>8</v>
      </c>
      <c r="B11" s="39">
        <v>3093</v>
      </c>
      <c r="C11" s="40" t="s">
        <v>66</v>
      </c>
      <c r="D11" s="40" t="s">
        <v>67</v>
      </c>
      <c r="E11" s="40" t="s">
        <v>68</v>
      </c>
      <c r="F11" s="38" t="s">
        <v>37</v>
      </c>
      <c r="G11" s="40">
        <v>9999999999</v>
      </c>
      <c r="H11" s="40" t="s">
        <v>69</v>
      </c>
      <c r="I11" s="50" t="s">
        <v>53</v>
      </c>
      <c r="J11" s="50" t="s">
        <v>53</v>
      </c>
      <c r="K11" s="50" t="s">
        <v>53</v>
      </c>
      <c r="L11" s="50" t="s">
        <v>53</v>
      </c>
      <c r="M11" s="50" t="s">
        <v>53</v>
      </c>
      <c r="N11" s="50" t="s">
        <v>53</v>
      </c>
      <c r="O11" s="43">
        <v>18</v>
      </c>
      <c r="P11" s="43">
        <v>10</v>
      </c>
      <c r="Q11" s="43">
        <v>11</v>
      </c>
      <c r="R11" s="43">
        <v>11</v>
      </c>
      <c r="S11" s="43">
        <v>19</v>
      </c>
      <c r="T11" s="41" t="s">
        <v>40</v>
      </c>
      <c r="U11" s="42">
        <v>8</v>
      </c>
      <c r="V11" s="42">
        <v>7</v>
      </c>
      <c r="W11" s="42">
        <v>12</v>
      </c>
      <c r="X11" s="42">
        <v>8</v>
      </c>
      <c r="Y11" s="42">
        <v>15</v>
      </c>
      <c r="Z11" s="42" t="s">
        <v>40</v>
      </c>
      <c r="AA11" s="42">
        <v>10</v>
      </c>
      <c r="AB11" s="42">
        <v>18</v>
      </c>
      <c r="AC11" s="42">
        <v>20</v>
      </c>
      <c r="AD11" s="42">
        <v>14</v>
      </c>
      <c r="AE11" s="42">
        <v>24</v>
      </c>
      <c r="AF11" s="42" t="s">
        <v>40</v>
      </c>
      <c r="AG11" s="51">
        <f t="shared" si="0"/>
        <v>205</v>
      </c>
      <c r="AH11" s="51">
        <f t="shared" si="22"/>
        <v>51.249999999999993</v>
      </c>
      <c r="AI11" s="52">
        <f t="shared" si="2"/>
        <v>36</v>
      </c>
      <c r="AJ11" s="52">
        <f t="shared" ref="AJ11:AK11" si="29">(IF(J11="NA",0,IF(J11="Ab",0,J11)))+(IF(P11="NA",0,IF(P11="Ab",0,P11)))+(IF(W11="NA",0,IF(W11="Ab",0,W11)))+(IF(AB11="NA",0,IF(AB11="Ab",0,AB11)))</f>
        <v>40</v>
      </c>
      <c r="AK11" s="52">
        <f t="shared" si="29"/>
        <v>39</v>
      </c>
      <c r="AL11" s="52">
        <f t="shared" si="4"/>
        <v>32</v>
      </c>
      <c r="AM11" s="52">
        <f t="shared" si="5"/>
        <v>58</v>
      </c>
      <c r="AN11" s="53" t="e">
        <f t="shared" si="6"/>
        <v>#REF!</v>
      </c>
      <c r="AO11" s="53">
        <f t="shared" ref="AO11:AS11" si="30">ROUND(AI11/100*100,1)</f>
        <v>36</v>
      </c>
      <c r="AP11" s="53">
        <f t="shared" si="30"/>
        <v>40</v>
      </c>
      <c r="AQ11" s="53">
        <f t="shared" si="30"/>
        <v>39</v>
      </c>
      <c r="AR11" s="53">
        <f t="shared" si="30"/>
        <v>32</v>
      </c>
      <c r="AS11" s="53">
        <f t="shared" si="30"/>
        <v>58</v>
      </c>
      <c r="AT11" s="53" t="e">
        <f t="shared" si="8"/>
        <v>#REF!</v>
      </c>
      <c r="AU11" s="54" t="str">
        <f t="shared" ref="AU11:AZ11" si="31">IF(AO11&gt;90,"A1",IF(AO11&gt;80,"A2",IF(AO11&gt;70,"B1",IF(AO11&gt;60,"B2",IF(AO11&gt;50,"C1",IF(AO11&gt;40,"C2",IF(AO11&gt;33,"D","E")))))))</f>
        <v>D</v>
      </c>
      <c r="AV11" s="54" t="str">
        <f t="shared" si="31"/>
        <v>D</v>
      </c>
      <c r="AW11" s="54" t="str">
        <f t="shared" si="31"/>
        <v>D</v>
      </c>
      <c r="AX11" s="54" t="str">
        <f t="shared" si="31"/>
        <v>E</v>
      </c>
      <c r="AY11" s="54" t="str">
        <f t="shared" si="31"/>
        <v>C1</v>
      </c>
      <c r="AZ11" s="54" t="e">
        <f t="shared" si="31"/>
        <v>#REF!</v>
      </c>
      <c r="BA11" s="53">
        <v>500</v>
      </c>
      <c r="BB11" s="56"/>
      <c r="BC11" s="55"/>
    </row>
    <row r="12" spans="1:55" ht="12.75" customHeight="1">
      <c r="A12" s="32">
        <v>9</v>
      </c>
      <c r="B12" s="33">
        <v>3018</v>
      </c>
      <c r="C12" s="34" t="s">
        <v>70</v>
      </c>
      <c r="D12" s="34" t="s">
        <v>71</v>
      </c>
      <c r="E12" s="34" t="s">
        <v>72</v>
      </c>
      <c r="F12" s="32" t="s">
        <v>37</v>
      </c>
      <c r="G12" s="34">
        <v>9760714881</v>
      </c>
      <c r="H12" s="34" t="s">
        <v>73</v>
      </c>
      <c r="I12" s="35">
        <v>20</v>
      </c>
      <c r="J12" s="35">
        <v>20</v>
      </c>
      <c r="K12" s="35">
        <v>19</v>
      </c>
      <c r="L12" s="35">
        <v>20</v>
      </c>
      <c r="M12" s="35">
        <v>19</v>
      </c>
      <c r="N12" s="35" t="s">
        <v>40</v>
      </c>
      <c r="O12" s="36">
        <v>29</v>
      </c>
      <c r="P12" s="36">
        <v>30</v>
      </c>
      <c r="Q12" s="36">
        <v>30</v>
      </c>
      <c r="R12" s="36">
        <v>29</v>
      </c>
      <c r="S12" s="36">
        <v>29</v>
      </c>
      <c r="T12" s="35" t="s">
        <v>40</v>
      </c>
      <c r="U12" s="37">
        <v>20</v>
      </c>
      <c r="V12" s="37">
        <v>20</v>
      </c>
      <c r="W12" s="37">
        <v>20</v>
      </c>
      <c r="X12" s="37">
        <v>20</v>
      </c>
      <c r="Y12" s="37">
        <v>20</v>
      </c>
      <c r="Z12" s="37" t="s">
        <v>40</v>
      </c>
      <c r="AA12" s="37">
        <v>30</v>
      </c>
      <c r="AB12" s="37">
        <v>30</v>
      </c>
      <c r="AC12" s="37">
        <v>30</v>
      </c>
      <c r="AD12" s="37">
        <v>30</v>
      </c>
      <c r="AE12" s="37">
        <v>30</v>
      </c>
      <c r="AF12" s="37" t="s">
        <v>40</v>
      </c>
      <c r="AG12" s="45">
        <f t="shared" si="0"/>
        <v>495</v>
      </c>
      <c r="AH12" s="45">
        <f t="shared" ref="AH12:AH19" si="32">AG12/500*100</f>
        <v>99</v>
      </c>
      <c r="AI12" s="46">
        <f t="shared" si="2"/>
        <v>99</v>
      </c>
      <c r="AJ12" s="46">
        <f t="shared" ref="AJ12:AK12" si="33">(IF(J12="NA",0,IF(J12="Ab",0,J12)))+(IF(P12="NA",0,IF(P12="Ab",0,P12)))+(IF(W12="NA",0,IF(W12="Ab",0,W12)))+(IF(AB12="NA",0,IF(AB12="Ab",0,AB12)))</f>
        <v>100</v>
      </c>
      <c r="AK12" s="46">
        <f t="shared" si="33"/>
        <v>99</v>
      </c>
      <c r="AL12" s="46">
        <f t="shared" si="4"/>
        <v>99</v>
      </c>
      <c r="AM12" s="46">
        <f t="shared" si="5"/>
        <v>98</v>
      </c>
      <c r="AN12" s="47" t="e">
        <f t="shared" si="6"/>
        <v>#REF!</v>
      </c>
      <c r="AO12" s="47">
        <f t="shared" ref="AO12:AS12" si="34">ROUND(AI12/100*100,1)</f>
        <v>99</v>
      </c>
      <c r="AP12" s="47">
        <f t="shared" si="34"/>
        <v>100</v>
      </c>
      <c r="AQ12" s="47">
        <f t="shared" si="34"/>
        <v>99</v>
      </c>
      <c r="AR12" s="47">
        <f t="shared" si="34"/>
        <v>99</v>
      </c>
      <c r="AS12" s="47">
        <f t="shared" si="34"/>
        <v>98</v>
      </c>
      <c r="AT12" s="47" t="e">
        <f t="shared" si="8"/>
        <v>#REF!</v>
      </c>
      <c r="AU12" s="48" t="str">
        <f t="shared" ref="AU12:AZ12" si="35">IF(AO12&gt;90,"A1",IF(AO12&gt;80,"A2",IF(AO12&gt;70,"B1",IF(AO12&gt;60,"B2",IF(AO12&gt;50,"C1",IF(AO12&gt;40,"C2",IF(AO12&gt;33,"D","E")))))))</f>
        <v>A1</v>
      </c>
      <c r="AV12" s="48" t="str">
        <f t="shared" si="35"/>
        <v>A1</v>
      </c>
      <c r="AW12" s="48" t="str">
        <f t="shared" si="35"/>
        <v>A1</v>
      </c>
      <c r="AX12" s="48" t="str">
        <f t="shared" si="35"/>
        <v>A1</v>
      </c>
      <c r="AY12" s="48" t="str">
        <f t="shared" si="35"/>
        <v>A1</v>
      </c>
      <c r="AZ12" s="48" t="e">
        <f t="shared" si="35"/>
        <v>#REF!</v>
      </c>
      <c r="BA12" s="47">
        <v>500</v>
      </c>
      <c r="BB12" s="55"/>
      <c r="BC12" s="55"/>
    </row>
    <row r="13" spans="1:55" ht="12.75" customHeight="1">
      <c r="A13" s="32">
        <v>10</v>
      </c>
      <c r="B13" s="33">
        <v>3045</v>
      </c>
      <c r="C13" s="34" t="s">
        <v>74</v>
      </c>
      <c r="D13" s="34" t="s">
        <v>75</v>
      </c>
      <c r="E13" s="34" t="s">
        <v>76</v>
      </c>
      <c r="F13" s="32" t="s">
        <v>37</v>
      </c>
      <c r="G13" s="34">
        <v>6395560294</v>
      </c>
      <c r="H13" s="34" t="s">
        <v>77</v>
      </c>
      <c r="I13" s="35">
        <v>18</v>
      </c>
      <c r="J13" s="35">
        <v>14</v>
      </c>
      <c r="K13" s="35">
        <v>18</v>
      </c>
      <c r="L13" s="35">
        <v>11</v>
      </c>
      <c r="M13" s="35">
        <v>16</v>
      </c>
      <c r="N13" s="35" t="s">
        <v>40</v>
      </c>
      <c r="O13" s="36">
        <v>28</v>
      </c>
      <c r="P13" s="36">
        <v>27</v>
      </c>
      <c r="Q13" s="36">
        <v>24</v>
      </c>
      <c r="R13" s="36">
        <v>27</v>
      </c>
      <c r="S13" s="36">
        <v>26</v>
      </c>
      <c r="T13" s="35" t="s">
        <v>40</v>
      </c>
      <c r="U13" s="37">
        <v>13</v>
      </c>
      <c r="V13" s="37">
        <v>14</v>
      </c>
      <c r="W13" s="37">
        <v>13</v>
      </c>
      <c r="X13" s="37">
        <v>16</v>
      </c>
      <c r="Y13" s="37">
        <v>18</v>
      </c>
      <c r="Z13" s="37" t="s">
        <v>40</v>
      </c>
      <c r="AA13" s="37">
        <v>25</v>
      </c>
      <c r="AB13" s="37">
        <v>28</v>
      </c>
      <c r="AC13" s="37">
        <v>29</v>
      </c>
      <c r="AD13" s="37">
        <v>29</v>
      </c>
      <c r="AE13" s="37">
        <v>29</v>
      </c>
      <c r="AF13" s="37" t="s">
        <v>40</v>
      </c>
      <c r="AG13" s="45">
        <f t="shared" si="0"/>
        <v>423</v>
      </c>
      <c r="AH13" s="45">
        <f t="shared" si="32"/>
        <v>84.6</v>
      </c>
      <c r="AI13" s="46">
        <f t="shared" si="2"/>
        <v>84</v>
      </c>
      <c r="AJ13" s="46">
        <f t="shared" ref="AJ13:AK13" si="36">(IF(J13="NA",0,IF(J13="Ab",0,J13)))+(IF(P13="NA",0,IF(P13="Ab",0,P13)))+(IF(W13="NA",0,IF(W13="Ab",0,W13)))+(IF(AB13="NA",0,IF(AB13="Ab",0,AB13)))</f>
        <v>82</v>
      </c>
      <c r="AK13" s="46">
        <f t="shared" si="36"/>
        <v>87</v>
      </c>
      <c r="AL13" s="46">
        <f t="shared" si="4"/>
        <v>81</v>
      </c>
      <c r="AM13" s="46">
        <f t="shared" si="5"/>
        <v>89</v>
      </c>
      <c r="AN13" s="47" t="e">
        <f t="shared" si="6"/>
        <v>#REF!</v>
      </c>
      <c r="AO13" s="47">
        <f t="shared" ref="AO13:AS13" si="37">ROUND(AI13/100*100,1)</f>
        <v>84</v>
      </c>
      <c r="AP13" s="47">
        <f t="shared" si="37"/>
        <v>82</v>
      </c>
      <c r="AQ13" s="47">
        <f t="shared" si="37"/>
        <v>87</v>
      </c>
      <c r="AR13" s="47">
        <f t="shared" si="37"/>
        <v>81</v>
      </c>
      <c r="AS13" s="47">
        <f t="shared" si="37"/>
        <v>89</v>
      </c>
      <c r="AT13" s="47" t="e">
        <f t="shared" si="8"/>
        <v>#REF!</v>
      </c>
      <c r="AU13" s="48" t="str">
        <f t="shared" ref="AU13:AZ13" si="38">IF(AO13&gt;90,"A1",IF(AO13&gt;80,"A2",IF(AO13&gt;70,"B1",IF(AO13&gt;60,"B2",IF(AO13&gt;50,"C1",IF(AO13&gt;40,"C2",IF(AO13&gt;33,"D","E")))))))</f>
        <v>A2</v>
      </c>
      <c r="AV13" s="48" t="str">
        <f t="shared" si="38"/>
        <v>A2</v>
      </c>
      <c r="AW13" s="48" t="str">
        <f t="shared" si="38"/>
        <v>A2</v>
      </c>
      <c r="AX13" s="48" t="str">
        <f t="shared" si="38"/>
        <v>A2</v>
      </c>
      <c r="AY13" s="48" t="str">
        <f t="shared" si="38"/>
        <v>A2</v>
      </c>
      <c r="AZ13" s="48" t="e">
        <f t="shared" si="38"/>
        <v>#REF!</v>
      </c>
      <c r="BA13" s="47">
        <v>500</v>
      </c>
      <c r="BB13" s="55"/>
      <c r="BC13" s="55"/>
    </row>
    <row r="14" spans="1:55" ht="12.75" customHeight="1">
      <c r="A14" s="32">
        <v>11</v>
      </c>
      <c r="B14" s="33">
        <v>2877</v>
      </c>
      <c r="C14" s="34" t="s">
        <v>78</v>
      </c>
      <c r="D14" s="34" t="s">
        <v>79</v>
      </c>
      <c r="E14" s="34" t="s">
        <v>80</v>
      </c>
      <c r="F14" s="32" t="s">
        <v>37</v>
      </c>
      <c r="G14" s="34">
        <v>8273086197</v>
      </c>
      <c r="H14" s="34" t="s">
        <v>81</v>
      </c>
      <c r="I14" s="35">
        <v>17</v>
      </c>
      <c r="J14" s="35">
        <v>18</v>
      </c>
      <c r="K14" s="35">
        <v>19</v>
      </c>
      <c r="L14" s="35">
        <v>19</v>
      </c>
      <c r="M14" s="35">
        <v>17</v>
      </c>
      <c r="N14" s="35" t="s">
        <v>40</v>
      </c>
      <c r="O14" s="36">
        <v>28</v>
      </c>
      <c r="P14" s="36">
        <v>28</v>
      </c>
      <c r="Q14" s="36">
        <v>28</v>
      </c>
      <c r="R14" s="36">
        <v>27</v>
      </c>
      <c r="S14" s="36">
        <v>26</v>
      </c>
      <c r="T14" s="35" t="s">
        <v>40</v>
      </c>
      <c r="U14" s="37">
        <v>19</v>
      </c>
      <c r="V14" s="37">
        <v>14</v>
      </c>
      <c r="W14" s="37">
        <v>20</v>
      </c>
      <c r="X14" s="37">
        <v>18</v>
      </c>
      <c r="Y14" s="37">
        <v>18</v>
      </c>
      <c r="Z14" s="37" t="s">
        <v>40</v>
      </c>
      <c r="AA14" s="37">
        <v>25</v>
      </c>
      <c r="AB14" s="37">
        <v>29</v>
      </c>
      <c r="AC14" s="37">
        <v>29</v>
      </c>
      <c r="AD14" s="37">
        <v>29</v>
      </c>
      <c r="AE14" s="37">
        <v>30</v>
      </c>
      <c r="AF14" s="37" t="s">
        <v>40</v>
      </c>
      <c r="AG14" s="45">
        <f t="shared" si="0"/>
        <v>458</v>
      </c>
      <c r="AH14" s="45">
        <f t="shared" si="32"/>
        <v>91.600000000000009</v>
      </c>
      <c r="AI14" s="46">
        <f t="shared" si="2"/>
        <v>89</v>
      </c>
      <c r="AJ14" s="46">
        <f t="shared" ref="AJ14:AK14" si="39">(IF(J14="NA",0,IF(J14="Ab",0,J14)))+(IF(P14="NA",0,IF(P14="Ab",0,P14)))+(IF(W14="NA",0,IF(W14="Ab",0,W14)))+(IF(AB14="NA",0,IF(AB14="Ab",0,AB14)))</f>
        <v>95</v>
      </c>
      <c r="AK14" s="46">
        <f t="shared" si="39"/>
        <v>94</v>
      </c>
      <c r="AL14" s="46">
        <f t="shared" si="4"/>
        <v>89</v>
      </c>
      <c r="AM14" s="46">
        <f t="shared" si="5"/>
        <v>91</v>
      </c>
      <c r="AN14" s="47" t="e">
        <f t="shared" si="6"/>
        <v>#REF!</v>
      </c>
      <c r="AO14" s="47">
        <f t="shared" ref="AO14:AS14" si="40">ROUND(AI14/100*100,1)</f>
        <v>89</v>
      </c>
      <c r="AP14" s="47">
        <f t="shared" si="40"/>
        <v>95</v>
      </c>
      <c r="AQ14" s="47">
        <f t="shared" si="40"/>
        <v>94</v>
      </c>
      <c r="AR14" s="47">
        <f t="shared" si="40"/>
        <v>89</v>
      </c>
      <c r="AS14" s="47">
        <f t="shared" si="40"/>
        <v>91</v>
      </c>
      <c r="AT14" s="47" t="e">
        <f t="shared" si="8"/>
        <v>#REF!</v>
      </c>
      <c r="AU14" s="48" t="str">
        <f t="shared" ref="AU14:AZ14" si="41">IF(AO14&gt;90,"A1",IF(AO14&gt;80,"A2",IF(AO14&gt;70,"B1",IF(AO14&gt;60,"B2",IF(AO14&gt;50,"C1",IF(AO14&gt;40,"C2",IF(AO14&gt;33,"D","E")))))))</f>
        <v>A2</v>
      </c>
      <c r="AV14" s="48" t="str">
        <f t="shared" si="41"/>
        <v>A1</v>
      </c>
      <c r="AW14" s="48" t="str">
        <f t="shared" si="41"/>
        <v>A1</v>
      </c>
      <c r="AX14" s="48" t="str">
        <f t="shared" si="41"/>
        <v>A2</v>
      </c>
      <c r="AY14" s="48" t="str">
        <f t="shared" si="41"/>
        <v>A1</v>
      </c>
      <c r="AZ14" s="48" t="e">
        <f t="shared" si="41"/>
        <v>#REF!</v>
      </c>
      <c r="BA14" s="47">
        <v>500</v>
      </c>
      <c r="BB14" s="55"/>
      <c r="BC14" s="55"/>
    </row>
    <row r="15" spans="1:55" ht="12.75" customHeight="1">
      <c r="A15" s="32">
        <v>12</v>
      </c>
      <c r="B15" s="33">
        <v>3022</v>
      </c>
      <c r="C15" s="34" t="s">
        <v>82</v>
      </c>
      <c r="D15" s="34" t="s">
        <v>83</v>
      </c>
      <c r="E15" s="34" t="s">
        <v>84</v>
      </c>
      <c r="F15" s="32" t="s">
        <v>37</v>
      </c>
      <c r="G15" s="34">
        <v>9058701112</v>
      </c>
      <c r="H15" s="34" t="s">
        <v>85</v>
      </c>
      <c r="I15" s="35">
        <v>16</v>
      </c>
      <c r="J15" s="35">
        <v>16</v>
      </c>
      <c r="K15" s="35">
        <v>13</v>
      </c>
      <c r="L15" s="35">
        <v>13</v>
      </c>
      <c r="M15" s="35">
        <v>15</v>
      </c>
      <c r="N15" s="35" t="s">
        <v>40</v>
      </c>
      <c r="O15" s="36">
        <v>28</v>
      </c>
      <c r="P15" s="36">
        <v>25</v>
      </c>
      <c r="Q15" s="36">
        <v>28</v>
      </c>
      <c r="R15" s="36">
        <v>26</v>
      </c>
      <c r="S15" s="36">
        <v>29</v>
      </c>
      <c r="T15" s="35" t="s">
        <v>40</v>
      </c>
      <c r="U15" s="37">
        <v>19</v>
      </c>
      <c r="V15" s="37">
        <v>16</v>
      </c>
      <c r="W15" s="37">
        <v>20</v>
      </c>
      <c r="X15" s="37">
        <v>17</v>
      </c>
      <c r="Y15" s="37">
        <v>20</v>
      </c>
      <c r="Z15" s="37" t="s">
        <v>40</v>
      </c>
      <c r="AA15" s="37">
        <v>22</v>
      </c>
      <c r="AB15" s="37">
        <v>29</v>
      </c>
      <c r="AC15" s="37">
        <v>30</v>
      </c>
      <c r="AD15" s="37">
        <v>29</v>
      </c>
      <c r="AE15" s="37">
        <v>29</v>
      </c>
      <c r="AF15" s="37" t="s">
        <v>40</v>
      </c>
      <c r="AG15" s="45">
        <f t="shared" si="0"/>
        <v>440</v>
      </c>
      <c r="AH15" s="45">
        <f t="shared" si="32"/>
        <v>88</v>
      </c>
      <c r="AI15" s="46">
        <f t="shared" si="2"/>
        <v>85</v>
      </c>
      <c r="AJ15" s="46">
        <f t="shared" ref="AJ15:AK15" si="42">(IF(J15="NA",0,IF(J15="Ab",0,J15)))+(IF(P15="NA",0,IF(P15="Ab",0,P15)))+(IF(W15="NA",0,IF(W15="Ab",0,W15)))+(IF(AB15="NA",0,IF(AB15="Ab",0,AB15)))</f>
        <v>90</v>
      </c>
      <c r="AK15" s="46">
        <f t="shared" si="42"/>
        <v>88</v>
      </c>
      <c r="AL15" s="46">
        <f t="shared" si="4"/>
        <v>84</v>
      </c>
      <c r="AM15" s="46">
        <f t="shared" si="5"/>
        <v>93</v>
      </c>
      <c r="AN15" s="47" t="e">
        <f t="shared" si="6"/>
        <v>#REF!</v>
      </c>
      <c r="AO15" s="47">
        <f t="shared" ref="AO15:AS15" si="43">ROUND(AI15/100*100,1)</f>
        <v>85</v>
      </c>
      <c r="AP15" s="47">
        <f t="shared" si="43"/>
        <v>90</v>
      </c>
      <c r="AQ15" s="47">
        <f t="shared" si="43"/>
        <v>88</v>
      </c>
      <c r="AR15" s="47">
        <f t="shared" si="43"/>
        <v>84</v>
      </c>
      <c r="AS15" s="47">
        <f t="shared" si="43"/>
        <v>93</v>
      </c>
      <c r="AT15" s="47" t="e">
        <f t="shared" si="8"/>
        <v>#REF!</v>
      </c>
      <c r="AU15" s="48" t="str">
        <f t="shared" ref="AU15:AZ15" si="44">IF(AO15&gt;90,"A1",IF(AO15&gt;80,"A2",IF(AO15&gt;70,"B1",IF(AO15&gt;60,"B2",IF(AO15&gt;50,"C1",IF(AO15&gt;40,"C2",IF(AO15&gt;33,"D","E")))))))</f>
        <v>A2</v>
      </c>
      <c r="AV15" s="48" t="str">
        <f t="shared" si="44"/>
        <v>A2</v>
      </c>
      <c r="AW15" s="48" t="str">
        <f t="shared" si="44"/>
        <v>A2</v>
      </c>
      <c r="AX15" s="48" t="str">
        <f t="shared" si="44"/>
        <v>A2</v>
      </c>
      <c r="AY15" s="48" t="str">
        <f t="shared" si="44"/>
        <v>A1</v>
      </c>
      <c r="AZ15" s="48" t="e">
        <f t="shared" si="44"/>
        <v>#REF!</v>
      </c>
      <c r="BA15" s="47">
        <v>500</v>
      </c>
      <c r="BB15" s="55"/>
      <c r="BC15" s="55"/>
    </row>
    <row r="16" spans="1:55" ht="12.75" customHeight="1">
      <c r="A16" s="32">
        <v>13</v>
      </c>
      <c r="B16" s="33">
        <v>3028</v>
      </c>
      <c r="C16" s="34" t="s">
        <v>86</v>
      </c>
      <c r="D16" s="34" t="s">
        <v>87</v>
      </c>
      <c r="E16" s="34" t="s">
        <v>88</v>
      </c>
      <c r="F16" s="32" t="s">
        <v>37</v>
      </c>
      <c r="G16" s="34">
        <v>9927488091</v>
      </c>
      <c r="H16" s="34" t="s">
        <v>89</v>
      </c>
      <c r="I16" s="35">
        <v>18</v>
      </c>
      <c r="J16" s="35">
        <v>16</v>
      </c>
      <c r="K16" s="35">
        <v>18</v>
      </c>
      <c r="L16" s="35">
        <v>15</v>
      </c>
      <c r="M16" s="35">
        <v>16</v>
      </c>
      <c r="N16" s="35" t="s">
        <v>90</v>
      </c>
      <c r="O16" s="36">
        <v>29</v>
      </c>
      <c r="P16" s="36">
        <v>28</v>
      </c>
      <c r="Q16" s="36">
        <v>28</v>
      </c>
      <c r="R16" s="36">
        <v>27</v>
      </c>
      <c r="S16" s="36">
        <v>29</v>
      </c>
      <c r="T16" s="35" t="s">
        <v>40</v>
      </c>
      <c r="U16" s="37">
        <v>17</v>
      </c>
      <c r="V16" s="37">
        <v>18</v>
      </c>
      <c r="W16" s="37">
        <v>20</v>
      </c>
      <c r="X16" s="37">
        <v>20</v>
      </c>
      <c r="Y16" s="37">
        <v>20</v>
      </c>
      <c r="Z16" s="37" t="s">
        <v>40</v>
      </c>
      <c r="AA16" s="37">
        <v>29</v>
      </c>
      <c r="AB16" s="37">
        <v>29</v>
      </c>
      <c r="AC16" s="37">
        <v>30</v>
      </c>
      <c r="AD16" s="37">
        <v>30</v>
      </c>
      <c r="AE16" s="37">
        <v>29</v>
      </c>
      <c r="AF16" s="37" t="s">
        <v>40</v>
      </c>
      <c r="AG16" s="45">
        <f t="shared" si="0"/>
        <v>466</v>
      </c>
      <c r="AH16" s="45">
        <f t="shared" si="32"/>
        <v>93.2</v>
      </c>
      <c r="AI16" s="46">
        <f t="shared" si="2"/>
        <v>93</v>
      </c>
      <c r="AJ16" s="46">
        <f t="shared" ref="AJ16:AK16" si="45">(IF(J16="NA",0,IF(J16="Ab",0,J16)))+(IF(P16="NA",0,IF(P16="Ab",0,P16)))+(IF(W16="NA",0,IF(W16="Ab",0,W16)))+(IF(AB16="NA",0,IF(AB16="Ab",0,AB16)))</f>
        <v>93</v>
      </c>
      <c r="AK16" s="46">
        <f t="shared" si="45"/>
        <v>96</v>
      </c>
      <c r="AL16" s="46">
        <f t="shared" si="4"/>
        <v>90</v>
      </c>
      <c r="AM16" s="46">
        <f t="shared" si="5"/>
        <v>94</v>
      </c>
      <c r="AN16" s="47" t="e">
        <f t="shared" si="6"/>
        <v>#REF!</v>
      </c>
      <c r="AO16" s="47">
        <f t="shared" ref="AO16:AS16" si="46">ROUND(AI16/100*100,1)</f>
        <v>93</v>
      </c>
      <c r="AP16" s="47">
        <f t="shared" si="46"/>
        <v>93</v>
      </c>
      <c r="AQ16" s="47">
        <f t="shared" si="46"/>
        <v>96</v>
      </c>
      <c r="AR16" s="47">
        <f t="shared" si="46"/>
        <v>90</v>
      </c>
      <c r="AS16" s="47">
        <f t="shared" si="46"/>
        <v>94</v>
      </c>
      <c r="AT16" s="47" t="e">
        <f t="shared" si="8"/>
        <v>#REF!</v>
      </c>
      <c r="AU16" s="48" t="str">
        <f t="shared" ref="AU16:AZ16" si="47">IF(AO16&gt;90,"A1",IF(AO16&gt;80,"A2",IF(AO16&gt;70,"B1",IF(AO16&gt;60,"B2",IF(AO16&gt;50,"C1",IF(AO16&gt;40,"C2",IF(AO16&gt;33,"D","E")))))))</f>
        <v>A1</v>
      </c>
      <c r="AV16" s="48" t="str">
        <f t="shared" si="47"/>
        <v>A1</v>
      </c>
      <c r="AW16" s="48" t="str">
        <f t="shared" si="47"/>
        <v>A1</v>
      </c>
      <c r="AX16" s="48" t="str">
        <f t="shared" si="47"/>
        <v>A2</v>
      </c>
      <c r="AY16" s="48" t="str">
        <f t="shared" si="47"/>
        <v>A1</v>
      </c>
      <c r="AZ16" s="48" t="e">
        <f t="shared" si="47"/>
        <v>#REF!</v>
      </c>
      <c r="BA16" s="47">
        <v>500</v>
      </c>
      <c r="BB16" s="55"/>
      <c r="BC16" s="55"/>
    </row>
    <row r="17" spans="1:55" ht="12.75" customHeight="1">
      <c r="A17" s="32">
        <v>14</v>
      </c>
      <c r="B17" s="33">
        <v>2996</v>
      </c>
      <c r="C17" s="34" t="s">
        <v>91</v>
      </c>
      <c r="D17" s="34" t="s">
        <v>92</v>
      </c>
      <c r="E17" s="34" t="s">
        <v>93</v>
      </c>
      <c r="F17" s="32" t="s">
        <v>37</v>
      </c>
      <c r="G17" s="34">
        <v>9399640111</v>
      </c>
      <c r="H17" s="34" t="s">
        <v>94</v>
      </c>
      <c r="I17" s="35">
        <v>18</v>
      </c>
      <c r="J17" s="35">
        <v>18</v>
      </c>
      <c r="K17" s="35">
        <v>18</v>
      </c>
      <c r="L17" s="35">
        <v>18</v>
      </c>
      <c r="M17" s="35">
        <v>17</v>
      </c>
      <c r="N17" s="35" t="s">
        <v>90</v>
      </c>
      <c r="O17" s="36">
        <v>28</v>
      </c>
      <c r="P17" s="36">
        <v>27</v>
      </c>
      <c r="Q17" s="36">
        <v>29</v>
      </c>
      <c r="R17" s="36">
        <v>29</v>
      </c>
      <c r="S17" s="36">
        <v>28</v>
      </c>
      <c r="T17" s="35" t="s">
        <v>40</v>
      </c>
      <c r="U17" s="37">
        <v>16</v>
      </c>
      <c r="V17" s="37">
        <v>12</v>
      </c>
      <c r="W17" s="37">
        <v>19</v>
      </c>
      <c r="X17" s="37">
        <v>14</v>
      </c>
      <c r="Y17" s="37">
        <v>20</v>
      </c>
      <c r="Z17" s="37" t="s">
        <v>40</v>
      </c>
      <c r="AA17" s="37">
        <v>24</v>
      </c>
      <c r="AB17" s="37">
        <v>24</v>
      </c>
      <c r="AC17" s="37">
        <v>24</v>
      </c>
      <c r="AD17" s="37">
        <v>24</v>
      </c>
      <c r="AE17" s="37">
        <v>24</v>
      </c>
      <c r="AF17" s="37" t="s">
        <v>40</v>
      </c>
      <c r="AG17" s="45">
        <f t="shared" si="0"/>
        <v>431</v>
      </c>
      <c r="AH17" s="45">
        <f t="shared" si="32"/>
        <v>86.2</v>
      </c>
      <c r="AI17" s="46">
        <f t="shared" si="2"/>
        <v>86</v>
      </c>
      <c r="AJ17" s="46">
        <f t="shared" ref="AJ17:AK17" si="48">(IF(J17="NA",0,IF(J17="Ab",0,J17)))+(IF(P17="NA",0,IF(P17="Ab",0,P17)))+(IF(W17="NA",0,IF(W17="Ab",0,W17)))+(IF(AB17="NA",0,IF(AB17="Ab",0,AB17)))</f>
        <v>88</v>
      </c>
      <c r="AK17" s="46">
        <f t="shared" si="48"/>
        <v>85</v>
      </c>
      <c r="AL17" s="46">
        <f t="shared" si="4"/>
        <v>83</v>
      </c>
      <c r="AM17" s="46">
        <f t="shared" si="5"/>
        <v>89</v>
      </c>
      <c r="AN17" s="47" t="e">
        <f t="shared" si="6"/>
        <v>#REF!</v>
      </c>
      <c r="AO17" s="47">
        <f t="shared" ref="AO17:AS17" si="49">ROUND(AI17/100*100,1)</f>
        <v>86</v>
      </c>
      <c r="AP17" s="47">
        <f t="shared" si="49"/>
        <v>88</v>
      </c>
      <c r="AQ17" s="47">
        <f t="shared" si="49"/>
        <v>85</v>
      </c>
      <c r="AR17" s="47">
        <f t="shared" si="49"/>
        <v>83</v>
      </c>
      <c r="AS17" s="47">
        <f t="shared" si="49"/>
        <v>89</v>
      </c>
      <c r="AT17" s="47" t="e">
        <f t="shared" si="8"/>
        <v>#REF!</v>
      </c>
      <c r="AU17" s="48" t="str">
        <f t="shared" ref="AU17:AZ17" si="50">IF(AO17&gt;90,"A1",IF(AO17&gt;80,"A2",IF(AO17&gt;70,"B1",IF(AO17&gt;60,"B2",IF(AO17&gt;50,"C1",IF(AO17&gt;40,"C2",IF(AO17&gt;33,"D","E")))))))</f>
        <v>A2</v>
      </c>
      <c r="AV17" s="48" t="str">
        <f t="shared" si="50"/>
        <v>A2</v>
      </c>
      <c r="AW17" s="48" t="str">
        <f t="shared" si="50"/>
        <v>A2</v>
      </c>
      <c r="AX17" s="48" t="str">
        <f t="shared" si="50"/>
        <v>A2</v>
      </c>
      <c r="AY17" s="48" t="str">
        <f t="shared" si="50"/>
        <v>A2</v>
      </c>
      <c r="AZ17" s="48" t="e">
        <f t="shared" si="50"/>
        <v>#REF!</v>
      </c>
      <c r="BA17" s="47">
        <v>500</v>
      </c>
      <c r="BB17" s="55"/>
      <c r="BC17" s="55"/>
    </row>
    <row r="18" spans="1:55" ht="12.75" customHeight="1">
      <c r="A18" s="32">
        <v>15</v>
      </c>
      <c r="B18" s="33">
        <v>2856</v>
      </c>
      <c r="C18" s="34" t="s">
        <v>95</v>
      </c>
      <c r="D18" s="34" t="s">
        <v>96</v>
      </c>
      <c r="E18" s="34" t="s">
        <v>97</v>
      </c>
      <c r="F18" s="32" t="s">
        <v>37</v>
      </c>
      <c r="G18" s="34">
        <v>8923231163</v>
      </c>
      <c r="H18" s="34" t="s">
        <v>98</v>
      </c>
      <c r="I18" s="35">
        <v>19</v>
      </c>
      <c r="J18" s="35">
        <v>20</v>
      </c>
      <c r="K18" s="35">
        <v>19</v>
      </c>
      <c r="L18" s="35">
        <v>19</v>
      </c>
      <c r="M18" s="35">
        <v>20</v>
      </c>
      <c r="N18" s="35" t="s">
        <v>40</v>
      </c>
      <c r="O18" s="36">
        <v>29</v>
      </c>
      <c r="P18" s="36">
        <v>30</v>
      </c>
      <c r="Q18" s="36">
        <v>30</v>
      </c>
      <c r="R18" s="36">
        <v>30</v>
      </c>
      <c r="S18" s="36">
        <v>29</v>
      </c>
      <c r="T18" s="35" t="s">
        <v>40</v>
      </c>
      <c r="U18" s="37">
        <v>20</v>
      </c>
      <c r="V18" s="37">
        <v>20</v>
      </c>
      <c r="W18" s="37">
        <v>20</v>
      </c>
      <c r="X18" s="37">
        <v>20</v>
      </c>
      <c r="Y18" s="37">
        <v>20</v>
      </c>
      <c r="Z18" s="37" t="s">
        <v>40</v>
      </c>
      <c r="AA18" s="37">
        <v>30</v>
      </c>
      <c r="AB18" s="37">
        <v>30</v>
      </c>
      <c r="AC18" s="37">
        <v>30</v>
      </c>
      <c r="AD18" s="37">
        <v>30</v>
      </c>
      <c r="AE18" s="37">
        <v>30</v>
      </c>
      <c r="AF18" s="37" t="s">
        <v>40</v>
      </c>
      <c r="AG18" s="45">
        <f t="shared" si="0"/>
        <v>495</v>
      </c>
      <c r="AH18" s="45">
        <f t="shared" si="32"/>
        <v>99</v>
      </c>
      <c r="AI18" s="46">
        <f t="shared" si="2"/>
        <v>98</v>
      </c>
      <c r="AJ18" s="46">
        <f t="shared" ref="AJ18:AK18" si="51">(IF(J18="NA",0,IF(J18="Ab",0,J18)))+(IF(P18="NA",0,IF(P18="Ab",0,P18)))+(IF(W18="NA",0,IF(W18="Ab",0,W18)))+(IF(AB18="NA",0,IF(AB18="Ab",0,AB18)))</f>
        <v>100</v>
      </c>
      <c r="AK18" s="46">
        <f t="shared" si="51"/>
        <v>99</v>
      </c>
      <c r="AL18" s="46">
        <f t="shared" si="4"/>
        <v>99</v>
      </c>
      <c r="AM18" s="46">
        <f t="shared" si="5"/>
        <v>99</v>
      </c>
      <c r="AN18" s="47" t="e">
        <f t="shared" si="6"/>
        <v>#REF!</v>
      </c>
      <c r="AO18" s="47">
        <f t="shared" ref="AO18:AS18" si="52">ROUND(AI18/100*100,1)</f>
        <v>98</v>
      </c>
      <c r="AP18" s="47">
        <f t="shared" si="52"/>
        <v>100</v>
      </c>
      <c r="AQ18" s="47">
        <f t="shared" si="52"/>
        <v>99</v>
      </c>
      <c r="AR18" s="47">
        <f t="shared" si="52"/>
        <v>99</v>
      </c>
      <c r="AS18" s="47">
        <f t="shared" si="52"/>
        <v>99</v>
      </c>
      <c r="AT18" s="47" t="e">
        <f t="shared" si="8"/>
        <v>#REF!</v>
      </c>
      <c r="AU18" s="48" t="str">
        <f t="shared" ref="AU18:AZ18" si="53">IF(AO18&gt;90,"A1",IF(AO18&gt;80,"A2",IF(AO18&gt;70,"B1",IF(AO18&gt;60,"B2",IF(AO18&gt;50,"C1",IF(AO18&gt;40,"C2",IF(AO18&gt;33,"D","E")))))))</f>
        <v>A1</v>
      </c>
      <c r="AV18" s="48" t="str">
        <f t="shared" si="53"/>
        <v>A1</v>
      </c>
      <c r="AW18" s="48" t="str">
        <f t="shared" si="53"/>
        <v>A1</v>
      </c>
      <c r="AX18" s="48" t="str">
        <f t="shared" si="53"/>
        <v>A1</v>
      </c>
      <c r="AY18" s="48" t="str">
        <f t="shared" si="53"/>
        <v>A1</v>
      </c>
      <c r="AZ18" s="48" t="e">
        <f t="shared" si="53"/>
        <v>#REF!</v>
      </c>
      <c r="BA18" s="47">
        <v>500</v>
      </c>
      <c r="BB18" s="55"/>
      <c r="BC18" s="55"/>
    </row>
    <row r="19" spans="1:55" ht="12.75" customHeight="1">
      <c r="A19" s="32">
        <v>16</v>
      </c>
      <c r="B19" s="33">
        <v>2998</v>
      </c>
      <c r="C19" s="34" t="s">
        <v>99</v>
      </c>
      <c r="D19" s="34" t="s">
        <v>100</v>
      </c>
      <c r="E19" s="34" t="s">
        <v>101</v>
      </c>
      <c r="F19" s="32" t="s">
        <v>37</v>
      </c>
      <c r="G19" s="34">
        <v>8630030785</v>
      </c>
      <c r="H19" s="34" t="s">
        <v>102</v>
      </c>
      <c r="I19" s="35">
        <v>13</v>
      </c>
      <c r="J19" s="35">
        <v>14</v>
      </c>
      <c r="K19" s="35">
        <v>13</v>
      </c>
      <c r="L19" s="35">
        <v>15</v>
      </c>
      <c r="M19" s="35">
        <v>15</v>
      </c>
      <c r="N19" s="35" t="s">
        <v>90</v>
      </c>
      <c r="O19" s="36">
        <v>27</v>
      </c>
      <c r="P19" s="36">
        <v>24</v>
      </c>
      <c r="Q19" s="36">
        <v>25</v>
      </c>
      <c r="R19" s="36">
        <v>24</v>
      </c>
      <c r="S19" s="36">
        <v>26</v>
      </c>
      <c r="T19" s="35" t="s">
        <v>40</v>
      </c>
      <c r="U19" s="37">
        <v>15</v>
      </c>
      <c r="V19" s="37">
        <v>9</v>
      </c>
      <c r="W19" s="37">
        <v>18</v>
      </c>
      <c r="X19" s="37">
        <v>17</v>
      </c>
      <c r="Y19" s="37">
        <v>15</v>
      </c>
      <c r="Z19" s="37" t="s">
        <v>40</v>
      </c>
      <c r="AA19" s="37">
        <v>24</v>
      </c>
      <c r="AB19" s="37">
        <v>25</v>
      </c>
      <c r="AC19" s="37">
        <v>25</v>
      </c>
      <c r="AD19" s="37">
        <v>22</v>
      </c>
      <c r="AE19" s="37">
        <v>27</v>
      </c>
      <c r="AF19" s="37" t="s">
        <v>40</v>
      </c>
      <c r="AG19" s="45">
        <f t="shared" si="0"/>
        <v>393</v>
      </c>
      <c r="AH19" s="45">
        <f t="shared" si="32"/>
        <v>78.600000000000009</v>
      </c>
      <c r="AI19" s="46">
        <f t="shared" si="2"/>
        <v>79</v>
      </c>
      <c r="AJ19" s="46">
        <f t="shared" ref="AJ19:AK19" si="54">(IF(J19="NA",0,IF(J19="Ab",0,J19)))+(IF(P19="NA",0,IF(P19="Ab",0,P19)))+(IF(W19="NA",0,IF(W19="Ab",0,W19)))+(IF(AB19="NA",0,IF(AB19="Ab",0,AB19)))</f>
        <v>81</v>
      </c>
      <c r="AK19" s="46">
        <f t="shared" si="54"/>
        <v>80</v>
      </c>
      <c r="AL19" s="46">
        <f t="shared" si="4"/>
        <v>70</v>
      </c>
      <c r="AM19" s="46">
        <f t="shared" si="5"/>
        <v>83</v>
      </c>
      <c r="AN19" s="47" t="e">
        <f t="shared" si="6"/>
        <v>#REF!</v>
      </c>
      <c r="AO19" s="47">
        <f t="shared" ref="AO19:AS19" si="55">ROUND(AI19/100*100,1)</f>
        <v>79</v>
      </c>
      <c r="AP19" s="47">
        <f t="shared" si="55"/>
        <v>81</v>
      </c>
      <c r="AQ19" s="47">
        <f t="shared" si="55"/>
        <v>80</v>
      </c>
      <c r="AR19" s="47">
        <f t="shared" si="55"/>
        <v>70</v>
      </c>
      <c r="AS19" s="47">
        <f t="shared" si="55"/>
        <v>83</v>
      </c>
      <c r="AT19" s="47" t="e">
        <f t="shared" si="8"/>
        <v>#REF!</v>
      </c>
      <c r="AU19" s="48" t="str">
        <f t="shared" ref="AU19:AZ19" si="56">IF(AO19&gt;90,"A1",IF(AO19&gt;80,"A2",IF(AO19&gt;70,"B1",IF(AO19&gt;60,"B2",IF(AO19&gt;50,"C1",IF(AO19&gt;40,"C2",IF(AO19&gt;33,"D","E")))))))</f>
        <v>B1</v>
      </c>
      <c r="AV19" s="48" t="str">
        <f t="shared" si="56"/>
        <v>A2</v>
      </c>
      <c r="AW19" s="48" t="str">
        <f t="shared" si="56"/>
        <v>B1</v>
      </c>
      <c r="AX19" s="48" t="str">
        <f t="shared" si="56"/>
        <v>B2</v>
      </c>
      <c r="AY19" s="48" t="str">
        <f t="shared" si="56"/>
        <v>A2</v>
      </c>
      <c r="AZ19" s="48" t="e">
        <f t="shared" si="56"/>
        <v>#REF!</v>
      </c>
      <c r="BA19" s="47">
        <v>500</v>
      </c>
      <c r="BB19" s="55"/>
      <c r="BC19" s="55"/>
    </row>
    <row r="20" spans="1:55" ht="12.75" customHeight="1">
      <c r="A20" s="38">
        <v>17</v>
      </c>
      <c r="B20" s="39">
        <v>3097</v>
      </c>
      <c r="C20" s="40" t="s">
        <v>103</v>
      </c>
      <c r="D20" s="40" t="s">
        <v>104</v>
      </c>
      <c r="E20" s="40" t="s">
        <v>105</v>
      </c>
      <c r="F20" s="38" t="s">
        <v>37</v>
      </c>
      <c r="G20" s="40">
        <v>9690190757</v>
      </c>
      <c r="H20" s="40" t="s">
        <v>106</v>
      </c>
      <c r="I20" s="50" t="s">
        <v>53</v>
      </c>
      <c r="J20" s="50" t="s">
        <v>53</v>
      </c>
      <c r="K20" s="50" t="s">
        <v>53</v>
      </c>
      <c r="L20" s="50" t="s">
        <v>53</v>
      </c>
      <c r="M20" s="50" t="s">
        <v>53</v>
      </c>
      <c r="N20" s="50" t="s">
        <v>53</v>
      </c>
      <c r="O20" s="43">
        <v>10</v>
      </c>
      <c r="P20" s="43">
        <v>10</v>
      </c>
      <c r="Q20" s="43">
        <v>11</v>
      </c>
      <c r="R20" s="43">
        <v>10</v>
      </c>
      <c r="S20" s="43">
        <v>19</v>
      </c>
      <c r="T20" s="41" t="s">
        <v>40</v>
      </c>
      <c r="U20" s="42">
        <v>6</v>
      </c>
      <c r="V20" s="42">
        <v>5</v>
      </c>
      <c r="W20" s="42">
        <v>5</v>
      </c>
      <c r="X20" s="42">
        <v>5</v>
      </c>
      <c r="Y20" s="42">
        <v>10</v>
      </c>
      <c r="Z20" s="42" t="s">
        <v>40</v>
      </c>
      <c r="AA20" s="42">
        <v>14</v>
      </c>
      <c r="AB20" s="42">
        <v>22</v>
      </c>
      <c r="AC20" s="42">
        <v>16</v>
      </c>
      <c r="AD20" s="42">
        <v>18</v>
      </c>
      <c r="AE20" s="42">
        <v>18</v>
      </c>
      <c r="AF20" s="42" t="s">
        <v>40</v>
      </c>
      <c r="AG20" s="51">
        <f t="shared" si="0"/>
        <v>179</v>
      </c>
      <c r="AH20" s="51">
        <f>AG20/400*100</f>
        <v>44.75</v>
      </c>
      <c r="AI20" s="52">
        <f t="shared" si="2"/>
        <v>30</v>
      </c>
      <c r="AJ20" s="52">
        <f t="shared" ref="AJ20:AK20" si="57">(IF(J20="NA",0,IF(J20="Ab",0,J20)))+(IF(P20="NA",0,IF(P20="Ab",0,P20)))+(IF(W20="NA",0,IF(W20="Ab",0,W20)))+(IF(AB20="NA",0,IF(AB20="Ab",0,AB20)))</f>
        <v>37</v>
      </c>
      <c r="AK20" s="52">
        <f t="shared" si="57"/>
        <v>32</v>
      </c>
      <c r="AL20" s="52">
        <f t="shared" si="4"/>
        <v>33</v>
      </c>
      <c r="AM20" s="52">
        <f t="shared" si="5"/>
        <v>47</v>
      </c>
      <c r="AN20" s="53" t="e">
        <f t="shared" si="6"/>
        <v>#REF!</v>
      </c>
      <c r="AO20" s="53">
        <f t="shared" ref="AO20:AS20" si="58">ROUND(AI20/100*100,1)</f>
        <v>30</v>
      </c>
      <c r="AP20" s="53">
        <f t="shared" si="58"/>
        <v>37</v>
      </c>
      <c r="AQ20" s="53">
        <f t="shared" si="58"/>
        <v>32</v>
      </c>
      <c r="AR20" s="53">
        <f t="shared" si="58"/>
        <v>33</v>
      </c>
      <c r="AS20" s="53">
        <f t="shared" si="58"/>
        <v>47</v>
      </c>
      <c r="AT20" s="53" t="e">
        <f t="shared" si="8"/>
        <v>#REF!</v>
      </c>
      <c r="AU20" s="54" t="str">
        <f t="shared" ref="AU20:AZ20" si="59">IF(AO20&gt;90,"A1",IF(AO20&gt;80,"A2",IF(AO20&gt;70,"B1",IF(AO20&gt;60,"B2",IF(AO20&gt;50,"C1",IF(AO20&gt;40,"C2",IF(AO20&gt;33,"D","E")))))))</f>
        <v>E</v>
      </c>
      <c r="AV20" s="54" t="str">
        <f t="shared" si="59"/>
        <v>D</v>
      </c>
      <c r="AW20" s="54" t="str">
        <f t="shared" si="59"/>
        <v>E</v>
      </c>
      <c r="AX20" s="54" t="str">
        <f t="shared" si="59"/>
        <v>E</v>
      </c>
      <c r="AY20" s="54" t="str">
        <f t="shared" si="59"/>
        <v>C2</v>
      </c>
      <c r="AZ20" s="54" t="e">
        <f t="shared" si="59"/>
        <v>#REF!</v>
      </c>
      <c r="BA20" s="53">
        <v>500</v>
      </c>
      <c r="BB20" s="56"/>
      <c r="BC20" s="55"/>
    </row>
    <row r="21" spans="1:55" ht="12.75" customHeight="1">
      <c r="A21" s="32">
        <v>18</v>
      </c>
      <c r="B21" s="33">
        <v>2992</v>
      </c>
      <c r="C21" s="34" t="s">
        <v>107</v>
      </c>
      <c r="D21" s="34" t="s">
        <v>108</v>
      </c>
      <c r="E21" s="34" t="s">
        <v>109</v>
      </c>
      <c r="F21" s="32" t="s">
        <v>37</v>
      </c>
      <c r="G21" s="34">
        <v>9557912324</v>
      </c>
      <c r="H21" s="34" t="s">
        <v>110</v>
      </c>
      <c r="I21" s="35">
        <v>12</v>
      </c>
      <c r="J21" s="35">
        <v>15</v>
      </c>
      <c r="K21" s="35">
        <v>15</v>
      </c>
      <c r="L21" s="35">
        <v>15</v>
      </c>
      <c r="M21" s="35">
        <v>13</v>
      </c>
      <c r="N21" s="35" t="s">
        <v>90</v>
      </c>
      <c r="O21" s="36">
        <v>24</v>
      </c>
      <c r="P21" s="36">
        <v>23</v>
      </c>
      <c r="Q21" s="36">
        <v>20</v>
      </c>
      <c r="R21" s="36">
        <v>21</v>
      </c>
      <c r="S21" s="36">
        <v>23</v>
      </c>
      <c r="T21" s="35" t="s">
        <v>40</v>
      </c>
      <c r="U21" s="37">
        <v>10</v>
      </c>
      <c r="V21" s="37">
        <v>10</v>
      </c>
      <c r="W21" s="37">
        <v>18</v>
      </c>
      <c r="X21" s="37">
        <v>10</v>
      </c>
      <c r="Y21" s="37">
        <v>15</v>
      </c>
      <c r="Z21" s="37" t="s">
        <v>40</v>
      </c>
      <c r="AA21" s="37">
        <v>14</v>
      </c>
      <c r="AB21" s="37">
        <v>17</v>
      </c>
      <c r="AC21" s="37">
        <v>21</v>
      </c>
      <c r="AD21" s="37">
        <v>14</v>
      </c>
      <c r="AE21" s="37">
        <v>18</v>
      </c>
      <c r="AF21" s="37" t="s">
        <v>40</v>
      </c>
      <c r="AG21" s="45">
        <f t="shared" si="0"/>
        <v>328</v>
      </c>
      <c r="AH21" s="45">
        <f t="shared" ref="AH21:AH22" si="60">AG21/500*100</f>
        <v>65.600000000000009</v>
      </c>
      <c r="AI21" s="46">
        <f t="shared" si="2"/>
        <v>60</v>
      </c>
      <c r="AJ21" s="46">
        <f t="shared" ref="AJ21:AK21" si="61">(IF(J21="NA",0,IF(J21="Ab",0,J21)))+(IF(P21="NA",0,IF(P21="Ab",0,P21)))+(IF(W21="NA",0,IF(W21="Ab",0,W21)))+(IF(AB21="NA",0,IF(AB21="Ab",0,AB21)))</f>
        <v>73</v>
      </c>
      <c r="AK21" s="46">
        <f t="shared" si="61"/>
        <v>66</v>
      </c>
      <c r="AL21" s="46">
        <f t="shared" si="4"/>
        <v>60</v>
      </c>
      <c r="AM21" s="46">
        <f t="shared" si="5"/>
        <v>69</v>
      </c>
      <c r="AN21" s="47" t="e">
        <f t="shared" si="6"/>
        <v>#REF!</v>
      </c>
      <c r="AO21" s="47">
        <f t="shared" ref="AO21:AS21" si="62">ROUND(AI21/100*100,1)</f>
        <v>60</v>
      </c>
      <c r="AP21" s="47">
        <f t="shared" si="62"/>
        <v>73</v>
      </c>
      <c r="AQ21" s="47">
        <f t="shared" si="62"/>
        <v>66</v>
      </c>
      <c r="AR21" s="47">
        <f t="shared" si="62"/>
        <v>60</v>
      </c>
      <c r="AS21" s="47">
        <f t="shared" si="62"/>
        <v>69</v>
      </c>
      <c r="AT21" s="47" t="e">
        <f t="shared" si="8"/>
        <v>#REF!</v>
      </c>
      <c r="AU21" s="48" t="str">
        <f t="shared" ref="AU21:AZ21" si="63">IF(AO21&gt;90,"A1",IF(AO21&gt;80,"A2",IF(AO21&gt;70,"B1",IF(AO21&gt;60,"B2",IF(AO21&gt;50,"C1",IF(AO21&gt;40,"C2",IF(AO21&gt;33,"D","E")))))))</f>
        <v>C1</v>
      </c>
      <c r="AV21" s="48" t="str">
        <f t="shared" si="63"/>
        <v>B1</v>
      </c>
      <c r="AW21" s="48" t="str">
        <f t="shared" si="63"/>
        <v>B2</v>
      </c>
      <c r="AX21" s="48" t="str">
        <f t="shared" si="63"/>
        <v>C1</v>
      </c>
      <c r="AY21" s="48" t="str">
        <f t="shared" si="63"/>
        <v>B2</v>
      </c>
      <c r="AZ21" s="48" t="e">
        <f t="shared" si="63"/>
        <v>#REF!</v>
      </c>
      <c r="BA21" s="47">
        <v>500</v>
      </c>
      <c r="BB21" s="55"/>
      <c r="BC21" s="55"/>
    </row>
    <row r="22" spans="1:55" ht="12.75" customHeight="1">
      <c r="A22" s="32">
        <v>19</v>
      </c>
      <c r="B22" s="33">
        <v>2979</v>
      </c>
      <c r="C22" s="34" t="s">
        <v>111</v>
      </c>
      <c r="D22" s="34" t="s">
        <v>112</v>
      </c>
      <c r="E22" s="34" t="s">
        <v>113</v>
      </c>
      <c r="F22" s="32" t="s">
        <v>37</v>
      </c>
      <c r="G22" s="34">
        <v>9837904634</v>
      </c>
      <c r="H22" s="34" t="s">
        <v>114</v>
      </c>
      <c r="I22" s="35">
        <v>18</v>
      </c>
      <c r="J22" s="35">
        <v>16</v>
      </c>
      <c r="K22" s="35">
        <v>16</v>
      </c>
      <c r="L22" s="35">
        <v>14</v>
      </c>
      <c r="M22" s="35">
        <v>17</v>
      </c>
      <c r="N22" s="35" t="s">
        <v>40</v>
      </c>
      <c r="O22" s="36">
        <v>29</v>
      </c>
      <c r="P22" s="36">
        <v>26</v>
      </c>
      <c r="Q22" s="36">
        <v>29</v>
      </c>
      <c r="R22" s="36">
        <v>26</v>
      </c>
      <c r="S22" s="36">
        <v>26</v>
      </c>
      <c r="T22" s="35" t="s">
        <v>40</v>
      </c>
      <c r="U22" s="37">
        <v>18</v>
      </c>
      <c r="V22" s="37">
        <v>12</v>
      </c>
      <c r="W22" s="37">
        <v>19</v>
      </c>
      <c r="X22" s="37">
        <v>16</v>
      </c>
      <c r="Y22" s="37">
        <v>20</v>
      </c>
      <c r="Z22" s="37" t="s">
        <v>40</v>
      </c>
      <c r="AA22" s="37">
        <v>27</v>
      </c>
      <c r="AB22" s="37">
        <v>29</v>
      </c>
      <c r="AC22" s="37">
        <v>30</v>
      </c>
      <c r="AD22" s="37">
        <v>30</v>
      </c>
      <c r="AE22" s="37">
        <v>30</v>
      </c>
      <c r="AF22" s="37" t="s">
        <v>40</v>
      </c>
      <c r="AG22" s="45">
        <f t="shared" si="0"/>
        <v>448</v>
      </c>
      <c r="AH22" s="45">
        <f t="shared" si="60"/>
        <v>89.600000000000009</v>
      </c>
      <c r="AI22" s="46">
        <f t="shared" si="2"/>
        <v>92</v>
      </c>
      <c r="AJ22" s="46">
        <f t="shared" ref="AJ22:AK22" si="64">(IF(J22="NA",0,IF(J22="Ab",0,J22)))+(IF(P22="NA",0,IF(P22="Ab",0,P22)))+(IF(W22="NA",0,IF(W22="Ab",0,W22)))+(IF(AB22="NA",0,IF(AB22="Ab",0,AB22)))</f>
        <v>90</v>
      </c>
      <c r="AK22" s="46">
        <f t="shared" si="64"/>
        <v>91</v>
      </c>
      <c r="AL22" s="46">
        <f t="shared" si="4"/>
        <v>82</v>
      </c>
      <c r="AM22" s="46">
        <f t="shared" si="5"/>
        <v>93</v>
      </c>
      <c r="AN22" s="47" t="e">
        <f t="shared" si="6"/>
        <v>#REF!</v>
      </c>
      <c r="AO22" s="47">
        <f t="shared" ref="AO22:AS22" si="65">ROUND(AI22/100*100,1)</f>
        <v>92</v>
      </c>
      <c r="AP22" s="47">
        <f t="shared" si="65"/>
        <v>90</v>
      </c>
      <c r="AQ22" s="47">
        <f t="shared" si="65"/>
        <v>91</v>
      </c>
      <c r="AR22" s="47">
        <f t="shared" si="65"/>
        <v>82</v>
      </c>
      <c r="AS22" s="47">
        <f t="shared" si="65"/>
        <v>93</v>
      </c>
      <c r="AT22" s="47" t="e">
        <f t="shared" si="8"/>
        <v>#REF!</v>
      </c>
      <c r="AU22" s="48" t="str">
        <f t="shared" ref="AU22:AZ22" si="66">IF(AO22&gt;90,"A1",IF(AO22&gt;80,"A2",IF(AO22&gt;70,"B1",IF(AO22&gt;60,"B2",IF(AO22&gt;50,"C1",IF(AO22&gt;40,"C2",IF(AO22&gt;33,"D","E")))))))</f>
        <v>A1</v>
      </c>
      <c r="AV22" s="48" t="str">
        <f t="shared" si="66"/>
        <v>A2</v>
      </c>
      <c r="AW22" s="48" t="str">
        <f t="shared" si="66"/>
        <v>A1</v>
      </c>
      <c r="AX22" s="48" t="str">
        <f t="shared" si="66"/>
        <v>A2</v>
      </c>
      <c r="AY22" s="48" t="str">
        <f t="shared" si="66"/>
        <v>A1</v>
      </c>
      <c r="AZ22" s="48" t="e">
        <f t="shared" si="66"/>
        <v>#REF!</v>
      </c>
      <c r="BA22" s="47">
        <v>500</v>
      </c>
      <c r="BB22" s="55"/>
      <c r="BC22" s="55"/>
    </row>
    <row r="23" spans="1:55" ht="12.75" customHeight="1">
      <c r="A23" s="38">
        <v>20</v>
      </c>
      <c r="B23" s="39">
        <v>3099</v>
      </c>
      <c r="C23" s="40" t="s">
        <v>115</v>
      </c>
      <c r="D23" s="40" t="s">
        <v>116</v>
      </c>
      <c r="E23" s="40" t="s">
        <v>117</v>
      </c>
      <c r="F23" s="38" t="s">
        <v>37</v>
      </c>
      <c r="G23" s="40">
        <v>9999999999</v>
      </c>
      <c r="H23" s="40" t="s">
        <v>118</v>
      </c>
      <c r="I23" s="50" t="s">
        <v>53</v>
      </c>
      <c r="J23" s="50" t="s">
        <v>53</v>
      </c>
      <c r="K23" s="50" t="s">
        <v>53</v>
      </c>
      <c r="L23" s="50" t="s">
        <v>53</v>
      </c>
      <c r="M23" s="50" t="s">
        <v>53</v>
      </c>
      <c r="N23" s="50" t="s">
        <v>53</v>
      </c>
      <c r="O23" s="43">
        <v>11</v>
      </c>
      <c r="P23" s="43">
        <v>10</v>
      </c>
      <c r="Q23" s="43">
        <v>11</v>
      </c>
      <c r="R23" s="43">
        <v>11</v>
      </c>
      <c r="S23" s="43">
        <v>19</v>
      </c>
      <c r="T23" s="41" t="s">
        <v>40</v>
      </c>
      <c r="U23" s="42">
        <v>6</v>
      </c>
      <c r="V23" s="42">
        <v>7</v>
      </c>
      <c r="W23" s="42">
        <v>10</v>
      </c>
      <c r="X23" s="42">
        <v>7</v>
      </c>
      <c r="Y23" s="42">
        <v>18</v>
      </c>
      <c r="Z23" s="42" t="s">
        <v>40</v>
      </c>
      <c r="AA23" s="42">
        <v>13</v>
      </c>
      <c r="AB23" s="42">
        <v>19</v>
      </c>
      <c r="AC23" s="42">
        <v>22</v>
      </c>
      <c r="AD23" s="42">
        <v>12</v>
      </c>
      <c r="AE23" s="42">
        <v>24</v>
      </c>
      <c r="AF23" s="42" t="s">
        <v>40</v>
      </c>
      <c r="AG23" s="51">
        <f t="shared" si="0"/>
        <v>200</v>
      </c>
      <c r="AH23" s="51">
        <f>AG23/400*100</f>
        <v>50</v>
      </c>
      <c r="AI23" s="52">
        <f t="shared" si="2"/>
        <v>30</v>
      </c>
      <c r="AJ23" s="52">
        <f t="shared" ref="AJ23:AK23" si="67">(IF(J23="NA",0,IF(J23="Ab",0,J23)))+(IF(P23="NA",0,IF(P23="Ab",0,P23)))+(IF(W23="NA",0,IF(W23="Ab",0,W23)))+(IF(AB23="NA",0,IF(AB23="Ab",0,AB23)))</f>
        <v>39</v>
      </c>
      <c r="AK23" s="52">
        <f t="shared" si="67"/>
        <v>40</v>
      </c>
      <c r="AL23" s="52">
        <f t="shared" si="4"/>
        <v>30</v>
      </c>
      <c r="AM23" s="52">
        <f t="shared" si="5"/>
        <v>61</v>
      </c>
      <c r="AN23" s="53" t="e">
        <f t="shared" si="6"/>
        <v>#REF!</v>
      </c>
      <c r="AO23" s="53">
        <f t="shared" ref="AO23:AS23" si="68">ROUND(AI23/100*100,1)</f>
        <v>30</v>
      </c>
      <c r="AP23" s="53">
        <f t="shared" si="68"/>
        <v>39</v>
      </c>
      <c r="AQ23" s="53">
        <f t="shared" si="68"/>
        <v>40</v>
      </c>
      <c r="AR23" s="53">
        <f t="shared" si="68"/>
        <v>30</v>
      </c>
      <c r="AS23" s="53">
        <f t="shared" si="68"/>
        <v>61</v>
      </c>
      <c r="AT23" s="53" t="e">
        <f t="shared" si="8"/>
        <v>#REF!</v>
      </c>
      <c r="AU23" s="54" t="str">
        <f t="shared" ref="AU23:AZ23" si="69">IF(AO23&gt;90,"A1",IF(AO23&gt;80,"A2",IF(AO23&gt;70,"B1",IF(AO23&gt;60,"B2",IF(AO23&gt;50,"C1",IF(AO23&gt;40,"C2",IF(AO23&gt;33,"D","E")))))))</f>
        <v>E</v>
      </c>
      <c r="AV23" s="54" t="str">
        <f t="shared" si="69"/>
        <v>D</v>
      </c>
      <c r="AW23" s="54" t="str">
        <f t="shared" si="69"/>
        <v>D</v>
      </c>
      <c r="AX23" s="54" t="str">
        <f t="shared" si="69"/>
        <v>E</v>
      </c>
      <c r="AY23" s="54" t="str">
        <f t="shared" si="69"/>
        <v>B2</v>
      </c>
      <c r="AZ23" s="54" t="e">
        <f t="shared" si="69"/>
        <v>#REF!</v>
      </c>
      <c r="BA23" s="53">
        <v>500</v>
      </c>
      <c r="BB23" s="56"/>
      <c r="BC23" s="55"/>
    </row>
    <row r="24" spans="1:55" ht="12.75" customHeight="1">
      <c r="A24" s="32">
        <v>21</v>
      </c>
      <c r="B24" s="33">
        <v>3053</v>
      </c>
      <c r="C24" s="34" t="s">
        <v>119</v>
      </c>
      <c r="D24" s="34" t="s">
        <v>120</v>
      </c>
      <c r="E24" s="34" t="s">
        <v>121</v>
      </c>
      <c r="F24" s="32" t="s">
        <v>37</v>
      </c>
      <c r="G24" s="34">
        <v>8272830817</v>
      </c>
      <c r="H24" s="34" t="s">
        <v>122</v>
      </c>
      <c r="I24" s="35">
        <v>12</v>
      </c>
      <c r="J24" s="35">
        <v>16</v>
      </c>
      <c r="K24" s="35">
        <v>16</v>
      </c>
      <c r="L24" s="35">
        <v>15</v>
      </c>
      <c r="M24" s="35">
        <v>14</v>
      </c>
      <c r="N24" s="35" t="s">
        <v>90</v>
      </c>
      <c r="O24" s="36">
        <v>24</v>
      </c>
      <c r="P24" s="36">
        <v>26</v>
      </c>
      <c r="Q24" s="36">
        <v>23</v>
      </c>
      <c r="R24" s="36">
        <v>21</v>
      </c>
      <c r="S24" s="36">
        <v>22</v>
      </c>
      <c r="T24" s="35" t="s">
        <v>40</v>
      </c>
      <c r="U24" s="37">
        <v>16</v>
      </c>
      <c r="V24" s="37">
        <v>12</v>
      </c>
      <c r="W24" s="37">
        <v>18</v>
      </c>
      <c r="X24" s="37">
        <v>11</v>
      </c>
      <c r="Y24" s="37">
        <v>19</v>
      </c>
      <c r="Z24" s="37" t="s">
        <v>40</v>
      </c>
      <c r="AA24" s="37">
        <v>21</v>
      </c>
      <c r="AB24" s="37">
        <v>27</v>
      </c>
      <c r="AC24" s="37">
        <v>30</v>
      </c>
      <c r="AD24" s="37">
        <v>29</v>
      </c>
      <c r="AE24" s="37">
        <v>27</v>
      </c>
      <c r="AF24" s="37" t="s">
        <v>40</v>
      </c>
      <c r="AG24" s="45">
        <f t="shared" si="0"/>
        <v>399</v>
      </c>
      <c r="AH24" s="45">
        <f>AG24/500*100</f>
        <v>79.800000000000011</v>
      </c>
      <c r="AI24" s="46">
        <f t="shared" si="2"/>
        <v>73</v>
      </c>
      <c r="AJ24" s="46">
        <f t="shared" ref="AJ24:AK24" si="70">(IF(J24="NA",0,IF(J24="Ab",0,J24)))+(IF(P24="NA",0,IF(P24="Ab",0,P24)))+(IF(W24="NA",0,IF(W24="Ab",0,W24)))+(IF(AB24="NA",0,IF(AB24="Ab",0,AB24)))</f>
        <v>87</v>
      </c>
      <c r="AK24" s="46">
        <f t="shared" si="70"/>
        <v>80</v>
      </c>
      <c r="AL24" s="46">
        <f t="shared" si="4"/>
        <v>77</v>
      </c>
      <c r="AM24" s="46">
        <f t="shared" si="5"/>
        <v>82</v>
      </c>
      <c r="AN24" s="47" t="e">
        <f t="shared" si="6"/>
        <v>#REF!</v>
      </c>
      <c r="AO24" s="47">
        <f t="shared" ref="AO24:AS24" si="71">ROUND(AI24/100*100,1)</f>
        <v>73</v>
      </c>
      <c r="AP24" s="47">
        <f t="shared" si="71"/>
        <v>87</v>
      </c>
      <c r="AQ24" s="47">
        <f t="shared" si="71"/>
        <v>80</v>
      </c>
      <c r="AR24" s="47">
        <f t="shared" si="71"/>
        <v>77</v>
      </c>
      <c r="AS24" s="47">
        <f t="shared" si="71"/>
        <v>82</v>
      </c>
      <c r="AT24" s="47" t="e">
        <f t="shared" si="8"/>
        <v>#REF!</v>
      </c>
      <c r="AU24" s="48" t="str">
        <f t="shared" ref="AU24:AZ24" si="72">IF(AO24&gt;90,"A1",IF(AO24&gt;80,"A2",IF(AO24&gt;70,"B1",IF(AO24&gt;60,"B2",IF(AO24&gt;50,"C1",IF(AO24&gt;40,"C2",IF(AO24&gt;33,"D","E")))))))</f>
        <v>B1</v>
      </c>
      <c r="AV24" s="48" t="str">
        <f t="shared" si="72"/>
        <v>A2</v>
      </c>
      <c r="AW24" s="48" t="str">
        <f t="shared" si="72"/>
        <v>B1</v>
      </c>
      <c r="AX24" s="48" t="str">
        <f t="shared" si="72"/>
        <v>B1</v>
      </c>
      <c r="AY24" s="48" t="str">
        <f t="shared" si="72"/>
        <v>A2</v>
      </c>
      <c r="AZ24" s="48" t="e">
        <f t="shared" si="72"/>
        <v>#REF!</v>
      </c>
      <c r="BA24" s="47">
        <v>500</v>
      </c>
      <c r="BB24" s="55"/>
      <c r="BC24" s="55"/>
    </row>
    <row r="25" spans="1:55" ht="12.75" customHeight="1">
      <c r="A25" s="38">
        <v>22</v>
      </c>
      <c r="B25" s="39">
        <v>3107</v>
      </c>
      <c r="C25" s="40" t="s">
        <v>123</v>
      </c>
      <c r="D25" s="40" t="s">
        <v>124</v>
      </c>
      <c r="E25" s="40" t="s">
        <v>125</v>
      </c>
      <c r="F25" s="38" t="s">
        <v>37</v>
      </c>
      <c r="G25" s="40">
        <v>8006788600</v>
      </c>
      <c r="H25" s="40" t="s">
        <v>126</v>
      </c>
      <c r="I25" s="50" t="s">
        <v>53</v>
      </c>
      <c r="J25" s="50" t="s">
        <v>53</v>
      </c>
      <c r="K25" s="50" t="s">
        <v>53</v>
      </c>
      <c r="L25" s="50" t="s">
        <v>53</v>
      </c>
      <c r="M25" s="50" t="s">
        <v>53</v>
      </c>
      <c r="N25" s="50" t="s">
        <v>53</v>
      </c>
      <c r="O25" s="43">
        <v>24</v>
      </c>
      <c r="P25" s="43">
        <v>29</v>
      </c>
      <c r="Q25" s="43">
        <v>23</v>
      </c>
      <c r="R25" s="43">
        <v>21</v>
      </c>
      <c r="S25" s="43">
        <v>19</v>
      </c>
      <c r="T25" s="41" t="s">
        <v>40</v>
      </c>
      <c r="U25" s="42">
        <v>10</v>
      </c>
      <c r="V25" s="42">
        <v>9</v>
      </c>
      <c r="W25" s="42">
        <v>12</v>
      </c>
      <c r="X25" s="42">
        <v>9</v>
      </c>
      <c r="Y25" s="42">
        <v>10</v>
      </c>
      <c r="Z25" s="42" t="s">
        <v>40</v>
      </c>
      <c r="AA25" s="42">
        <v>25</v>
      </c>
      <c r="AB25" s="42">
        <v>28</v>
      </c>
      <c r="AC25" s="42">
        <v>26</v>
      </c>
      <c r="AD25" s="42">
        <v>25</v>
      </c>
      <c r="AE25" s="42">
        <v>24</v>
      </c>
      <c r="AF25" s="42" t="s">
        <v>40</v>
      </c>
      <c r="AG25" s="51">
        <f t="shared" si="0"/>
        <v>294</v>
      </c>
      <c r="AH25" s="51">
        <f t="shared" ref="AH25:AH27" si="73">AG25/400*100</f>
        <v>73.5</v>
      </c>
      <c r="AI25" s="52">
        <f t="shared" si="2"/>
        <v>59</v>
      </c>
      <c r="AJ25" s="52">
        <f t="shared" ref="AJ25:AK25" si="74">(IF(J25="NA",0,IF(J25="Ab",0,J25)))+(IF(P25="NA",0,IF(P25="Ab",0,P25)))+(IF(W25="NA",0,IF(W25="Ab",0,W25)))+(IF(AB25="NA",0,IF(AB25="Ab",0,AB25)))</f>
        <v>69</v>
      </c>
      <c r="AK25" s="52">
        <f t="shared" si="74"/>
        <v>58</v>
      </c>
      <c r="AL25" s="52">
        <f t="shared" si="4"/>
        <v>55</v>
      </c>
      <c r="AM25" s="52">
        <f t="shared" si="5"/>
        <v>53</v>
      </c>
      <c r="AN25" s="53" t="e">
        <f t="shared" si="6"/>
        <v>#REF!</v>
      </c>
      <c r="AO25" s="53">
        <f t="shared" ref="AO25:AS25" si="75">ROUND(AI25/100*100,1)</f>
        <v>59</v>
      </c>
      <c r="AP25" s="53">
        <f t="shared" si="75"/>
        <v>69</v>
      </c>
      <c r="AQ25" s="53">
        <f t="shared" si="75"/>
        <v>58</v>
      </c>
      <c r="AR25" s="53">
        <f t="shared" si="75"/>
        <v>55</v>
      </c>
      <c r="AS25" s="53">
        <f t="shared" si="75"/>
        <v>53</v>
      </c>
      <c r="AT25" s="53" t="e">
        <f t="shared" si="8"/>
        <v>#REF!</v>
      </c>
      <c r="AU25" s="54" t="str">
        <f t="shared" ref="AU25:AZ25" si="76">IF(AO25&gt;90,"A1",IF(AO25&gt;80,"A2",IF(AO25&gt;70,"B1",IF(AO25&gt;60,"B2",IF(AO25&gt;50,"C1",IF(AO25&gt;40,"C2",IF(AO25&gt;33,"D","E")))))))</f>
        <v>C1</v>
      </c>
      <c r="AV25" s="54" t="str">
        <f t="shared" si="76"/>
        <v>B2</v>
      </c>
      <c r="AW25" s="54" t="str">
        <f t="shared" si="76"/>
        <v>C1</v>
      </c>
      <c r="AX25" s="54" t="str">
        <f t="shared" si="76"/>
        <v>C1</v>
      </c>
      <c r="AY25" s="54" t="str">
        <f t="shared" si="76"/>
        <v>C1</v>
      </c>
      <c r="AZ25" s="54" t="e">
        <f t="shared" si="76"/>
        <v>#REF!</v>
      </c>
      <c r="BA25" s="53">
        <v>500</v>
      </c>
      <c r="BB25" s="56"/>
      <c r="BC25" s="55"/>
    </row>
    <row r="26" spans="1:55" ht="12.75" customHeight="1">
      <c r="A26" s="38">
        <v>23</v>
      </c>
      <c r="B26" s="39">
        <v>3098</v>
      </c>
      <c r="C26" s="40" t="s">
        <v>127</v>
      </c>
      <c r="D26" s="40" t="s">
        <v>128</v>
      </c>
      <c r="E26" s="40" t="s">
        <v>129</v>
      </c>
      <c r="F26" s="38" t="s">
        <v>37</v>
      </c>
      <c r="G26" s="40">
        <v>9997740566</v>
      </c>
      <c r="H26" s="40" t="s">
        <v>130</v>
      </c>
      <c r="I26" s="50" t="s">
        <v>53</v>
      </c>
      <c r="J26" s="50" t="s">
        <v>53</v>
      </c>
      <c r="K26" s="50" t="s">
        <v>53</v>
      </c>
      <c r="L26" s="50" t="s">
        <v>53</v>
      </c>
      <c r="M26" s="50" t="s">
        <v>53</v>
      </c>
      <c r="N26" s="50" t="s">
        <v>53</v>
      </c>
      <c r="O26" s="43">
        <v>16</v>
      </c>
      <c r="P26" s="43">
        <v>19</v>
      </c>
      <c r="Q26" s="43">
        <v>15</v>
      </c>
      <c r="R26" s="43">
        <v>20</v>
      </c>
      <c r="S26" s="43">
        <v>15</v>
      </c>
      <c r="T26" s="41" t="s">
        <v>40</v>
      </c>
      <c r="U26" s="42">
        <v>10</v>
      </c>
      <c r="V26" s="42">
        <v>9</v>
      </c>
      <c r="W26" s="42">
        <v>10</v>
      </c>
      <c r="X26" s="42">
        <v>8</v>
      </c>
      <c r="Y26" s="42">
        <v>15</v>
      </c>
      <c r="Z26" s="42" t="s">
        <v>40</v>
      </c>
      <c r="AA26" s="42">
        <v>19</v>
      </c>
      <c r="AB26" s="42">
        <v>22</v>
      </c>
      <c r="AC26" s="42">
        <v>19</v>
      </c>
      <c r="AD26" s="42">
        <v>17</v>
      </c>
      <c r="AE26" s="42">
        <v>18</v>
      </c>
      <c r="AF26" s="42" t="s">
        <v>40</v>
      </c>
      <c r="AG26" s="51">
        <f t="shared" si="0"/>
        <v>232</v>
      </c>
      <c r="AH26" s="51">
        <f t="shared" si="73"/>
        <v>57.999999999999993</v>
      </c>
      <c r="AI26" s="52">
        <f t="shared" si="2"/>
        <v>45</v>
      </c>
      <c r="AJ26" s="52">
        <f t="shared" ref="AJ26:AK26" si="77">(IF(J26="NA",0,IF(J26="Ab",0,J26)))+(IF(P26="NA",0,IF(P26="Ab",0,P26)))+(IF(W26="NA",0,IF(W26="Ab",0,W26)))+(IF(AB26="NA",0,IF(AB26="Ab",0,AB26)))</f>
        <v>51</v>
      </c>
      <c r="AK26" s="52">
        <f t="shared" si="77"/>
        <v>42</v>
      </c>
      <c r="AL26" s="52">
        <f t="shared" si="4"/>
        <v>46</v>
      </c>
      <c r="AM26" s="52">
        <f t="shared" si="5"/>
        <v>48</v>
      </c>
      <c r="AN26" s="53" t="e">
        <f t="shared" si="6"/>
        <v>#REF!</v>
      </c>
      <c r="AO26" s="53">
        <f t="shared" ref="AO26:AS26" si="78">ROUND(AI26/100*100,1)</f>
        <v>45</v>
      </c>
      <c r="AP26" s="53">
        <f t="shared" si="78"/>
        <v>51</v>
      </c>
      <c r="AQ26" s="53">
        <f t="shared" si="78"/>
        <v>42</v>
      </c>
      <c r="AR26" s="53">
        <f t="shared" si="78"/>
        <v>46</v>
      </c>
      <c r="AS26" s="53">
        <f t="shared" si="78"/>
        <v>48</v>
      </c>
      <c r="AT26" s="53" t="e">
        <f t="shared" si="8"/>
        <v>#REF!</v>
      </c>
      <c r="AU26" s="54" t="str">
        <f t="shared" ref="AU26:AZ26" si="79">IF(AO26&gt;90,"A1",IF(AO26&gt;80,"A2",IF(AO26&gt;70,"B1",IF(AO26&gt;60,"B2",IF(AO26&gt;50,"C1",IF(AO26&gt;40,"C2",IF(AO26&gt;33,"D","E")))))))</f>
        <v>C2</v>
      </c>
      <c r="AV26" s="54" t="str">
        <f t="shared" si="79"/>
        <v>C1</v>
      </c>
      <c r="AW26" s="54" t="str">
        <f t="shared" si="79"/>
        <v>C2</v>
      </c>
      <c r="AX26" s="54" t="str">
        <f t="shared" si="79"/>
        <v>C2</v>
      </c>
      <c r="AY26" s="54" t="str">
        <f t="shared" si="79"/>
        <v>C2</v>
      </c>
      <c r="AZ26" s="54" t="e">
        <f t="shared" si="79"/>
        <v>#REF!</v>
      </c>
      <c r="BA26" s="53">
        <v>500</v>
      </c>
      <c r="BB26" s="56"/>
      <c r="BC26" s="55"/>
    </row>
    <row r="27" spans="1:55" ht="12.75" customHeight="1">
      <c r="A27" s="38">
        <v>24</v>
      </c>
      <c r="B27" s="39">
        <v>3092</v>
      </c>
      <c r="C27" s="40" t="s">
        <v>131</v>
      </c>
      <c r="D27" s="40" t="s">
        <v>132</v>
      </c>
      <c r="E27" s="40" t="s">
        <v>133</v>
      </c>
      <c r="F27" s="38" t="s">
        <v>37</v>
      </c>
      <c r="G27" s="40">
        <v>9627471472</v>
      </c>
      <c r="H27" s="40" t="s">
        <v>134</v>
      </c>
      <c r="I27" s="50" t="s">
        <v>53</v>
      </c>
      <c r="J27" s="50" t="s">
        <v>53</v>
      </c>
      <c r="K27" s="50" t="s">
        <v>53</v>
      </c>
      <c r="L27" s="50" t="s">
        <v>53</v>
      </c>
      <c r="M27" s="50" t="s">
        <v>53</v>
      </c>
      <c r="N27" s="50" t="s">
        <v>53</v>
      </c>
      <c r="O27" s="43">
        <v>19</v>
      </c>
      <c r="P27" s="43">
        <v>19</v>
      </c>
      <c r="Q27" s="43">
        <v>18</v>
      </c>
      <c r="R27" s="43">
        <v>21</v>
      </c>
      <c r="S27" s="43">
        <v>19</v>
      </c>
      <c r="T27" s="41" t="s">
        <v>40</v>
      </c>
      <c r="U27" s="42">
        <v>10</v>
      </c>
      <c r="V27" s="42">
        <v>9</v>
      </c>
      <c r="W27" s="42">
        <v>15</v>
      </c>
      <c r="X27" s="42">
        <v>9</v>
      </c>
      <c r="Y27" s="42">
        <v>18</v>
      </c>
      <c r="Z27" s="42" t="s">
        <v>40</v>
      </c>
      <c r="AA27" s="42">
        <v>28</v>
      </c>
      <c r="AB27" s="42">
        <v>27</v>
      </c>
      <c r="AC27" s="42">
        <v>29</v>
      </c>
      <c r="AD27" s="42">
        <v>29</v>
      </c>
      <c r="AE27" s="42">
        <v>27</v>
      </c>
      <c r="AF27" s="42" t="s">
        <v>40</v>
      </c>
      <c r="AG27" s="51">
        <f t="shared" si="0"/>
        <v>297</v>
      </c>
      <c r="AH27" s="51">
        <f t="shared" si="73"/>
        <v>74.25</v>
      </c>
      <c r="AI27" s="52">
        <f t="shared" si="2"/>
        <v>57</v>
      </c>
      <c r="AJ27" s="52">
        <f t="shared" ref="AJ27:AK27" si="80">(IF(J27="NA",0,IF(J27="Ab",0,J27)))+(IF(P27="NA",0,IF(P27="Ab",0,P27)))+(IF(W27="NA",0,IF(W27="Ab",0,W27)))+(IF(AB27="NA",0,IF(AB27="Ab",0,AB27)))</f>
        <v>61</v>
      </c>
      <c r="AK27" s="52">
        <f t="shared" si="80"/>
        <v>56</v>
      </c>
      <c r="AL27" s="52">
        <f t="shared" ref="AL27:AL44" si="81">(IF(L27="NA",0,IF(L27="Ab",0,L27)))+(IF(R27="NA",0,IF(R27="Ab",0,R27)))+(IF(V28="NA",0,IF(V28="Ab",0,V28)))+(IF(AD27="NA",0,IF(AD27="Ab",0,AD27)))</f>
        <v>60</v>
      </c>
      <c r="AM27" s="52">
        <f t="shared" si="5"/>
        <v>64</v>
      </c>
      <c r="AN27" s="53" t="e">
        <f t="shared" si="6"/>
        <v>#REF!</v>
      </c>
      <c r="AO27" s="53">
        <f t="shared" ref="AO27:AS27" si="82">ROUND(AI27/100*100,1)</f>
        <v>57</v>
      </c>
      <c r="AP27" s="53">
        <f t="shared" si="82"/>
        <v>61</v>
      </c>
      <c r="AQ27" s="53">
        <f t="shared" si="82"/>
        <v>56</v>
      </c>
      <c r="AR27" s="53">
        <f t="shared" si="82"/>
        <v>60</v>
      </c>
      <c r="AS27" s="53">
        <f t="shared" si="82"/>
        <v>64</v>
      </c>
      <c r="AT27" s="53" t="e">
        <f t="shared" si="8"/>
        <v>#REF!</v>
      </c>
      <c r="AU27" s="54" t="str">
        <f t="shared" ref="AU27:AZ27" si="83">IF(AO27&gt;90,"A1",IF(AO27&gt;80,"A2",IF(AO27&gt;70,"B1",IF(AO27&gt;60,"B2",IF(AO27&gt;50,"C1",IF(AO27&gt;40,"C2",IF(AO27&gt;33,"D","E")))))))</f>
        <v>C1</v>
      </c>
      <c r="AV27" s="54" t="str">
        <f t="shared" si="83"/>
        <v>B2</v>
      </c>
      <c r="AW27" s="54" t="str">
        <f t="shared" si="83"/>
        <v>C1</v>
      </c>
      <c r="AX27" s="54" t="str">
        <f t="shared" si="83"/>
        <v>C1</v>
      </c>
      <c r="AY27" s="54" t="str">
        <f t="shared" si="83"/>
        <v>B2</v>
      </c>
      <c r="AZ27" s="54" t="e">
        <f t="shared" si="83"/>
        <v>#REF!</v>
      </c>
      <c r="BA27" s="53">
        <v>500</v>
      </c>
      <c r="BB27" s="56"/>
      <c r="BC27" s="55"/>
    </row>
    <row r="28" spans="1:55" ht="12.75" customHeight="1">
      <c r="A28" s="32">
        <v>25</v>
      </c>
      <c r="B28" s="33">
        <v>3020</v>
      </c>
      <c r="C28" s="34" t="s">
        <v>135</v>
      </c>
      <c r="D28" s="34" t="s">
        <v>136</v>
      </c>
      <c r="E28" s="34" t="s">
        <v>137</v>
      </c>
      <c r="F28" s="32" t="s">
        <v>37</v>
      </c>
      <c r="G28" s="34">
        <v>9996539423</v>
      </c>
      <c r="H28" s="34" t="s">
        <v>138</v>
      </c>
      <c r="I28" s="35">
        <v>12</v>
      </c>
      <c r="J28" s="35">
        <v>14</v>
      </c>
      <c r="K28" s="35">
        <v>14</v>
      </c>
      <c r="L28" s="35">
        <v>10</v>
      </c>
      <c r="M28" s="35">
        <v>10</v>
      </c>
      <c r="N28" s="35" t="s">
        <v>90</v>
      </c>
      <c r="O28" s="36">
        <v>24</v>
      </c>
      <c r="P28" s="36">
        <v>23</v>
      </c>
      <c r="Q28" s="36">
        <v>18</v>
      </c>
      <c r="R28" s="36">
        <v>22</v>
      </c>
      <c r="S28" s="36">
        <v>19</v>
      </c>
      <c r="T28" s="35" t="s">
        <v>40</v>
      </c>
      <c r="U28" s="37">
        <v>14</v>
      </c>
      <c r="V28" s="37">
        <v>10</v>
      </c>
      <c r="W28" s="37">
        <v>18</v>
      </c>
      <c r="X28" s="37">
        <v>11</v>
      </c>
      <c r="Y28" s="37">
        <v>20</v>
      </c>
      <c r="Z28" s="37" t="s">
        <v>40</v>
      </c>
      <c r="AA28" s="37">
        <v>23</v>
      </c>
      <c r="AB28" s="37">
        <v>26</v>
      </c>
      <c r="AC28" s="37">
        <v>25</v>
      </c>
      <c r="AD28" s="37">
        <v>21</v>
      </c>
      <c r="AE28" s="37">
        <v>27</v>
      </c>
      <c r="AF28" s="37" t="s">
        <v>40</v>
      </c>
      <c r="AG28" s="45">
        <f t="shared" si="0"/>
        <v>361</v>
      </c>
      <c r="AH28" s="45">
        <f t="shared" ref="AH28:AH29" si="84">AG28/500*100</f>
        <v>72.2</v>
      </c>
      <c r="AI28" s="46">
        <f t="shared" si="2"/>
        <v>73</v>
      </c>
      <c r="AJ28" s="46">
        <f t="shared" ref="AJ28:AK28" si="85">(IF(J28="NA",0,IF(J28="Ab",0,J28)))+(IF(P28="NA",0,IF(P28="Ab",0,P28)))+(IF(W28="NA",0,IF(W28="Ab",0,W28)))+(IF(AB28="NA",0,IF(AB28="Ab",0,AB28)))</f>
        <v>81</v>
      </c>
      <c r="AK28" s="46">
        <f t="shared" si="85"/>
        <v>68</v>
      </c>
      <c r="AL28" s="46">
        <f t="shared" si="81"/>
        <v>67</v>
      </c>
      <c r="AM28" s="46">
        <f t="shared" si="5"/>
        <v>76</v>
      </c>
      <c r="AN28" s="47" t="e">
        <f t="shared" si="6"/>
        <v>#REF!</v>
      </c>
      <c r="AO28" s="47">
        <f t="shared" ref="AO28:AS28" si="86">ROUND(AI28/100*100,1)</f>
        <v>73</v>
      </c>
      <c r="AP28" s="47">
        <f t="shared" si="86"/>
        <v>81</v>
      </c>
      <c r="AQ28" s="47">
        <f t="shared" si="86"/>
        <v>68</v>
      </c>
      <c r="AR28" s="47">
        <f t="shared" si="86"/>
        <v>67</v>
      </c>
      <c r="AS28" s="47">
        <f t="shared" si="86"/>
        <v>76</v>
      </c>
      <c r="AT28" s="47" t="e">
        <f t="shared" si="8"/>
        <v>#REF!</v>
      </c>
      <c r="AU28" s="48" t="str">
        <f t="shared" ref="AU28:AZ28" si="87">IF(AO28&gt;90,"A1",IF(AO28&gt;80,"A2",IF(AO28&gt;70,"B1",IF(AO28&gt;60,"B2",IF(AO28&gt;50,"C1",IF(AO28&gt;40,"C2",IF(AO28&gt;33,"D","E")))))))</f>
        <v>B1</v>
      </c>
      <c r="AV28" s="48" t="str">
        <f t="shared" si="87"/>
        <v>A2</v>
      </c>
      <c r="AW28" s="48" t="str">
        <f t="shared" si="87"/>
        <v>B2</v>
      </c>
      <c r="AX28" s="48" t="str">
        <f t="shared" si="87"/>
        <v>B2</v>
      </c>
      <c r="AY28" s="48" t="str">
        <f t="shared" si="87"/>
        <v>B1</v>
      </c>
      <c r="AZ28" s="48" t="e">
        <f t="shared" si="87"/>
        <v>#REF!</v>
      </c>
      <c r="BA28" s="47">
        <v>500</v>
      </c>
      <c r="BB28" s="55"/>
      <c r="BC28" s="55"/>
    </row>
    <row r="29" spans="1:55" ht="12.75" customHeight="1">
      <c r="A29" s="32">
        <v>26</v>
      </c>
      <c r="B29" s="33">
        <v>2997</v>
      </c>
      <c r="C29" s="34" t="s">
        <v>139</v>
      </c>
      <c r="D29" s="34" t="s">
        <v>140</v>
      </c>
      <c r="E29" s="34" t="s">
        <v>141</v>
      </c>
      <c r="F29" s="32" t="s">
        <v>37</v>
      </c>
      <c r="G29" s="34">
        <v>7983255737</v>
      </c>
      <c r="H29" s="34" t="s">
        <v>142</v>
      </c>
      <c r="I29" s="35">
        <v>18</v>
      </c>
      <c r="J29" s="35">
        <v>19</v>
      </c>
      <c r="K29" s="35">
        <v>18</v>
      </c>
      <c r="L29" s="35">
        <v>16</v>
      </c>
      <c r="M29" s="35">
        <v>17</v>
      </c>
      <c r="N29" s="35" t="s">
        <v>40</v>
      </c>
      <c r="O29" s="36">
        <v>26</v>
      </c>
      <c r="P29" s="36">
        <v>28</v>
      </c>
      <c r="Q29" s="36">
        <v>27</v>
      </c>
      <c r="R29" s="36">
        <v>27</v>
      </c>
      <c r="S29" s="36">
        <v>26</v>
      </c>
      <c r="T29" s="35" t="s">
        <v>40</v>
      </c>
      <c r="U29" s="37">
        <v>15</v>
      </c>
      <c r="V29" s="37">
        <v>14</v>
      </c>
      <c r="W29" s="37">
        <v>18</v>
      </c>
      <c r="X29" s="37">
        <v>15</v>
      </c>
      <c r="Y29" s="37">
        <v>15</v>
      </c>
      <c r="Z29" s="37" t="s">
        <v>40</v>
      </c>
      <c r="AA29" s="37">
        <v>18</v>
      </c>
      <c r="AB29" s="37">
        <v>24</v>
      </c>
      <c r="AC29" s="37">
        <v>26</v>
      </c>
      <c r="AD29" s="37">
        <v>19</v>
      </c>
      <c r="AE29" s="37">
        <v>27</v>
      </c>
      <c r="AF29" s="37" t="s">
        <v>40</v>
      </c>
      <c r="AG29" s="45">
        <f t="shared" si="0"/>
        <v>413</v>
      </c>
      <c r="AH29" s="45">
        <f t="shared" si="84"/>
        <v>82.6</v>
      </c>
      <c r="AI29" s="46">
        <f t="shared" si="2"/>
        <v>77</v>
      </c>
      <c r="AJ29" s="46">
        <f t="shared" ref="AJ29:AK29" si="88">(IF(J29="NA",0,IF(J29="Ab",0,J29)))+(IF(P29="NA",0,IF(P29="Ab",0,P29)))+(IF(W29="NA",0,IF(W29="Ab",0,W29)))+(IF(AB29="NA",0,IF(AB29="Ab",0,AB29)))</f>
        <v>89</v>
      </c>
      <c r="AK29" s="46">
        <f t="shared" si="88"/>
        <v>86</v>
      </c>
      <c r="AL29" s="46">
        <f t="shared" si="81"/>
        <v>82</v>
      </c>
      <c r="AM29" s="46">
        <f t="shared" si="5"/>
        <v>85</v>
      </c>
      <c r="AN29" s="47" t="e">
        <f t="shared" si="6"/>
        <v>#REF!</v>
      </c>
      <c r="AO29" s="47">
        <f t="shared" ref="AO29:AS29" si="89">ROUND(AI29/100*100,1)</f>
        <v>77</v>
      </c>
      <c r="AP29" s="47">
        <f t="shared" si="89"/>
        <v>89</v>
      </c>
      <c r="AQ29" s="47">
        <f t="shared" si="89"/>
        <v>86</v>
      </c>
      <c r="AR29" s="47">
        <f t="shared" si="89"/>
        <v>82</v>
      </c>
      <c r="AS29" s="47">
        <f t="shared" si="89"/>
        <v>85</v>
      </c>
      <c r="AT29" s="47" t="e">
        <f t="shared" si="8"/>
        <v>#REF!</v>
      </c>
      <c r="AU29" s="48" t="str">
        <f t="shared" ref="AU29:AZ29" si="90">IF(AO29&gt;90,"A1",IF(AO29&gt;80,"A2",IF(AO29&gt;70,"B1",IF(AO29&gt;60,"B2",IF(AO29&gt;50,"C1",IF(AO29&gt;40,"C2",IF(AO29&gt;33,"D","E")))))))</f>
        <v>B1</v>
      </c>
      <c r="AV29" s="48" t="str">
        <f t="shared" si="90"/>
        <v>A2</v>
      </c>
      <c r="AW29" s="48" t="str">
        <f t="shared" si="90"/>
        <v>A2</v>
      </c>
      <c r="AX29" s="48" t="str">
        <f t="shared" si="90"/>
        <v>A2</v>
      </c>
      <c r="AY29" s="48" t="str">
        <f t="shared" si="90"/>
        <v>A2</v>
      </c>
      <c r="AZ29" s="48" t="e">
        <f t="shared" si="90"/>
        <v>#REF!</v>
      </c>
      <c r="BA29" s="47">
        <v>500</v>
      </c>
      <c r="BB29" s="55"/>
      <c r="BC29" s="55"/>
    </row>
    <row r="30" spans="1:55" ht="12.75" customHeight="1">
      <c r="A30" s="38">
        <v>27</v>
      </c>
      <c r="B30" s="39">
        <v>3094</v>
      </c>
      <c r="C30" s="40" t="s">
        <v>143</v>
      </c>
      <c r="D30" s="40" t="s">
        <v>144</v>
      </c>
      <c r="E30" s="40" t="s">
        <v>145</v>
      </c>
      <c r="F30" s="38" t="s">
        <v>37</v>
      </c>
      <c r="G30" s="40">
        <v>8868809582</v>
      </c>
      <c r="H30" s="40" t="s">
        <v>146</v>
      </c>
      <c r="I30" s="50" t="s">
        <v>53</v>
      </c>
      <c r="J30" s="50" t="s">
        <v>53</v>
      </c>
      <c r="K30" s="50" t="s">
        <v>53</v>
      </c>
      <c r="L30" s="50" t="s">
        <v>53</v>
      </c>
      <c r="M30" s="50" t="s">
        <v>53</v>
      </c>
      <c r="N30" s="50" t="s">
        <v>53</v>
      </c>
      <c r="O30" s="43">
        <v>29</v>
      </c>
      <c r="P30" s="43">
        <v>27</v>
      </c>
      <c r="Q30" s="43">
        <v>29</v>
      </c>
      <c r="R30" s="43">
        <v>29</v>
      </c>
      <c r="S30" s="43">
        <v>28</v>
      </c>
      <c r="T30" s="41" t="s">
        <v>40</v>
      </c>
      <c r="U30" s="42">
        <v>20</v>
      </c>
      <c r="V30" s="42">
        <v>20</v>
      </c>
      <c r="W30" s="42">
        <v>18</v>
      </c>
      <c r="X30" s="42">
        <v>15</v>
      </c>
      <c r="Y30" s="42">
        <v>19</v>
      </c>
      <c r="Z30" s="42" t="s">
        <v>40</v>
      </c>
      <c r="AA30" s="42">
        <v>29</v>
      </c>
      <c r="AB30" s="42">
        <v>29</v>
      </c>
      <c r="AC30" s="42">
        <v>30</v>
      </c>
      <c r="AD30" s="42">
        <v>30</v>
      </c>
      <c r="AE30" s="42">
        <v>29</v>
      </c>
      <c r="AF30" s="42" t="s">
        <v>40</v>
      </c>
      <c r="AG30" s="51">
        <f t="shared" si="0"/>
        <v>381</v>
      </c>
      <c r="AH30" s="51">
        <f t="shared" ref="AH30:AH31" si="91">AG30/400*100</f>
        <v>95.25</v>
      </c>
      <c r="AI30" s="52">
        <f t="shared" si="2"/>
        <v>78</v>
      </c>
      <c r="AJ30" s="52">
        <f t="shared" ref="AJ30:AK30" si="92">(IF(J30="NA",0,IF(J30="Ab",0,J30)))+(IF(P30="NA",0,IF(P30="Ab",0,P30)))+(IF(W30="NA",0,IF(W30="Ab",0,W30)))+(IF(AB30="NA",0,IF(AB30="Ab",0,AB30)))</f>
        <v>74</v>
      </c>
      <c r="AK30" s="52">
        <f t="shared" si="92"/>
        <v>74</v>
      </c>
      <c r="AL30" s="52">
        <f t="shared" si="81"/>
        <v>72</v>
      </c>
      <c r="AM30" s="52">
        <f t="shared" si="5"/>
        <v>76</v>
      </c>
      <c r="AN30" s="53" t="e">
        <f t="shared" si="6"/>
        <v>#REF!</v>
      </c>
      <c r="AO30" s="53">
        <f t="shared" ref="AO30:AS30" si="93">ROUND(AI30/100*100,1)</f>
        <v>78</v>
      </c>
      <c r="AP30" s="53">
        <f t="shared" si="93"/>
        <v>74</v>
      </c>
      <c r="AQ30" s="53">
        <f t="shared" si="93"/>
        <v>74</v>
      </c>
      <c r="AR30" s="53">
        <f t="shared" si="93"/>
        <v>72</v>
      </c>
      <c r="AS30" s="53">
        <f t="shared" si="93"/>
        <v>76</v>
      </c>
      <c r="AT30" s="53" t="e">
        <f t="shared" si="8"/>
        <v>#REF!</v>
      </c>
      <c r="AU30" s="54" t="str">
        <f t="shared" ref="AU30:AZ30" si="94">IF(AO30&gt;90,"A1",IF(AO30&gt;80,"A2",IF(AO30&gt;70,"B1",IF(AO30&gt;60,"B2",IF(AO30&gt;50,"C1",IF(AO30&gt;40,"C2",IF(AO30&gt;33,"D","E")))))))</f>
        <v>B1</v>
      </c>
      <c r="AV30" s="54" t="str">
        <f t="shared" si="94"/>
        <v>B1</v>
      </c>
      <c r="AW30" s="54" t="str">
        <f t="shared" si="94"/>
        <v>B1</v>
      </c>
      <c r="AX30" s="54" t="str">
        <f t="shared" si="94"/>
        <v>B1</v>
      </c>
      <c r="AY30" s="54" t="str">
        <f t="shared" si="94"/>
        <v>B1</v>
      </c>
      <c r="AZ30" s="54" t="e">
        <f t="shared" si="94"/>
        <v>#REF!</v>
      </c>
      <c r="BA30" s="53">
        <v>500</v>
      </c>
      <c r="BB30" s="56"/>
      <c r="BC30" s="55"/>
    </row>
    <row r="31" spans="1:55" ht="12.75" customHeight="1">
      <c r="A31" s="38">
        <v>28</v>
      </c>
      <c r="B31" s="39">
        <v>3096</v>
      </c>
      <c r="C31" s="40" t="s">
        <v>147</v>
      </c>
      <c r="D31" s="40" t="s">
        <v>148</v>
      </c>
      <c r="E31" s="40" t="s">
        <v>149</v>
      </c>
      <c r="F31" s="38" t="s">
        <v>37</v>
      </c>
      <c r="G31" s="40">
        <v>9568050205</v>
      </c>
      <c r="H31" s="40" t="s">
        <v>150</v>
      </c>
      <c r="I31" s="50" t="s">
        <v>53</v>
      </c>
      <c r="J31" s="50" t="s">
        <v>53</v>
      </c>
      <c r="K31" s="50" t="s">
        <v>53</v>
      </c>
      <c r="L31" s="50" t="s">
        <v>53</v>
      </c>
      <c r="M31" s="50" t="s">
        <v>53</v>
      </c>
      <c r="N31" s="50" t="s">
        <v>53</v>
      </c>
      <c r="O31" s="43">
        <v>28</v>
      </c>
      <c r="P31" s="43">
        <v>25</v>
      </c>
      <c r="Q31" s="43">
        <v>26</v>
      </c>
      <c r="R31" s="43">
        <v>26</v>
      </c>
      <c r="S31" s="43">
        <v>26</v>
      </c>
      <c r="T31" s="41" t="s">
        <v>40</v>
      </c>
      <c r="U31" s="42">
        <v>16</v>
      </c>
      <c r="V31" s="42">
        <v>13</v>
      </c>
      <c r="W31" s="42">
        <v>20</v>
      </c>
      <c r="X31" s="42">
        <v>13</v>
      </c>
      <c r="Y31" s="42">
        <v>15</v>
      </c>
      <c r="Z31" s="42" t="s">
        <v>40</v>
      </c>
      <c r="AA31" s="42">
        <v>17</v>
      </c>
      <c r="AB31" s="42">
        <v>25</v>
      </c>
      <c r="AC31" s="42">
        <v>23</v>
      </c>
      <c r="AD31" s="42">
        <v>29</v>
      </c>
      <c r="AE31" s="42">
        <v>27</v>
      </c>
      <c r="AF31" s="42" t="s">
        <v>40</v>
      </c>
      <c r="AG31" s="51">
        <f t="shared" si="0"/>
        <v>329</v>
      </c>
      <c r="AH31" s="51">
        <f t="shared" si="91"/>
        <v>82.25</v>
      </c>
      <c r="AI31" s="52">
        <f t="shared" si="2"/>
        <v>61</v>
      </c>
      <c r="AJ31" s="52">
        <f t="shared" ref="AJ31:AK31" si="95">(IF(J31="NA",0,IF(J31="Ab",0,J31)))+(IF(P31="NA",0,IF(P31="Ab",0,P31)))+(IF(W31="NA",0,IF(W31="Ab",0,W31)))+(IF(AB31="NA",0,IF(AB31="Ab",0,AB31)))</f>
        <v>70</v>
      </c>
      <c r="AK31" s="52">
        <f t="shared" si="95"/>
        <v>62</v>
      </c>
      <c r="AL31" s="52">
        <f t="shared" si="81"/>
        <v>64</v>
      </c>
      <c r="AM31" s="52">
        <f t="shared" si="5"/>
        <v>68</v>
      </c>
      <c r="AN31" s="53" t="e">
        <f t="shared" si="6"/>
        <v>#REF!</v>
      </c>
      <c r="AO31" s="53">
        <f t="shared" ref="AO31:AS31" si="96">ROUND(AI31/100*100,1)</f>
        <v>61</v>
      </c>
      <c r="AP31" s="53">
        <f t="shared" si="96"/>
        <v>70</v>
      </c>
      <c r="AQ31" s="53">
        <f t="shared" si="96"/>
        <v>62</v>
      </c>
      <c r="AR31" s="53">
        <f t="shared" si="96"/>
        <v>64</v>
      </c>
      <c r="AS31" s="53">
        <f t="shared" si="96"/>
        <v>68</v>
      </c>
      <c r="AT31" s="53" t="e">
        <f t="shared" si="8"/>
        <v>#REF!</v>
      </c>
      <c r="AU31" s="54" t="str">
        <f t="shared" ref="AU31:AZ31" si="97">IF(AO31&gt;90,"A1",IF(AO31&gt;80,"A2",IF(AO31&gt;70,"B1",IF(AO31&gt;60,"B2",IF(AO31&gt;50,"C1",IF(AO31&gt;40,"C2",IF(AO31&gt;33,"D","E")))))))</f>
        <v>B2</v>
      </c>
      <c r="AV31" s="54" t="str">
        <f t="shared" si="97"/>
        <v>B2</v>
      </c>
      <c r="AW31" s="54" t="str">
        <f t="shared" si="97"/>
        <v>B2</v>
      </c>
      <c r="AX31" s="54" t="str">
        <f t="shared" si="97"/>
        <v>B2</v>
      </c>
      <c r="AY31" s="54" t="str">
        <f t="shared" si="97"/>
        <v>B2</v>
      </c>
      <c r="AZ31" s="54" t="e">
        <f t="shared" si="97"/>
        <v>#REF!</v>
      </c>
      <c r="BA31" s="53">
        <v>500</v>
      </c>
      <c r="BB31" s="56"/>
      <c r="BC31" s="55"/>
    </row>
    <row r="32" spans="1:55" ht="12.75" customHeight="1">
      <c r="A32" s="32">
        <v>29</v>
      </c>
      <c r="B32" s="33">
        <v>3081</v>
      </c>
      <c r="C32" s="34" t="s">
        <v>151</v>
      </c>
      <c r="D32" s="34" t="s">
        <v>152</v>
      </c>
      <c r="E32" s="34" t="s">
        <v>153</v>
      </c>
      <c r="F32" s="32" t="s">
        <v>37</v>
      </c>
      <c r="G32" s="34">
        <v>9557185401</v>
      </c>
      <c r="H32" s="34" t="s">
        <v>154</v>
      </c>
      <c r="I32" s="35">
        <v>10</v>
      </c>
      <c r="J32" s="35">
        <v>14</v>
      </c>
      <c r="K32" s="35">
        <v>13</v>
      </c>
      <c r="L32" s="35">
        <v>11</v>
      </c>
      <c r="M32" s="35">
        <v>16</v>
      </c>
      <c r="N32" s="35" t="s">
        <v>90</v>
      </c>
      <c r="O32" s="36">
        <v>22</v>
      </c>
      <c r="P32" s="36">
        <v>19</v>
      </c>
      <c r="Q32" s="36">
        <v>22</v>
      </c>
      <c r="R32" s="36">
        <v>23</v>
      </c>
      <c r="S32" s="36">
        <v>19</v>
      </c>
      <c r="T32" s="35" t="s">
        <v>40</v>
      </c>
      <c r="U32" s="37">
        <v>14</v>
      </c>
      <c r="V32" s="37">
        <v>9</v>
      </c>
      <c r="W32" s="37">
        <v>18</v>
      </c>
      <c r="X32" s="37">
        <v>9</v>
      </c>
      <c r="Y32" s="37">
        <v>18</v>
      </c>
      <c r="Z32" s="37" t="s">
        <v>40</v>
      </c>
      <c r="AA32" s="37">
        <v>20</v>
      </c>
      <c r="AB32" s="37">
        <v>23</v>
      </c>
      <c r="AC32" s="37">
        <v>18</v>
      </c>
      <c r="AD32" s="37">
        <v>13</v>
      </c>
      <c r="AE32" s="37">
        <v>27</v>
      </c>
      <c r="AF32" s="37" t="s">
        <v>40</v>
      </c>
      <c r="AG32" s="45">
        <f t="shared" si="0"/>
        <v>338</v>
      </c>
      <c r="AH32" s="45">
        <f t="shared" ref="AH32:AH35" si="98">AG32/500*100</f>
        <v>67.600000000000009</v>
      </c>
      <c r="AI32" s="46">
        <f t="shared" si="2"/>
        <v>66</v>
      </c>
      <c r="AJ32" s="46">
        <f t="shared" ref="AJ32:AK32" si="99">(IF(J32="NA",0,IF(J32="Ab",0,J32)))+(IF(P32="NA",0,IF(P32="Ab",0,P32)))+(IF(W32="NA",0,IF(W32="Ab",0,W32)))+(IF(AB32="NA",0,IF(AB32="Ab",0,AB32)))</f>
        <v>74</v>
      </c>
      <c r="AK32" s="46">
        <f t="shared" si="99"/>
        <v>62</v>
      </c>
      <c r="AL32" s="46">
        <f t="shared" si="81"/>
        <v>60</v>
      </c>
      <c r="AM32" s="46">
        <f t="shared" si="5"/>
        <v>80</v>
      </c>
      <c r="AN32" s="47" t="e">
        <f t="shared" si="6"/>
        <v>#REF!</v>
      </c>
      <c r="AO32" s="47">
        <f t="shared" ref="AO32:AS32" si="100">ROUND(AI32/100*100,1)</f>
        <v>66</v>
      </c>
      <c r="AP32" s="47">
        <f t="shared" si="100"/>
        <v>74</v>
      </c>
      <c r="AQ32" s="47">
        <f t="shared" si="100"/>
        <v>62</v>
      </c>
      <c r="AR32" s="47">
        <f t="shared" si="100"/>
        <v>60</v>
      </c>
      <c r="AS32" s="47">
        <f t="shared" si="100"/>
        <v>80</v>
      </c>
      <c r="AT32" s="47" t="e">
        <f t="shared" si="8"/>
        <v>#REF!</v>
      </c>
      <c r="AU32" s="48" t="str">
        <f t="shared" ref="AU32:AZ32" si="101">IF(AO32&gt;90,"A1",IF(AO32&gt;80,"A2",IF(AO32&gt;70,"B1",IF(AO32&gt;60,"B2",IF(AO32&gt;50,"C1",IF(AO32&gt;40,"C2",IF(AO32&gt;33,"D","E")))))))</f>
        <v>B2</v>
      </c>
      <c r="AV32" s="48" t="str">
        <f t="shared" si="101"/>
        <v>B1</v>
      </c>
      <c r="AW32" s="48" t="str">
        <f t="shared" si="101"/>
        <v>B2</v>
      </c>
      <c r="AX32" s="48" t="str">
        <f t="shared" si="101"/>
        <v>C1</v>
      </c>
      <c r="AY32" s="48" t="str">
        <f t="shared" si="101"/>
        <v>B1</v>
      </c>
      <c r="AZ32" s="48" t="e">
        <f t="shared" si="101"/>
        <v>#REF!</v>
      </c>
      <c r="BA32" s="47">
        <v>500</v>
      </c>
      <c r="BB32" s="55"/>
      <c r="BC32" s="55"/>
    </row>
    <row r="33" spans="1:55" ht="12.75" customHeight="1">
      <c r="A33" s="32">
        <v>30</v>
      </c>
      <c r="B33" s="33">
        <v>3009</v>
      </c>
      <c r="C33" s="34" t="s">
        <v>155</v>
      </c>
      <c r="D33" s="34" t="s">
        <v>156</v>
      </c>
      <c r="E33" s="34" t="s">
        <v>157</v>
      </c>
      <c r="F33" s="32" t="s">
        <v>37</v>
      </c>
      <c r="G33" s="34">
        <v>9368619609</v>
      </c>
      <c r="H33" s="34" t="s">
        <v>158</v>
      </c>
      <c r="I33" s="35">
        <v>18</v>
      </c>
      <c r="J33" s="35">
        <v>16</v>
      </c>
      <c r="K33" s="35">
        <v>16</v>
      </c>
      <c r="L33" s="35">
        <v>15</v>
      </c>
      <c r="M33" s="35">
        <v>15</v>
      </c>
      <c r="N33" s="35" t="s">
        <v>90</v>
      </c>
      <c r="O33" s="36">
        <v>29</v>
      </c>
      <c r="P33" s="36">
        <v>28</v>
      </c>
      <c r="Q33" s="36">
        <v>28</v>
      </c>
      <c r="R33" s="36">
        <v>26</v>
      </c>
      <c r="S33" s="36">
        <v>26</v>
      </c>
      <c r="T33" s="35" t="s">
        <v>40</v>
      </c>
      <c r="U33" s="37">
        <v>17</v>
      </c>
      <c r="V33" s="37">
        <v>13</v>
      </c>
      <c r="W33" s="37">
        <v>19</v>
      </c>
      <c r="X33" s="37">
        <v>15</v>
      </c>
      <c r="Y33" s="37">
        <v>18</v>
      </c>
      <c r="Z33" s="37" t="s">
        <v>40</v>
      </c>
      <c r="AA33" s="37">
        <v>24</v>
      </c>
      <c r="AB33" s="37">
        <v>26</v>
      </c>
      <c r="AC33" s="37">
        <v>27</v>
      </c>
      <c r="AD33" s="37">
        <v>18</v>
      </c>
      <c r="AE33" s="37">
        <v>27</v>
      </c>
      <c r="AF33" s="37" t="s">
        <v>40</v>
      </c>
      <c r="AG33" s="45">
        <f t="shared" si="0"/>
        <v>421</v>
      </c>
      <c r="AH33" s="45">
        <f t="shared" si="98"/>
        <v>84.2</v>
      </c>
      <c r="AI33" s="46">
        <f t="shared" si="2"/>
        <v>88</v>
      </c>
      <c r="AJ33" s="46">
        <f t="shared" ref="AJ33:AK33" si="102">(IF(J33="NA",0,IF(J33="Ab",0,J33)))+(IF(P33="NA",0,IF(P33="Ab",0,P33)))+(IF(W33="NA",0,IF(W33="Ab",0,W33)))+(IF(AB33="NA",0,IF(AB33="Ab",0,AB33)))</f>
        <v>89</v>
      </c>
      <c r="AK33" s="46">
        <f t="shared" si="102"/>
        <v>86</v>
      </c>
      <c r="AL33" s="46">
        <f t="shared" si="81"/>
        <v>72</v>
      </c>
      <c r="AM33" s="46">
        <f t="shared" si="5"/>
        <v>86</v>
      </c>
      <c r="AN33" s="47" t="e">
        <f t="shared" si="6"/>
        <v>#REF!</v>
      </c>
      <c r="AO33" s="47">
        <f t="shared" ref="AO33:AS33" si="103">ROUND(AI33/100*100,1)</f>
        <v>88</v>
      </c>
      <c r="AP33" s="47">
        <f t="shared" si="103"/>
        <v>89</v>
      </c>
      <c r="AQ33" s="47">
        <f t="shared" si="103"/>
        <v>86</v>
      </c>
      <c r="AR33" s="47">
        <f t="shared" si="103"/>
        <v>72</v>
      </c>
      <c r="AS33" s="47">
        <f t="shared" si="103"/>
        <v>86</v>
      </c>
      <c r="AT33" s="47" t="e">
        <f t="shared" si="8"/>
        <v>#REF!</v>
      </c>
      <c r="AU33" s="48" t="str">
        <f t="shared" ref="AU33:AZ33" si="104">IF(AO33&gt;90,"A1",IF(AO33&gt;80,"A2",IF(AO33&gt;70,"B1",IF(AO33&gt;60,"B2",IF(AO33&gt;50,"C1",IF(AO33&gt;40,"C2",IF(AO33&gt;33,"D","E")))))))</f>
        <v>A2</v>
      </c>
      <c r="AV33" s="48" t="str">
        <f t="shared" si="104"/>
        <v>A2</v>
      </c>
      <c r="AW33" s="48" t="str">
        <f t="shared" si="104"/>
        <v>A2</v>
      </c>
      <c r="AX33" s="48" t="str">
        <f t="shared" si="104"/>
        <v>B1</v>
      </c>
      <c r="AY33" s="48" t="str">
        <f t="shared" si="104"/>
        <v>A2</v>
      </c>
      <c r="AZ33" s="48" t="e">
        <f t="shared" si="104"/>
        <v>#REF!</v>
      </c>
      <c r="BA33" s="47">
        <v>500</v>
      </c>
      <c r="BB33" s="55"/>
      <c r="BC33" s="55"/>
    </row>
    <row r="34" spans="1:55" ht="12.75" customHeight="1">
      <c r="A34" s="32">
        <v>31</v>
      </c>
      <c r="B34" s="33">
        <v>2905</v>
      </c>
      <c r="C34" s="34" t="s">
        <v>159</v>
      </c>
      <c r="D34" s="34" t="s">
        <v>160</v>
      </c>
      <c r="E34" s="34" t="s">
        <v>161</v>
      </c>
      <c r="F34" s="32" t="s">
        <v>37</v>
      </c>
      <c r="G34" s="34">
        <v>7906780172</v>
      </c>
      <c r="H34" s="34" t="s">
        <v>162</v>
      </c>
      <c r="I34" s="35">
        <v>14</v>
      </c>
      <c r="J34" s="35">
        <v>14</v>
      </c>
      <c r="K34" s="35">
        <v>18</v>
      </c>
      <c r="L34" s="35">
        <v>11</v>
      </c>
      <c r="M34" s="35">
        <v>16</v>
      </c>
      <c r="N34" s="35" t="s">
        <v>90</v>
      </c>
      <c r="O34" s="36">
        <v>27</v>
      </c>
      <c r="P34" s="36">
        <v>28</v>
      </c>
      <c r="Q34" s="36">
        <v>26</v>
      </c>
      <c r="R34" s="36">
        <v>26</v>
      </c>
      <c r="S34" s="36">
        <v>26</v>
      </c>
      <c r="T34" s="35" t="s">
        <v>40</v>
      </c>
      <c r="U34" s="37">
        <v>16</v>
      </c>
      <c r="V34" s="37">
        <v>13</v>
      </c>
      <c r="W34" s="37">
        <v>17</v>
      </c>
      <c r="X34" s="37">
        <v>16</v>
      </c>
      <c r="Y34" s="37">
        <v>18</v>
      </c>
      <c r="Z34" s="37" t="s">
        <v>40</v>
      </c>
      <c r="AA34" s="37">
        <v>20</v>
      </c>
      <c r="AB34" s="37">
        <v>27</v>
      </c>
      <c r="AC34" s="37">
        <v>24</v>
      </c>
      <c r="AD34" s="37">
        <v>28</v>
      </c>
      <c r="AE34" s="37">
        <v>27</v>
      </c>
      <c r="AF34" s="37" t="s">
        <v>40</v>
      </c>
      <c r="AG34" s="45">
        <f t="shared" si="0"/>
        <v>412</v>
      </c>
      <c r="AH34" s="45">
        <f t="shared" si="98"/>
        <v>82.399999999999991</v>
      </c>
      <c r="AI34" s="46">
        <f t="shared" si="2"/>
        <v>77</v>
      </c>
      <c r="AJ34" s="46">
        <f t="shared" ref="AJ34:AK34" si="105">(IF(J34="NA",0,IF(J34="Ab",0,J34)))+(IF(P34="NA",0,IF(P34="Ab",0,P34)))+(IF(W34="NA",0,IF(W34="Ab",0,W34)))+(IF(AB34="NA",0,IF(AB34="Ab",0,AB34)))</f>
        <v>86</v>
      </c>
      <c r="AK34" s="46">
        <f t="shared" si="105"/>
        <v>84</v>
      </c>
      <c r="AL34" s="46">
        <f t="shared" si="81"/>
        <v>79</v>
      </c>
      <c r="AM34" s="46">
        <f t="shared" si="5"/>
        <v>87</v>
      </c>
      <c r="AN34" s="47" t="e">
        <f t="shared" si="6"/>
        <v>#REF!</v>
      </c>
      <c r="AO34" s="47">
        <f t="shared" ref="AO34:AS34" si="106">ROUND(AI34/100*100,1)</f>
        <v>77</v>
      </c>
      <c r="AP34" s="47">
        <f t="shared" si="106"/>
        <v>86</v>
      </c>
      <c r="AQ34" s="47">
        <f t="shared" si="106"/>
        <v>84</v>
      </c>
      <c r="AR34" s="47">
        <f t="shared" si="106"/>
        <v>79</v>
      </c>
      <c r="AS34" s="47">
        <f t="shared" si="106"/>
        <v>87</v>
      </c>
      <c r="AT34" s="47" t="e">
        <f t="shared" si="8"/>
        <v>#REF!</v>
      </c>
      <c r="AU34" s="48" t="str">
        <f t="shared" ref="AU34:AZ34" si="107">IF(AO34&gt;90,"A1",IF(AO34&gt;80,"A2",IF(AO34&gt;70,"B1",IF(AO34&gt;60,"B2",IF(AO34&gt;50,"C1",IF(AO34&gt;40,"C2",IF(AO34&gt;33,"D","E")))))))</f>
        <v>B1</v>
      </c>
      <c r="AV34" s="48" t="str">
        <f t="shared" si="107"/>
        <v>A2</v>
      </c>
      <c r="AW34" s="48" t="str">
        <f t="shared" si="107"/>
        <v>A2</v>
      </c>
      <c r="AX34" s="48" t="str">
        <f t="shared" si="107"/>
        <v>B1</v>
      </c>
      <c r="AY34" s="48" t="str">
        <f t="shared" si="107"/>
        <v>A2</v>
      </c>
      <c r="AZ34" s="48" t="e">
        <f t="shared" si="107"/>
        <v>#REF!</v>
      </c>
      <c r="BA34" s="47">
        <v>500</v>
      </c>
      <c r="BB34" s="55"/>
      <c r="BC34" s="55"/>
    </row>
    <row r="35" spans="1:55" ht="12.75" customHeight="1">
      <c r="A35" s="32">
        <v>32</v>
      </c>
      <c r="B35" s="33">
        <v>2889</v>
      </c>
      <c r="C35" s="34" t="s">
        <v>163</v>
      </c>
      <c r="D35" s="34" t="s">
        <v>164</v>
      </c>
      <c r="E35" s="44" t="s">
        <v>165</v>
      </c>
      <c r="F35" s="32" t="s">
        <v>37</v>
      </c>
      <c r="G35" s="34">
        <v>9389314133</v>
      </c>
      <c r="H35" s="34" t="s">
        <v>166</v>
      </c>
      <c r="I35" s="35">
        <v>12</v>
      </c>
      <c r="J35" s="35">
        <v>12</v>
      </c>
      <c r="K35" s="35">
        <v>17</v>
      </c>
      <c r="L35" s="35">
        <v>10</v>
      </c>
      <c r="M35" s="35">
        <v>14</v>
      </c>
      <c r="N35" s="35" t="s">
        <v>90</v>
      </c>
      <c r="O35" s="36">
        <v>24</v>
      </c>
      <c r="P35" s="36">
        <v>26</v>
      </c>
      <c r="Q35" s="36">
        <v>22</v>
      </c>
      <c r="R35" s="36">
        <v>20</v>
      </c>
      <c r="S35" s="36">
        <v>23</v>
      </c>
      <c r="T35" s="35" t="s">
        <v>40</v>
      </c>
      <c r="U35" s="37">
        <v>15</v>
      </c>
      <c r="V35" s="37">
        <v>14</v>
      </c>
      <c r="W35" s="37">
        <v>17</v>
      </c>
      <c r="X35" s="37">
        <v>12</v>
      </c>
      <c r="Y35" s="37">
        <v>15</v>
      </c>
      <c r="Z35" s="37" t="s">
        <v>40</v>
      </c>
      <c r="AA35" s="37">
        <v>22</v>
      </c>
      <c r="AB35" s="37">
        <v>25</v>
      </c>
      <c r="AC35" s="37">
        <v>20</v>
      </c>
      <c r="AD35" s="37">
        <v>18</v>
      </c>
      <c r="AE35" s="37">
        <v>24</v>
      </c>
      <c r="AF35" s="37" t="s">
        <v>40</v>
      </c>
      <c r="AG35" s="45">
        <f t="shared" si="0"/>
        <v>362</v>
      </c>
      <c r="AH35" s="45">
        <f t="shared" si="98"/>
        <v>72.399999999999991</v>
      </c>
      <c r="AI35" s="46">
        <f t="shared" si="2"/>
        <v>73</v>
      </c>
      <c r="AJ35" s="46">
        <f t="shared" ref="AJ35:AK35" si="108">(IF(J35="NA",0,IF(J35="Ab",0,J35)))+(IF(P35="NA",0,IF(P35="Ab",0,P35)))+(IF(W35="NA",0,IF(W35="Ab",0,W35)))+(IF(AB35="NA",0,IF(AB35="Ab",0,AB35)))</f>
        <v>80</v>
      </c>
      <c r="AK35" s="46">
        <f t="shared" si="108"/>
        <v>71</v>
      </c>
      <c r="AL35" s="46">
        <f t="shared" si="81"/>
        <v>55</v>
      </c>
      <c r="AM35" s="46">
        <f t="shared" si="5"/>
        <v>76</v>
      </c>
      <c r="AN35" s="47" t="e">
        <f t="shared" si="6"/>
        <v>#REF!</v>
      </c>
      <c r="AO35" s="47">
        <f t="shared" ref="AO35:AS35" si="109">ROUND(AI35/100*100,1)</f>
        <v>73</v>
      </c>
      <c r="AP35" s="47">
        <f t="shared" si="109"/>
        <v>80</v>
      </c>
      <c r="AQ35" s="47">
        <f t="shared" si="109"/>
        <v>71</v>
      </c>
      <c r="AR35" s="47">
        <f t="shared" si="109"/>
        <v>55</v>
      </c>
      <c r="AS35" s="47">
        <f t="shared" si="109"/>
        <v>76</v>
      </c>
      <c r="AT35" s="47" t="e">
        <f t="shared" si="8"/>
        <v>#REF!</v>
      </c>
      <c r="AU35" s="48" t="str">
        <f t="shared" ref="AU35:AZ35" si="110">IF(AO35&gt;90,"A1",IF(AO35&gt;80,"A2",IF(AO35&gt;70,"B1",IF(AO35&gt;60,"B2",IF(AO35&gt;50,"C1",IF(AO35&gt;40,"C2",IF(AO35&gt;33,"D","E")))))))</f>
        <v>B1</v>
      </c>
      <c r="AV35" s="48" t="str">
        <f t="shared" si="110"/>
        <v>B1</v>
      </c>
      <c r="AW35" s="48" t="str">
        <f t="shared" si="110"/>
        <v>B1</v>
      </c>
      <c r="AX35" s="48" t="str">
        <f t="shared" si="110"/>
        <v>C1</v>
      </c>
      <c r="AY35" s="48" t="str">
        <f t="shared" si="110"/>
        <v>B1</v>
      </c>
      <c r="AZ35" s="48" t="e">
        <f t="shared" si="110"/>
        <v>#REF!</v>
      </c>
      <c r="BA35" s="47">
        <v>500</v>
      </c>
      <c r="BB35" s="55"/>
      <c r="BC35" s="55"/>
    </row>
    <row r="36" spans="1:55" ht="12.75" customHeight="1">
      <c r="A36" s="38">
        <v>33</v>
      </c>
      <c r="B36" s="39">
        <v>3100</v>
      </c>
      <c r="C36" s="40" t="s">
        <v>167</v>
      </c>
      <c r="D36" s="40" t="s">
        <v>168</v>
      </c>
      <c r="E36" s="40" t="s">
        <v>64</v>
      </c>
      <c r="F36" s="38" t="s">
        <v>37</v>
      </c>
      <c r="G36" s="40">
        <v>7668131584</v>
      </c>
      <c r="H36" s="40" t="s">
        <v>169</v>
      </c>
      <c r="I36" s="50" t="s">
        <v>53</v>
      </c>
      <c r="J36" s="50" t="s">
        <v>53</v>
      </c>
      <c r="K36" s="50" t="s">
        <v>53</v>
      </c>
      <c r="L36" s="50" t="s">
        <v>53</v>
      </c>
      <c r="M36" s="50" t="s">
        <v>53</v>
      </c>
      <c r="N36" s="50" t="s">
        <v>53</v>
      </c>
      <c r="O36" s="43">
        <v>11</v>
      </c>
      <c r="P36" s="43">
        <v>11</v>
      </c>
      <c r="Q36" s="43">
        <v>11</v>
      </c>
      <c r="R36" s="43">
        <v>12</v>
      </c>
      <c r="S36" s="43">
        <v>15</v>
      </c>
      <c r="T36" s="41" t="s">
        <v>40</v>
      </c>
      <c r="U36" s="42">
        <v>8</v>
      </c>
      <c r="V36" s="42">
        <v>7</v>
      </c>
      <c r="W36" s="42">
        <v>15</v>
      </c>
      <c r="X36" s="42">
        <v>7</v>
      </c>
      <c r="Y36" s="42">
        <v>10</v>
      </c>
      <c r="Z36" s="42" t="s">
        <v>40</v>
      </c>
      <c r="AA36" s="42">
        <v>16</v>
      </c>
      <c r="AB36" s="42">
        <v>20</v>
      </c>
      <c r="AC36" s="42">
        <v>18</v>
      </c>
      <c r="AD36" s="42">
        <v>12</v>
      </c>
      <c r="AE36" s="42">
        <v>18</v>
      </c>
      <c r="AF36" s="42" t="s">
        <v>40</v>
      </c>
      <c r="AG36" s="51">
        <f t="shared" si="0"/>
        <v>191</v>
      </c>
      <c r="AH36" s="51">
        <f>AG36/400*100</f>
        <v>47.75</v>
      </c>
      <c r="AI36" s="52">
        <f t="shared" si="2"/>
        <v>35</v>
      </c>
      <c r="AJ36" s="52">
        <f t="shared" ref="AJ36:AK36" si="111">(IF(J36="NA",0,IF(J36="Ab",0,J36)))+(IF(P36="NA",0,IF(P36="Ab",0,P36)))+(IF(W36="NA",0,IF(W36="Ab",0,W36)))+(IF(AB36="NA",0,IF(AB36="Ab",0,AB36)))</f>
        <v>46</v>
      </c>
      <c r="AK36" s="52">
        <f t="shared" si="111"/>
        <v>36</v>
      </c>
      <c r="AL36" s="52">
        <f t="shared" si="81"/>
        <v>44</v>
      </c>
      <c r="AM36" s="52">
        <f t="shared" si="5"/>
        <v>43</v>
      </c>
      <c r="AN36" s="53" t="e">
        <f t="shared" si="6"/>
        <v>#REF!</v>
      </c>
      <c r="AO36" s="53">
        <f t="shared" ref="AO36:AS36" si="112">ROUND(AI36/100*100,1)</f>
        <v>35</v>
      </c>
      <c r="AP36" s="53">
        <f t="shared" si="112"/>
        <v>46</v>
      </c>
      <c r="AQ36" s="53">
        <f t="shared" si="112"/>
        <v>36</v>
      </c>
      <c r="AR36" s="53">
        <f t="shared" si="112"/>
        <v>44</v>
      </c>
      <c r="AS36" s="53">
        <f t="shared" si="112"/>
        <v>43</v>
      </c>
      <c r="AT36" s="53" t="e">
        <f t="shared" si="8"/>
        <v>#REF!</v>
      </c>
      <c r="AU36" s="54" t="str">
        <f t="shared" ref="AU36:AZ36" si="113">IF(AO36&gt;90,"A1",IF(AO36&gt;80,"A2",IF(AO36&gt;70,"B1",IF(AO36&gt;60,"B2",IF(AO36&gt;50,"C1",IF(AO36&gt;40,"C2",IF(AO36&gt;33,"D","E")))))))</f>
        <v>D</v>
      </c>
      <c r="AV36" s="54" t="str">
        <f t="shared" si="113"/>
        <v>C2</v>
      </c>
      <c r="AW36" s="54" t="str">
        <f t="shared" si="113"/>
        <v>D</v>
      </c>
      <c r="AX36" s="54" t="str">
        <f t="shared" si="113"/>
        <v>C2</v>
      </c>
      <c r="AY36" s="54" t="str">
        <f t="shared" si="113"/>
        <v>C2</v>
      </c>
      <c r="AZ36" s="54" t="e">
        <f t="shared" si="113"/>
        <v>#REF!</v>
      </c>
      <c r="BA36" s="53">
        <v>500</v>
      </c>
      <c r="BB36" s="56"/>
      <c r="BC36" s="55"/>
    </row>
    <row r="37" spans="1:55" ht="12.75" customHeight="1">
      <c r="A37" s="32">
        <v>34</v>
      </c>
      <c r="B37" s="33">
        <v>2857</v>
      </c>
      <c r="C37" s="34" t="s">
        <v>170</v>
      </c>
      <c r="D37" s="34" t="s">
        <v>171</v>
      </c>
      <c r="E37" s="34" t="s">
        <v>172</v>
      </c>
      <c r="F37" s="32" t="s">
        <v>37</v>
      </c>
      <c r="G37" s="34">
        <v>8923231163</v>
      </c>
      <c r="H37" s="34" t="s">
        <v>173</v>
      </c>
      <c r="I37" s="35">
        <v>19</v>
      </c>
      <c r="J37" s="35">
        <v>20</v>
      </c>
      <c r="K37" s="35">
        <v>19</v>
      </c>
      <c r="L37" s="35">
        <v>20</v>
      </c>
      <c r="M37" s="35">
        <v>18</v>
      </c>
      <c r="N37" s="35" t="s">
        <v>40</v>
      </c>
      <c r="O37" s="36">
        <v>29</v>
      </c>
      <c r="P37" s="36">
        <v>30</v>
      </c>
      <c r="Q37" s="36">
        <v>28</v>
      </c>
      <c r="R37" s="36">
        <v>29</v>
      </c>
      <c r="S37" s="36">
        <v>29</v>
      </c>
      <c r="T37" s="35" t="s">
        <v>40</v>
      </c>
      <c r="U37" s="37">
        <v>20</v>
      </c>
      <c r="V37" s="37">
        <v>20</v>
      </c>
      <c r="W37" s="37">
        <v>20</v>
      </c>
      <c r="X37" s="37">
        <v>20</v>
      </c>
      <c r="Y37" s="37">
        <v>20</v>
      </c>
      <c r="Z37" s="37" t="s">
        <v>40</v>
      </c>
      <c r="AA37" s="37">
        <v>30</v>
      </c>
      <c r="AB37" s="37">
        <v>30</v>
      </c>
      <c r="AC37" s="37">
        <v>30</v>
      </c>
      <c r="AD37" s="37">
        <v>30</v>
      </c>
      <c r="AE37" s="37">
        <v>30</v>
      </c>
      <c r="AF37" s="37" t="s">
        <v>40</v>
      </c>
      <c r="AG37" s="45">
        <f t="shared" si="0"/>
        <v>491</v>
      </c>
      <c r="AH37" s="45">
        <f t="shared" ref="AH37:AH43" si="114">AG37/500*100</f>
        <v>98.2</v>
      </c>
      <c r="AI37" s="46">
        <f t="shared" si="2"/>
        <v>98</v>
      </c>
      <c r="AJ37" s="46">
        <f t="shared" ref="AJ37:AK37" si="115">(IF(J37="NA",0,IF(J37="Ab",0,J37)))+(IF(P37="NA",0,IF(P37="Ab",0,P37)))+(IF(W37="NA",0,IF(W37="Ab",0,W37)))+(IF(AB37="NA",0,IF(AB37="Ab",0,AB37)))</f>
        <v>100</v>
      </c>
      <c r="AK37" s="46">
        <f t="shared" si="115"/>
        <v>97</v>
      </c>
      <c r="AL37" s="46">
        <f t="shared" si="81"/>
        <v>90</v>
      </c>
      <c r="AM37" s="46">
        <f t="shared" si="5"/>
        <v>97</v>
      </c>
      <c r="AN37" s="47" t="e">
        <f t="shared" si="6"/>
        <v>#REF!</v>
      </c>
      <c r="AO37" s="47">
        <f t="shared" ref="AO37:AS37" si="116">ROUND(AI37/100*100,1)</f>
        <v>98</v>
      </c>
      <c r="AP37" s="47">
        <f t="shared" si="116"/>
        <v>100</v>
      </c>
      <c r="AQ37" s="47">
        <f t="shared" si="116"/>
        <v>97</v>
      </c>
      <c r="AR37" s="47">
        <f t="shared" si="116"/>
        <v>90</v>
      </c>
      <c r="AS37" s="47">
        <f t="shared" si="116"/>
        <v>97</v>
      </c>
      <c r="AT37" s="47" t="e">
        <f t="shared" si="8"/>
        <v>#REF!</v>
      </c>
      <c r="AU37" s="48" t="str">
        <f t="shared" ref="AU37:AZ37" si="117">IF(AO37&gt;90,"A1",IF(AO37&gt;80,"A2",IF(AO37&gt;70,"B1",IF(AO37&gt;60,"B2",IF(AO37&gt;50,"C1",IF(AO37&gt;40,"C2",IF(AO37&gt;33,"D","E")))))))</f>
        <v>A1</v>
      </c>
      <c r="AV37" s="48" t="str">
        <f t="shared" si="117"/>
        <v>A1</v>
      </c>
      <c r="AW37" s="48" t="str">
        <f t="shared" si="117"/>
        <v>A1</v>
      </c>
      <c r="AX37" s="48" t="str">
        <f t="shared" si="117"/>
        <v>A2</v>
      </c>
      <c r="AY37" s="48" t="str">
        <f t="shared" si="117"/>
        <v>A1</v>
      </c>
      <c r="AZ37" s="48" t="e">
        <f t="shared" si="117"/>
        <v>#REF!</v>
      </c>
      <c r="BA37" s="47">
        <v>500</v>
      </c>
      <c r="BB37" s="55"/>
      <c r="BC37" s="55"/>
    </row>
    <row r="38" spans="1:55" ht="12.75" customHeight="1">
      <c r="A38" s="32">
        <v>35</v>
      </c>
      <c r="B38" s="33">
        <v>2974</v>
      </c>
      <c r="C38" s="34" t="s">
        <v>174</v>
      </c>
      <c r="D38" s="34" t="s">
        <v>175</v>
      </c>
      <c r="E38" s="34" t="s">
        <v>176</v>
      </c>
      <c r="F38" s="32" t="s">
        <v>37</v>
      </c>
      <c r="G38" s="34">
        <v>8979816079</v>
      </c>
      <c r="H38" s="34" t="s">
        <v>177</v>
      </c>
      <c r="I38" s="35">
        <v>9</v>
      </c>
      <c r="J38" s="35">
        <v>13</v>
      </c>
      <c r="K38" s="35">
        <v>14</v>
      </c>
      <c r="L38" s="35">
        <v>12</v>
      </c>
      <c r="M38" s="35">
        <v>12</v>
      </c>
      <c r="N38" s="35" t="s">
        <v>90</v>
      </c>
      <c r="O38" s="36">
        <v>22</v>
      </c>
      <c r="P38" s="36">
        <v>17</v>
      </c>
      <c r="Q38" s="36">
        <v>24</v>
      </c>
      <c r="R38" s="36">
        <v>32</v>
      </c>
      <c r="S38" s="36">
        <v>15</v>
      </c>
      <c r="T38" s="35" t="s">
        <v>40</v>
      </c>
      <c r="U38" s="37">
        <v>13</v>
      </c>
      <c r="V38" s="37">
        <v>11</v>
      </c>
      <c r="W38" s="37">
        <v>16</v>
      </c>
      <c r="X38" s="37">
        <v>8</v>
      </c>
      <c r="Y38" s="37">
        <v>15</v>
      </c>
      <c r="Z38" s="37" t="s">
        <v>40</v>
      </c>
      <c r="AA38" s="37">
        <v>16</v>
      </c>
      <c r="AB38" s="37">
        <v>26</v>
      </c>
      <c r="AC38" s="37">
        <v>22</v>
      </c>
      <c r="AD38" s="37">
        <v>13</v>
      </c>
      <c r="AE38" s="37">
        <v>21</v>
      </c>
      <c r="AF38" s="37" t="s">
        <v>40</v>
      </c>
      <c r="AG38" s="45">
        <f t="shared" si="0"/>
        <v>331</v>
      </c>
      <c r="AH38" s="45">
        <f t="shared" si="114"/>
        <v>66.2</v>
      </c>
      <c r="AI38" s="46">
        <f t="shared" si="2"/>
        <v>60</v>
      </c>
      <c r="AJ38" s="46">
        <f t="shared" ref="AJ38:AK38" si="118">(IF(J38="NA",0,IF(J38="Ab",0,J38)))+(IF(P38="NA",0,IF(P38="Ab",0,P38)))+(IF(W38="NA",0,IF(W38="Ab",0,W38)))+(IF(AB38="NA",0,IF(AB38="Ab",0,AB38)))</f>
        <v>72</v>
      </c>
      <c r="AK38" s="46">
        <f t="shared" si="118"/>
        <v>68</v>
      </c>
      <c r="AL38" s="46">
        <f t="shared" si="81"/>
        <v>77</v>
      </c>
      <c r="AM38" s="46">
        <f t="shared" si="5"/>
        <v>63</v>
      </c>
      <c r="AN38" s="47" t="e">
        <f t="shared" si="6"/>
        <v>#REF!</v>
      </c>
      <c r="AO38" s="47">
        <f t="shared" ref="AO38:AS38" si="119">ROUND(AI38/100*100,1)</f>
        <v>60</v>
      </c>
      <c r="AP38" s="47">
        <f t="shared" si="119"/>
        <v>72</v>
      </c>
      <c r="AQ38" s="47">
        <f t="shared" si="119"/>
        <v>68</v>
      </c>
      <c r="AR38" s="47">
        <f t="shared" si="119"/>
        <v>77</v>
      </c>
      <c r="AS38" s="47">
        <f t="shared" si="119"/>
        <v>63</v>
      </c>
      <c r="AT38" s="47" t="e">
        <f t="shared" si="8"/>
        <v>#REF!</v>
      </c>
      <c r="AU38" s="48" t="str">
        <f t="shared" ref="AU38:AZ38" si="120">IF(AO38&gt;90,"A1",IF(AO38&gt;80,"A2",IF(AO38&gt;70,"B1",IF(AO38&gt;60,"B2",IF(AO38&gt;50,"C1",IF(AO38&gt;40,"C2",IF(AO38&gt;33,"D","E")))))))</f>
        <v>C1</v>
      </c>
      <c r="AV38" s="48" t="str">
        <f t="shared" si="120"/>
        <v>B1</v>
      </c>
      <c r="AW38" s="48" t="str">
        <f t="shared" si="120"/>
        <v>B2</v>
      </c>
      <c r="AX38" s="48" t="str">
        <f t="shared" si="120"/>
        <v>B1</v>
      </c>
      <c r="AY38" s="48" t="str">
        <f t="shared" si="120"/>
        <v>B2</v>
      </c>
      <c r="AZ38" s="48" t="e">
        <f t="shared" si="120"/>
        <v>#REF!</v>
      </c>
      <c r="BA38" s="47">
        <v>500</v>
      </c>
      <c r="BB38" s="55"/>
      <c r="BC38" s="55"/>
    </row>
    <row r="39" spans="1:55" ht="12.75" customHeight="1">
      <c r="A39" s="32">
        <v>36</v>
      </c>
      <c r="B39" s="33">
        <v>3027</v>
      </c>
      <c r="C39" s="34" t="s">
        <v>178</v>
      </c>
      <c r="D39" s="34" t="s">
        <v>179</v>
      </c>
      <c r="E39" s="34" t="s">
        <v>180</v>
      </c>
      <c r="F39" s="32" t="s">
        <v>37</v>
      </c>
      <c r="G39" s="34">
        <v>7830523693</v>
      </c>
      <c r="H39" s="34" t="s">
        <v>181</v>
      </c>
      <c r="I39" s="35">
        <v>18</v>
      </c>
      <c r="J39" s="35">
        <v>17</v>
      </c>
      <c r="K39" s="35">
        <v>16</v>
      </c>
      <c r="L39" s="35">
        <v>16</v>
      </c>
      <c r="M39" s="35">
        <v>15</v>
      </c>
      <c r="N39" s="35" t="s">
        <v>40</v>
      </c>
      <c r="O39" s="36">
        <v>29</v>
      </c>
      <c r="P39" s="36">
        <v>28</v>
      </c>
      <c r="Q39" s="36">
        <v>27</v>
      </c>
      <c r="R39" s="36">
        <v>23</v>
      </c>
      <c r="S39" s="36">
        <v>28</v>
      </c>
      <c r="T39" s="35" t="s">
        <v>40</v>
      </c>
      <c r="U39" s="37">
        <v>20</v>
      </c>
      <c r="V39" s="37">
        <v>20</v>
      </c>
      <c r="W39" s="37">
        <v>20</v>
      </c>
      <c r="X39" s="37">
        <v>17</v>
      </c>
      <c r="Y39" s="37">
        <v>19</v>
      </c>
      <c r="Z39" s="37" t="s">
        <v>40</v>
      </c>
      <c r="AA39" s="37">
        <v>28</v>
      </c>
      <c r="AB39" s="37">
        <v>29</v>
      </c>
      <c r="AC39" s="37">
        <v>29</v>
      </c>
      <c r="AD39" s="37">
        <v>29</v>
      </c>
      <c r="AE39" s="37">
        <v>30</v>
      </c>
      <c r="AF39" s="37" t="s">
        <v>40</v>
      </c>
      <c r="AG39" s="45">
        <f t="shared" si="0"/>
        <v>458</v>
      </c>
      <c r="AH39" s="45">
        <f t="shared" si="114"/>
        <v>91.600000000000009</v>
      </c>
      <c r="AI39" s="46">
        <f t="shared" si="2"/>
        <v>95</v>
      </c>
      <c r="AJ39" s="46">
        <f t="shared" ref="AJ39:AK39" si="121">(IF(J39="NA",0,IF(J39="Ab",0,J39)))+(IF(P39="NA",0,IF(P39="Ab",0,P39)))+(IF(W39="NA",0,IF(W39="Ab",0,W39)))+(IF(AB39="NA",0,IF(AB39="Ab",0,AB39)))</f>
        <v>94</v>
      </c>
      <c r="AK39" s="46">
        <f t="shared" si="121"/>
        <v>89</v>
      </c>
      <c r="AL39" s="46">
        <f t="shared" si="81"/>
        <v>88</v>
      </c>
      <c r="AM39" s="46">
        <f t="shared" si="5"/>
        <v>92</v>
      </c>
      <c r="AN39" s="47" t="e">
        <f t="shared" si="6"/>
        <v>#REF!</v>
      </c>
      <c r="AO39" s="47">
        <f t="shared" ref="AO39:AS39" si="122">ROUND(AI39/100*100,1)</f>
        <v>95</v>
      </c>
      <c r="AP39" s="47">
        <f t="shared" si="122"/>
        <v>94</v>
      </c>
      <c r="AQ39" s="47">
        <f t="shared" si="122"/>
        <v>89</v>
      </c>
      <c r="AR39" s="47">
        <f t="shared" si="122"/>
        <v>88</v>
      </c>
      <c r="AS39" s="47">
        <f t="shared" si="122"/>
        <v>92</v>
      </c>
      <c r="AT39" s="47" t="e">
        <f t="shared" si="8"/>
        <v>#REF!</v>
      </c>
      <c r="AU39" s="48" t="str">
        <f t="shared" ref="AU39:AZ39" si="123">IF(AO39&gt;90,"A1",IF(AO39&gt;80,"A2",IF(AO39&gt;70,"B1",IF(AO39&gt;60,"B2",IF(AO39&gt;50,"C1",IF(AO39&gt;40,"C2",IF(AO39&gt;33,"D","E")))))))</f>
        <v>A1</v>
      </c>
      <c r="AV39" s="48" t="str">
        <f t="shared" si="123"/>
        <v>A1</v>
      </c>
      <c r="AW39" s="48" t="str">
        <f t="shared" si="123"/>
        <v>A2</v>
      </c>
      <c r="AX39" s="48" t="str">
        <f t="shared" si="123"/>
        <v>A2</v>
      </c>
      <c r="AY39" s="48" t="str">
        <f t="shared" si="123"/>
        <v>A1</v>
      </c>
      <c r="AZ39" s="48" t="e">
        <f t="shared" si="123"/>
        <v>#REF!</v>
      </c>
      <c r="BA39" s="47">
        <v>500</v>
      </c>
      <c r="BB39" s="55"/>
      <c r="BC39" s="55"/>
    </row>
    <row r="40" spans="1:55" ht="12.75" customHeight="1">
      <c r="A40" s="32">
        <v>37</v>
      </c>
      <c r="B40" s="33">
        <v>3029</v>
      </c>
      <c r="C40" s="34" t="s">
        <v>182</v>
      </c>
      <c r="D40" s="34" t="s">
        <v>183</v>
      </c>
      <c r="E40" s="34" t="s">
        <v>184</v>
      </c>
      <c r="F40" s="32" t="s">
        <v>37</v>
      </c>
      <c r="G40" s="34">
        <v>8630072506</v>
      </c>
      <c r="H40" s="34" t="s">
        <v>185</v>
      </c>
      <c r="I40" s="35">
        <v>19</v>
      </c>
      <c r="J40" s="35">
        <v>20</v>
      </c>
      <c r="K40" s="35">
        <v>19</v>
      </c>
      <c r="L40" s="35">
        <v>20</v>
      </c>
      <c r="M40" s="35">
        <v>20</v>
      </c>
      <c r="N40" s="35" t="s">
        <v>40</v>
      </c>
      <c r="O40" s="36">
        <v>29</v>
      </c>
      <c r="P40" s="36">
        <v>29</v>
      </c>
      <c r="Q40" s="36">
        <v>29</v>
      </c>
      <c r="R40" s="36">
        <v>29</v>
      </c>
      <c r="S40" s="36">
        <v>29</v>
      </c>
      <c r="T40" s="35" t="s">
        <v>40</v>
      </c>
      <c r="U40" s="37">
        <v>19</v>
      </c>
      <c r="V40" s="37">
        <v>20</v>
      </c>
      <c r="W40" s="37">
        <v>20</v>
      </c>
      <c r="X40" s="37">
        <v>20</v>
      </c>
      <c r="Y40" s="37">
        <v>20</v>
      </c>
      <c r="Z40" s="37" t="s">
        <v>40</v>
      </c>
      <c r="AA40" s="37">
        <v>28</v>
      </c>
      <c r="AB40" s="37">
        <v>30</v>
      </c>
      <c r="AC40" s="37">
        <v>30</v>
      </c>
      <c r="AD40" s="37">
        <v>30</v>
      </c>
      <c r="AE40" s="37">
        <v>30</v>
      </c>
      <c r="AF40" s="37" t="s">
        <v>40</v>
      </c>
      <c r="AG40" s="45">
        <f t="shared" si="0"/>
        <v>490</v>
      </c>
      <c r="AH40" s="45">
        <f t="shared" si="114"/>
        <v>98</v>
      </c>
      <c r="AI40" s="46">
        <f t="shared" si="2"/>
        <v>95</v>
      </c>
      <c r="AJ40" s="46">
        <f t="shared" ref="AJ40:AK40" si="124">(IF(J40="NA",0,IF(J40="Ab",0,J40)))+(IF(P40="NA",0,IF(P40="Ab",0,P40)))+(IF(W40="NA",0,IF(W40="Ab",0,W40)))+(IF(AB40="NA",0,IF(AB40="Ab",0,AB40)))</f>
        <v>99</v>
      </c>
      <c r="AK40" s="46">
        <f t="shared" si="124"/>
        <v>98</v>
      </c>
      <c r="AL40" s="46">
        <f t="shared" si="81"/>
        <v>94</v>
      </c>
      <c r="AM40" s="46">
        <f t="shared" si="5"/>
        <v>99</v>
      </c>
      <c r="AN40" s="47" t="e">
        <f t="shared" si="6"/>
        <v>#REF!</v>
      </c>
      <c r="AO40" s="47">
        <f t="shared" ref="AO40:AS40" si="125">ROUND(AI40/100*100,1)</f>
        <v>95</v>
      </c>
      <c r="AP40" s="47">
        <f t="shared" si="125"/>
        <v>99</v>
      </c>
      <c r="AQ40" s="47">
        <f t="shared" si="125"/>
        <v>98</v>
      </c>
      <c r="AR40" s="47">
        <f t="shared" si="125"/>
        <v>94</v>
      </c>
      <c r="AS40" s="47">
        <f t="shared" si="125"/>
        <v>99</v>
      </c>
      <c r="AT40" s="47" t="e">
        <f t="shared" si="8"/>
        <v>#REF!</v>
      </c>
      <c r="AU40" s="48" t="str">
        <f t="shared" ref="AU40:AZ40" si="126">IF(AO40&gt;90,"A1",IF(AO40&gt;80,"A2",IF(AO40&gt;70,"B1",IF(AO40&gt;60,"B2",IF(AO40&gt;50,"C1",IF(AO40&gt;40,"C2",IF(AO40&gt;33,"D","E")))))))</f>
        <v>A1</v>
      </c>
      <c r="AV40" s="48" t="str">
        <f t="shared" si="126"/>
        <v>A1</v>
      </c>
      <c r="AW40" s="48" t="str">
        <f t="shared" si="126"/>
        <v>A1</v>
      </c>
      <c r="AX40" s="48" t="str">
        <f t="shared" si="126"/>
        <v>A1</v>
      </c>
      <c r="AY40" s="48" t="str">
        <f t="shared" si="126"/>
        <v>A1</v>
      </c>
      <c r="AZ40" s="48" t="e">
        <f t="shared" si="126"/>
        <v>#REF!</v>
      </c>
      <c r="BA40" s="47">
        <v>500</v>
      </c>
      <c r="BB40" s="55"/>
      <c r="BC40" s="55"/>
    </row>
    <row r="41" spans="1:55" ht="12.75" customHeight="1">
      <c r="A41" s="32">
        <v>38</v>
      </c>
      <c r="B41" s="33">
        <v>3015</v>
      </c>
      <c r="C41" s="34" t="s">
        <v>186</v>
      </c>
      <c r="D41" s="34" t="s">
        <v>187</v>
      </c>
      <c r="E41" s="34" t="s">
        <v>188</v>
      </c>
      <c r="F41" s="32" t="s">
        <v>37</v>
      </c>
      <c r="G41" s="34">
        <v>9758647096</v>
      </c>
      <c r="H41" s="34" t="s">
        <v>189</v>
      </c>
      <c r="I41" s="35">
        <v>14</v>
      </c>
      <c r="J41" s="35">
        <v>16</v>
      </c>
      <c r="K41" s="35">
        <v>17</v>
      </c>
      <c r="L41" s="35">
        <v>15</v>
      </c>
      <c r="M41" s="35">
        <v>16</v>
      </c>
      <c r="N41" s="35" t="s">
        <v>40</v>
      </c>
      <c r="O41" s="36">
        <v>27</v>
      </c>
      <c r="P41" s="36">
        <v>29</v>
      </c>
      <c r="Q41" s="36">
        <v>27</v>
      </c>
      <c r="R41" s="36">
        <v>29</v>
      </c>
      <c r="S41" s="36">
        <v>26</v>
      </c>
      <c r="T41" s="35" t="s">
        <v>40</v>
      </c>
      <c r="U41" s="37">
        <v>18</v>
      </c>
      <c r="V41" s="37">
        <v>15</v>
      </c>
      <c r="W41" s="37">
        <v>18</v>
      </c>
      <c r="X41" s="37">
        <v>16</v>
      </c>
      <c r="Y41" s="37">
        <v>20</v>
      </c>
      <c r="Z41" s="37" t="s">
        <v>40</v>
      </c>
      <c r="AA41" s="37">
        <v>25</v>
      </c>
      <c r="AB41" s="37">
        <v>29</v>
      </c>
      <c r="AC41" s="37">
        <v>30</v>
      </c>
      <c r="AD41" s="37">
        <v>22</v>
      </c>
      <c r="AE41" s="37">
        <v>29</v>
      </c>
      <c r="AF41" s="37" t="s">
        <v>40</v>
      </c>
      <c r="AG41" s="48">
        <f t="shared" si="0"/>
        <v>438</v>
      </c>
      <c r="AH41" s="45">
        <f t="shared" si="114"/>
        <v>87.6</v>
      </c>
      <c r="AI41" s="46">
        <f t="shared" si="2"/>
        <v>84</v>
      </c>
      <c r="AJ41" s="46">
        <f t="shared" ref="AJ41:AK41" si="127">(IF(J41="NA",0,IF(J41="Ab",0,J41)))+(IF(P41="NA",0,IF(P41="Ab",0,P41)))+(IF(W41="NA",0,IF(W41="Ab",0,W41)))+(IF(AB41="NA",0,IF(AB41="Ab",0,AB41)))</f>
        <v>92</v>
      </c>
      <c r="AK41" s="46">
        <f t="shared" si="127"/>
        <v>90</v>
      </c>
      <c r="AL41" s="46">
        <f t="shared" si="81"/>
        <v>86</v>
      </c>
      <c r="AM41" s="46">
        <f t="shared" si="5"/>
        <v>91</v>
      </c>
      <c r="AN41" s="47" t="e">
        <f t="shared" si="6"/>
        <v>#REF!</v>
      </c>
      <c r="AO41" s="47">
        <f t="shared" ref="AO41:AS41" si="128">ROUND(AI41/100*100,1)</f>
        <v>84</v>
      </c>
      <c r="AP41" s="47">
        <f t="shared" si="128"/>
        <v>92</v>
      </c>
      <c r="AQ41" s="47">
        <f t="shared" si="128"/>
        <v>90</v>
      </c>
      <c r="AR41" s="47">
        <f t="shared" si="128"/>
        <v>86</v>
      </c>
      <c r="AS41" s="47">
        <f t="shared" si="128"/>
        <v>91</v>
      </c>
      <c r="AT41" s="47" t="e">
        <f t="shared" si="8"/>
        <v>#REF!</v>
      </c>
      <c r="AU41" s="48" t="str">
        <f t="shared" ref="AU41:AZ41" si="129">IF(AO41&gt;90,"A1",IF(AO41&gt;80,"A2",IF(AO41&gt;70,"B1",IF(AO41&gt;60,"B2",IF(AO41&gt;50,"C1",IF(AO41&gt;40,"C2",IF(AO41&gt;33,"D","E")))))))</f>
        <v>A2</v>
      </c>
      <c r="AV41" s="48" t="str">
        <f t="shared" si="129"/>
        <v>A1</v>
      </c>
      <c r="AW41" s="48" t="str">
        <f t="shared" si="129"/>
        <v>A2</v>
      </c>
      <c r="AX41" s="48" t="str">
        <f t="shared" si="129"/>
        <v>A2</v>
      </c>
      <c r="AY41" s="48" t="str">
        <f t="shared" si="129"/>
        <v>A1</v>
      </c>
      <c r="AZ41" s="48" t="e">
        <f t="shared" si="129"/>
        <v>#REF!</v>
      </c>
      <c r="BA41" s="47">
        <v>500</v>
      </c>
      <c r="BB41" s="55"/>
      <c r="BC41" s="55"/>
    </row>
    <row r="42" spans="1:55" ht="12.75" customHeight="1">
      <c r="A42" s="32">
        <v>39</v>
      </c>
      <c r="B42" s="33">
        <v>3089</v>
      </c>
      <c r="C42" s="34" t="s">
        <v>190</v>
      </c>
      <c r="D42" s="34" t="s">
        <v>191</v>
      </c>
      <c r="E42" s="34" t="s">
        <v>192</v>
      </c>
      <c r="F42" s="32" t="s">
        <v>37</v>
      </c>
      <c r="G42" s="34">
        <v>9149244389</v>
      </c>
      <c r="H42" s="34" t="s">
        <v>193</v>
      </c>
      <c r="I42" s="35">
        <v>18</v>
      </c>
      <c r="J42" s="35">
        <v>17</v>
      </c>
      <c r="K42" s="35">
        <v>16</v>
      </c>
      <c r="L42" s="35">
        <v>20</v>
      </c>
      <c r="M42" s="35">
        <v>15</v>
      </c>
      <c r="N42" s="35" t="s">
        <v>40</v>
      </c>
      <c r="O42" s="36">
        <v>29</v>
      </c>
      <c r="P42" s="36">
        <v>29</v>
      </c>
      <c r="Q42" s="36">
        <v>29</v>
      </c>
      <c r="R42" s="36">
        <v>29</v>
      </c>
      <c r="S42" s="36">
        <v>29</v>
      </c>
      <c r="T42" s="35" t="s">
        <v>40</v>
      </c>
      <c r="U42" s="37">
        <v>20</v>
      </c>
      <c r="V42" s="37">
        <v>20</v>
      </c>
      <c r="W42" s="37">
        <v>20</v>
      </c>
      <c r="X42" s="37">
        <v>20</v>
      </c>
      <c r="Y42" s="37">
        <v>20</v>
      </c>
      <c r="Z42" s="37" t="s">
        <v>40</v>
      </c>
      <c r="AA42" s="37">
        <v>30</v>
      </c>
      <c r="AB42" s="37">
        <v>30</v>
      </c>
      <c r="AC42" s="37">
        <v>30</v>
      </c>
      <c r="AD42" s="37">
        <v>30</v>
      </c>
      <c r="AE42" s="37">
        <v>30</v>
      </c>
      <c r="AF42" s="37" t="s">
        <v>40</v>
      </c>
      <c r="AG42" s="48">
        <f t="shared" si="0"/>
        <v>481</v>
      </c>
      <c r="AH42" s="45">
        <f t="shared" si="114"/>
        <v>96.2</v>
      </c>
      <c r="AI42" s="46">
        <f t="shared" si="2"/>
        <v>97</v>
      </c>
      <c r="AJ42" s="46">
        <f t="shared" ref="AJ42:AK42" si="130">(IF(J42="NA",0,IF(J42="Ab",0,J42)))+(IF(P42="NA",0,IF(P42="Ab",0,P42)))+(IF(W42="NA",0,IF(W42="Ab",0,W42)))+(IF(AB42="NA",0,IF(AB42="Ab",0,AB42)))</f>
        <v>96</v>
      </c>
      <c r="AK42" s="46">
        <f t="shared" si="130"/>
        <v>95</v>
      </c>
      <c r="AL42" s="46">
        <f t="shared" si="81"/>
        <v>93</v>
      </c>
      <c r="AM42" s="46">
        <f t="shared" si="5"/>
        <v>94</v>
      </c>
      <c r="AN42" s="47" t="e">
        <f t="shared" si="6"/>
        <v>#REF!</v>
      </c>
      <c r="AO42" s="47">
        <f t="shared" ref="AO42:AS42" si="131">ROUND(AI42/100*100,1)</f>
        <v>97</v>
      </c>
      <c r="AP42" s="47">
        <f t="shared" si="131"/>
        <v>96</v>
      </c>
      <c r="AQ42" s="47">
        <f t="shared" si="131"/>
        <v>95</v>
      </c>
      <c r="AR42" s="47">
        <f t="shared" si="131"/>
        <v>93</v>
      </c>
      <c r="AS42" s="47">
        <f t="shared" si="131"/>
        <v>94</v>
      </c>
      <c r="AT42" s="47" t="e">
        <f t="shared" si="8"/>
        <v>#REF!</v>
      </c>
      <c r="AU42" s="48" t="str">
        <f t="shared" ref="AU42:AZ42" si="132">IF(AO42&gt;90,"A1",IF(AO42&gt;80,"A2",IF(AO42&gt;70,"B1",IF(AO42&gt;60,"B2",IF(AO42&gt;50,"C1",IF(AO42&gt;40,"C2",IF(AO42&gt;33,"D","E")))))))</f>
        <v>A1</v>
      </c>
      <c r="AV42" s="48" t="str">
        <f t="shared" si="132"/>
        <v>A1</v>
      </c>
      <c r="AW42" s="48" t="str">
        <f t="shared" si="132"/>
        <v>A1</v>
      </c>
      <c r="AX42" s="48" t="str">
        <f t="shared" si="132"/>
        <v>A1</v>
      </c>
      <c r="AY42" s="48" t="str">
        <f t="shared" si="132"/>
        <v>A1</v>
      </c>
      <c r="AZ42" s="48" t="e">
        <f t="shared" si="132"/>
        <v>#REF!</v>
      </c>
      <c r="BA42" s="47">
        <v>500</v>
      </c>
      <c r="BB42" s="55"/>
      <c r="BC42" s="55"/>
    </row>
    <row r="43" spans="1:55" ht="12.75" customHeight="1">
      <c r="A43" s="32">
        <v>40</v>
      </c>
      <c r="B43" s="33">
        <v>3076</v>
      </c>
      <c r="C43" s="34" t="s">
        <v>194</v>
      </c>
      <c r="D43" s="34" t="s">
        <v>195</v>
      </c>
      <c r="E43" s="34" t="s">
        <v>196</v>
      </c>
      <c r="F43" s="32" t="s">
        <v>37</v>
      </c>
      <c r="G43" s="34">
        <v>9997467131</v>
      </c>
      <c r="H43" s="34" t="s">
        <v>197</v>
      </c>
      <c r="I43" s="35">
        <v>15</v>
      </c>
      <c r="J43" s="35">
        <v>12</v>
      </c>
      <c r="K43" s="35">
        <v>16</v>
      </c>
      <c r="L43" s="35">
        <v>15</v>
      </c>
      <c r="M43" s="35">
        <v>12</v>
      </c>
      <c r="N43" s="35" t="s">
        <v>90</v>
      </c>
      <c r="O43" s="36">
        <v>26</v>
      </c>
      <c r="P43" s="36">
        <v>29</v>
      </c>
      <c r="Q43" s="36">
        <v>27</v>
      </c>
      <c r="R43" s="36">
        <v>27</v>
      </c>
      <c r="S43" s="36">
        <v>26</v>
      </c>
      <c r="T43" s="35" t="s">
        <v>40</v>
      </c>
      <c r="U43" s="37">
        <v>18</v>
      </c>
      <c r="V43" s="37">
        <v>14</v>
      </c>
      <c r="W43" s="37">
        <v>20</v>
      </c>
      <c r="X43" s="37">
        <v>13</v>
      </c>
      <c r="Y43" s="37">
        <v>20</v>
      </c>
      <c r="Z43" s="37" t="s">
        <v>40</v>
      </c>
      <c r="AA43" s="37">
        <v>21</v>
      </c>
      <c r="AB43" s="37">
        <v>27</v>
      </c>
      <c r="AC43" s="37">
        <v>27</v>
      </c>
      <c r="AD43" s="37">
        <v>20</v>
      </c>
      <c r="AE43" s="37">
        <v>27</v>
      </c>
      <c r="AF43" s="37" t="s">
        <v>40</v>
      </c>
      <c r="AG43" s="48">
        <f t="shared" si="0"/>
        <v>412</v>
      </c>
      <c r="AH43" s="45">
        <f t="shared" si="114"/>
        <v>82.399999999999991</v>
      </c>
      <c r="AI43" s="46">
        <f t="shared" si="2"/>
        <v>80</v>
      </c>
      <c r="AJ43" s="46">
        <f t="shared" ref="AJ43:AK43" si="133">(IF(J43="NA",0,IF(J43="Ab",0,J43)))+(IF(P43="NA",0,IF(P43="Ab",0,P43)))+(IF(W43="NA",0,IF(W43="Ab",0,W43)))+(IF(AB43="NA",0,IF(AB43="Ab",0,AB43)))</f>
        <v>88</v>
      </c>
      <c r="AK43" s="46">
        <f t="shared" si="133"/>
        <v>83</v>
      </c>
      <c r="AL43" s="46">
        <f t="shared" si="81"/>
        <v>71</v>
      </c>
      <c r="AM43" s="46">
        <f t="shared" si="5"/>
        <v>85</v>
      </c>
      <c r="AN43" s="47" t="e">
        <f t="shared" si="6"/>
        <v>#REF!</v>
      </c>
      <c r="AO43" s="47">
        <f t="shared" ref="AO43:AS43" si="134">ROUND(AI43/100*100,1)</f>
        <v>80</v>
      </c>
      <c r="AP43" s="47">
        <f t="shared" si="134"/>
        <v>88</v>
      </c>
      <c r="AQ43" s="47">
        <f t="shared" si="134"/>
        <v>83</v>
      </c>
      <c r="AR43" s="47">
        <f t="shared" si="134"/>
        <v>71</v>
      </c>
      <c r="AS43" s="47">
        <f t="shared" si="134"/>
        <v>85</v>
      </c>
      <c r="AT43" s="47" t="e">
        <f t="shared" si="8"/>
        <v>#REF!</v>
      </c>
      <c r="AU43" s="48" t="str">
        <f t="shared" ref="AU43:AZ43" si="135">IF(AO43&gt;90,"A1",IF(AO43&gt;80,"A2",IF(AO43&gt;70,"B1",IF(AO43&gt;60,"B2",IF(AO43&gt;50,"C1",IF(AO43&gt;40,"C2",IF(AO43&gt;33,"D","E")))))))</f>
        <v>B1</v>
      </c>
      <c r="AV43" s="48" t="str">
        <f t="shared" si="135"/>
        <v>A2</v>
      </c>
      <c r="AW43" s="48" t="str">
        <f t="shared" si="135"/>
        <v>A2</v>
      </c>
      <c r="AX43" s="48" t="str">
        <f t="shared" si="135"/>
        <v>B1</v>
      </c>
      <c r="AY43" s="48" t="str">
        <f t="shared" si="135"/>
        <v>A2</v>
      </c>
      <c r="AZ43" s="48" t="e">
        <f t="shared" si="135"/>
        <v>#REF!</v>
      </c>
      <c r="BA43" s="47">
        <v>500</v>
      </c>
      <c r="BB43" s="55"/>
      <c r="BC43" s="55"/>
    </row>
    <row r="44" spans="1:55" ht="12.75" customHeight="1">
      <c r="A44" s="38">
        <v>41</v>
      </c>
      <c r="B44" s="39">
        <v>3095</v>
      </c>
      <c r="C44" s="40" t="s">
        <v>198</v>
      </c>
      <c r="D44" s="40" t="s">
        <v>199</v>
      </c>
      <c r="E44" s="40" t="s">
        <v>200</v>
      </c>
      <c r="F44" s="38" t="s">
        <v>37</v>
      </c>
      <c r="G44" s="40">
        <v>9634957282</v>
      </c>
      <c r="H44" s="40" t="s">
        <v>201</v>
      </c>
      <c r="I44" s="50" t="s">
        <v>53</v>
      </c>
      <c r="J44" s="50" t="s">
        <v>53</v>
      </c>
      <c r="K44" s="50" t="s">
        <v>53</v>
      </c>
      <c r="L44" s="50" t="s">
        <v>53</v>
      </c>
      <c r="M44" s="50" t="s">
        <v>53</v>
      </c>
      <c r="N44" s="50" t="s">
        <v>53</v>
      </c>
      <c r="O44" s="43">
        <v>23</v>
      </c>
      <c r="P44" s="43">
        <v>21</v>
      </c>
      <c r="Q44" s="43">
        <v>21</v>
      </c>
      <c r="R44" s="43">
        <v>20</v>
      </c>
      <c r="S44" s="43">
        <v>19</v>
      </c>
      <c r="T44" s="41" t="s">
        <v>40</v>
      </c>
      <c r="U44" s="42">
        <v>14</v>
      </c>
      <c r="V44" s="42">
        <v>9</v>
      </c>
      <c r="W44" s="42">
        <v>18</v>
      </c>
      <c r="X44" s="42">
        <v>14</v>
      </c>
      <c r="Y44" s="42">
        <v>19</v>
      </c>
      <c r="Z44" s="42" t="s">
        <v>40</v>
      </c>
      <c r="AA44" s="42">
        <v>28</v>
      </c>
      <c r="AB44" s="42">
        <v>26</v>
      </c>
      <c r="AC44" s="42">
        <v>20</v>
      </c>
      <c r="AD44" s="42">
        <v>17</v>
      </c>
      <c r="AE44" s="42">
        <v>27</v>
      </c>
      <c r="AF44" s="42" t="s">
        <v>40</v>
      </c>
      <c r="AG44" s="54">
        <f t="shared" si="0"/>
        <v>296</v>
      </c>
      <c r="AH44" s="51">
        <f>AG44/400*100</f>
        <v>74</v>
      </c>
      <c r="AI44" s="52">
        <f t="shared" si="2"/>
        <v>65</v>
      </c>
      <c r="AJ44" s="52">
        <f t="shared" ref="AJ44:AK44" si="136">(IF(J44="NA",0,IF(J44="Ab",0,J44)))+(IF(P44="NA",0,IF(P44="Ab",0,P44)))+(IF(W44="NA",0,IF(W44="Ab",0,W44)))+(IF(AB44="NA",0,IF(AB44="Ab",0,AB44)))</f>
        <v>65</v>
      </c>
      <c r="AK44" s="52">
        <f t="shared" si="136"/>
        <v>55</v>
      </c>
      <c r="AL44" s="52">
        <f t="shared" si="81"/>
        <v>37</v>
      </c>
      <c r="AM44" s="52">
        <f t="shared" si="5"/>
        <v>65</v>
      </c>
      <c r="AN44" s="53" t="e">
        <f t="shared" si="6"/>
        <v>#REF!</v>
      </c>
      <c r="AO44" s="53">
        <f t="shared" ref="AO44:AS44" si="137">ROUND(AI44/100*100,1)</f>
        <v>65</v>
      </c>
      <c r="AP44" s="53">
        <f t="shared" si="137"/>
        <v>65</v>
      </c>
      <c r="AQ44" s="53">
        <f t="shared" si="137"/>
        <v>55</v>
      </c>
      <c r="AR44" s="53">
        <f t="shared" si="137"/>
        <v>37</v>
      </c>
      <c r="AS44" s="53">
        <f t="shared" si="137"/>
        <v>65</v>
      </c>
      <c r="AT44" s="53" t="e">
        <f t="shared" si="8"/>
        <v>#REF!</v>
      </c>
      <c r="AU44" s="54" t="str">
        <f t="shared" ref="AU44:AZ44" si="138">IF(AO44&gt;90,"A1",IF(AO44&gt;80,"A2",IF(AO44&gt;70,"B1",IF(AO44&gt;60,"B2",IF(AO44&gt;50,"C1",IF(AO44&gt;40,"C2",IF(AO44&gt;33,"D","E")))))))</f>
        <v>B2</v>
      </c>
      <c r="AV44" s="54" t="str">
        <f t="shared" si="138"/>
        <v>B2</v>
      </c>
      <c r="AW44" s="54" t="str">
        <f t="shared" si="138"/>
        <v>C1</v>
      </c>
      <c r="AX44" s="54" t="str">
        <f t="shared" si="138"/>
        <v>D</v>
      </c>
      <c r="AY44" s="54" t="str">
        <f t="shared" si="138"/>
        <v>B2</v>
      </c>
      <c r="AZ44" s="54" t="e">
        <f t="shared" si="138"/>
        <v>#REF!</v>
      </c>
      <c r="BA44" s="53">
        <v>500</v>
      </c>
      <c r="BB44" s="57"/>
      <c r="BC44" s="55"/>
    </row>
    <row r="45" spans="1:55" ht="12.75" customHeight="1">
      <c r="A45" s="1"/>
      <c r="B45" s="2"/>
      <c r="C45" s="1"/>
      <c r="D45" s="1"/>
      <c r="E45" s="1"/>
      <c r="F45" s="1"/>
      <c r="G45" s="1"/>
      <c r="H45" s="3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4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2"/>
      <c r="AW45" s="1"/>
      <c r="AX45" s="1"/>
      <c r="AY45" s="1"/>
      <c r="AZ45" s="1"/>
      <c r="BA45" s="5"/>
      <c r="BB45" s="57"/>
      <c r="BC45" s="55"/>
    </row>
    <row r="46" spans="1:55" ht="12.75" customHeight="1">
      <c r="A46" s="1"/>
      <c r="B46" s="2"/>
      <c r="C46" s="1"/>
      <c r="D46" s="1"/>
      <c r="E46" s="1"/>
      <c r="F46" s="1"/>
      <c r="G46" s="1"/>
      <c r="H46" s="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57"/>
      <c r="BC46" s="55"/>
    </row>
    <row r="47" spans="1:55" ht="12.75" customHeight="1">
      <c r="A47" s="1"/>
      <c r="B47" s="2"/>
      <c r="C47" s="1"/>
      <c r="D47" s="1"/>
      <c r="E47" s="1"/>
      <c r="F47" s="1"/>
      <c r="G47" s="1"/>
      <c r="H47" s="3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57"/>
      <c r="BC47" s="55"/>
    </row>
    <row r="48" spans="1:55" ht="12.75" customHeight="1">
      <c r="A48" s="1"/>
      <c r="B48" s="2"/>
      <c r="C48" s="1"/>
      <c r="D48" s="1"/>
      <c r="E48" s="1"/>
      <c r="F48" s="1"/>
      <c r="G48" s="1"/>
      <c r="H48" s="3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57"/>
      <c r="BC48" s="55"/>
    </row>
    <row r="49" spans="1:55" ht="12.75" customHeight="1">
      <c r="A49" s="1"/>
      <c r="B49" s="2"/>
      <c r="C49" s="1"/>
      <c r="D49" s="1"/>
      <c r="E49" s="1"/>
      <c r="F49" s="1"/>
      <c r="G49" s="1"/>
      <c r="H49" s="3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55"/>
      <c r="BC49" s="55"/>
    </row>
    <row r="50" spans="1:55" ht="12.75" customHeight="1">
      <c r="A50" s="1"/>
      <c r="B50" s="2"/>
      <c r="C50" s="1"/>
      <c r="D50" s="1"/>
      <c r="E50" s="1"/>
      <c r="F50" s="1"/>
      <c r="G50" s="1"/>
      <c r="H50" s="3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55"/>
      <c r="BC50" s="55"/>
    </row>
    <row r="51" spans="1:55" ht="12.75" customHeight="1">
      <c r="A51" s="1"/>
      <c r="B51" s="2"/>
      <c r="C51" s="1"/>
      <c r="D51" s="1"/>
      <c r="E51" s="1"/>
      <c r="F51" s="1"/>
      <c r="G51" s="1"/>
      <c r="H51" s="3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55"/>
      <c r="BC51" s="55"/>
    </row>
    <row r="52" spans="1:55" ht="12.75" customHeight="1">
      <c r="A52" s="1"/>
      <c r="B52" s="2"/>
      <c r="C52" s="1"/>
      <c r="D52" s="1"/>
      <c r="E52" s="1"/>
      <c r="F52" s="1"/>
      <c r="G52" s="1"/>
      <c r="H52" s="3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55"/>
      <c r="BC52" s="55"/>
    </row>
    <row r="53" spans="1:55" ht="12.75" customHeight="1">
      <c r="A53" s="1"/>
      <c r="B53" s="2"/>
      <c r="C53" s="1"/>
      <c r="D53" s="1"/>
      <c r="E53" s="1"/>
      <c r="F53" s="1"/>
      <c r="G53" s="1"/>
      <c r="H53" s="3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55"/>
      <c r="BC53" s="55"/>
    </row>
    <row r="54" spans="1:55" ht="12.75" customHeight="1">
      <c r="A54" s="1"/>
      <c r="B54" s="2"/>
      <c r="C54" s="1"/>
      <c r="D54" s="1"/>
      <c r="E54" s="1"/>
      <c r="F54" s="1"/>
      <c r="G54" s="1"/>
      <c r="H54" s="3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55"/>
      <c r="BC54" s="55"/>
    </row>
    <row r="55" spans="1:55" ht="12.75" customHeight="1">
      <c r="A55" s="1"/>
      <c r="B55" s="2"/>
      <c r="C55" s="1"/>
      <c r="D55" s="1"/>
      <c r="E55" s="1"/>
      <c r="F55" s="1"/>
      <c r="G55" s="1"/>
      <c r="H55" s="3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55"/>
      <c r="BC55" s="55"/>
    </row>
    <row r="56" spans="1:55" ht="12.75" customHeight="1">
      <c r="A56" s="1"/>
      <c r="B56" s="2"/>
      <c r="C56" s="1"/>
      <c r="D56" s="1"/>
      <c r="E56" s="1"/>
      <c r="F56" s="1"/>
      <c r="G56" s="1"/>
      <c r="H56" s="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55"/>
      <c r="BC56" s="55"/>
    </row>
    <row r="57" spans="1:55" ht="12.75" customHeight="1">
      <c r="A57" s="1"/>
      <c r="B57" s="2"/>
      <c r="C57" s="1"/>
      <c r="D57" s="1"/>
      <c r="E57" s="1"/>
      <c r="F57" s="1"/>
      <c r="G57" s="1"/>
      <c r="H57" s="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55"/>
      <c r="BC57" s="55"/>
    </row>
    <row r="58" spans="1:55" ht="12.75" customHeight="1">
      <c r="A58" s="1"/>
      <c r="B58" s="2"/>
      <c r="C58" s="1"/>
      <c r="D58" s="1"/>
      <c r="E58" s="1"/>
      <c r="F58" s="1"/>
      <c r="G58" s="1"/>
      <c r="H58" s="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55"/>
      <c r="BC58" s="55"/>
    </row>
    <row r="59" spans="1:55" ht="12.75" customHeight="1">
      <c r="A59" s="1"/>
      <c r="B59" s="2"/>
      <c r="C59" s="1"/>
      <c r="D59" s="1"/>
      <c r="E59" s="1"/>
      <c r="F59" s="1"/>
      <c r="G59" s="1"/>
      <c r="H59" s="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55"/>
      <c r="BC59" s="55"/>
    </row>
    <row r="60" spans="1:55" ht="12.75" customHeight="1">
      <c r="A60" s="1"/>
      <c r="B60" s="2"/>
      <c r="C60" s="1"/>
      <c r="D60" s="1"/>
      <c r="E60" s="1"/>
      <c r="F60" s="1"/>
      <c r="G60" s="1"/>
      <c r="H60" s="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5" ht="12.75" customHeight="1">
      <c r="A61" s="1"/>
      <c r="B61" s="2"/>
      <c r="C61" s="1"/>
      <c r="D61" s="1"/>
      <c r="E61" s="1"/>
      <c r="F61" s="1"/>
      <c r="G61" s="1"/>
      <c r="H61" s="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5" ht="12.75" customHeight="1">
      <c r="A62" s="1"/>
      <c r="B62" s="2"/>
      <c r="C62" s="1"/>
      <c r="D62" s="1"/>
      <c r="E62" s="1"/>
      <c r="F62" s="1"/>
      <c r="G62" s="1"/>
      <c r="H62" s="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5" ht="12.75" customHeight="1">
      <c r="A63" s="1"/>
      <c r="B63" s="2"/>
      <c r="C63" s="1"/>
      <c r="D63" s="1"/>
      <c r="E63" s="1"/>
      <c r="F63" s="1"/>
      <c r="G63" s="1"/>
      <c r="H63" s="3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5" ht="12.75" customHeight="1">
      <c r="A64" s="1"/>
      <c r="B64" s="2"/>
      <c r="C64" s="1"/>
      <c r="D64" s="1"/>
      <c r="E64" s="1"/>
      <c r="F64" s="1"/>
      <c r="G64" s="1"/>
      <c r="H64" s="3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ht="12.75" customHeight="1">
      <c r="A65" s="1"/>
      <c r="B65" s="2"/>
      <c r="C65" s="1"/>
      <c r="D65" s="1"/>
      <c r="E65" s="1"/>
      <c r="F65" s="1"/>
      <c r="G65" s="1"/>
      <c r="H65" s="3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ht="12.75" customHeight="1">
      <c r="A66" s="1"/>
      <c r="B66" s="2"/>
      <c r="C66" s="1"/>
      <c r="D66" s="1"/>
      <c r="E66" s="1"/>
      <c r="F66" s="1"/>
      <c r="G66" s="1"/>
      <c r="H66" s="3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ht="12.75" customHeight="1">
      <c r="A67" s="1"/>
      <c r="B67" s="2"/>
      <c r="C67" s="1"/>
      <c r="D67" s="1"/>
      <c r="E67" s="1"/>
      <c r="F67" s="1"/>
      <c r="G67" s="1"/>
      <c r="H67" s="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ht="12.75" customHeight="1">
      <c r="A68" s="1"/>
      <c r="B68" s="2"/>
      <c r="C68" s="1"/>
      <c r="D68" s="1"/>
      <c r="E68" s="1"/>
      <c r="F68" s="1"/>
      <c r="G68" s="1"/>
      <c r="H68" s="3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ht="12.75" customHeight="1">
      <c r="A69" s="1"/>
      <c r="B69" s="2"/>
      <c r="C69" s="1"/>
      <c r="D69" s="1"/>
      <c r="E69" s="1"/>
      <c r="F69" s="1"/>
      <c r="G69" s="1"/>
      <c r="H69" s="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ht="12.75" customHeight="1">
      <c r="A70" s="1"/>
      <c r="B70" s="2"/>
      <c r="C70" s="1"/>
      <c r="D70" s="1"/>
      <c r="E70" s="1"/>
      <c r="F70" s="1"/>
      <c r="G70" s="1"/>
      <c r="H70" s="3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ht="12.75" customHeight="1">
      <c r="A71" s="1"/>
      <c r="B71" s="2"/>
      <c r="C71" s="1"/>
      <c r="D71" s="1"/>
      <c r="E71" s="1"/>
      <c r="F71" s="1"/>
      <c r="G71" s="1"/>
      <c r="H71" s="3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ht="12.75" customHeight="1">
      <c r="A72" s="1"/>
      <c r="B72" s="2"/>
      <c r="C72" s="1"/>
      <c r="D72" s="1"/>
      <c r="E72" s="1"/>
      <c r="F72" s="1"/>
      <c r="G72" s="1"/>
      <c r="H72" s="3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ht="12.75" customHeight="1">
      <c r="A73" s="1"/>
      <c r="B73" s="2"/>
      <c r="C73" s="1"/>
      <c r="D73" s="1"/>
      <c r="E73" s="1"/>
      <c r="F73" s="1"/>
      <c r="G73" s="1"/>
      <c r="H73" s="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ht="12.75" customHeight="1">
      <c r="A74" s="1"/>
      <c r="B74" s="2"/>
      <c r="C74" s="1"/>
      <c r="D74" s="1"/>
      <c r="E74" s="1"/>
      <c r="F74" s="1"/>
      <c r="G74" s="1"/>
      <c r="H74" s="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ht="12.75" customHeight="1">
      <c r="A75" s="1"/>
      <c r="B75" s="2"/>
      <c r="C75" s="1"/>
      <c r="D75" s="1"/>
      <c r="E75" s="1"/>
      <c r="F75" s="1"/>
      <c r="G75" s="1"/>
      <c r="H75" s="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ht="12.75" customHeight="1">
      <c r="A76" s="1"/>
      <c r="B76" s="2"/>
      <c r="C76" s="1"/>
      <c r="D76" s="1"/>
      <c r="E76" s="1"/>
      <c r="F76" s="1"/>
      <c r="G76" s="1"/>
      <c r="H76" s="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ht="12.75" customHeight="1">
      <c r="A77" s="1"/>
      <c r="B77" s="2"/>
      <c r="C77" s="1"/>
      <c r="D77" s="1"/>
      <c r="E77" s="1"/>
      <c r="F77" s="1"/>
      <c r="G77" s="1"/>
      <c r="H77" s="3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ht="12.75" customHeight="1">
      <c r="A78" s="1"/>
      <c r="B78" s="2"/>
      <c r="C78" s="1"/>
      <c r="D78" s="1"/>
      <c r="E78" s="1"/>
      <c r="F78" s="1"/>
      <c r="G78" s="1"/>
      <c r="H78" s="3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ht="12.75" customHeight="1">
      <c r="A79" s="1"/>
      <c r="B79" s="2"/>
      <c r="C79" s="1"/>
      <c r="D79" s="1"/>
      <c r="E79" s="1"/>
      <c r="F79" s="1"/>
      <c r="G79" s="1"/>
      <c r="H79" s="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ht="12.75" customHeight="1">
      <c r="A80" s="1"/>
      <c r="B80" s="2"/>
      <c r="C80" s="1"/>
      <c r="D80" s="1"/>
      <c r="E80" s="1"/>
      <c r="F80" s="1"/>
      <c r="G80" s="1"/>
      <c r="H80" s="3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ht="12.75" customHeight="1">
      <c r="A81" s="1"/>
      <c r="B81" s="2"/>
      <c r="C81" s="1"/>
      <c r="D81" s="1"/>
      <c r="E81" s="1"/>
      <c r="F81" s="1"/>
      <c r="G81" s="1"/>
      <c r="H81" s="3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ht="12.75" customHeight="1">
      <c r="A82" s="1"/>
      <c r="B82" s="2"/>
      <c r="C82" s="1"/>
      <c r="D82" s="1"/>
      <c r="E82" s="1"/>
      <c r="F82" s="1"/>
      <c r="G82" s="1"/>
      <c r="H82" s="3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ht="12.75" customHeight="1">
      <c r="A83" s="1"/>
      <c r="B83" s="2"/>
      <c r="C83" s="1"/>
      <c r="D83" s="1"/>
      <c r="E83" s="1"/>
      <c r="F83" s="1"/>
      <c r="G83" s="1"/>
      <c r="H83" s="3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ht="12.75" customHeight="1">
      <c r="A84" s="1"/>
      <c r="B84" s="2"/>
      <c r="C84" s="1"/>
      <c r="D84" s="1"/>
      <c r="E84" s="1"/>
      <c r="F84" s="1"/>
      <c r="G84" s="1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ht="12.75" customHeight="1">
      <c r="A85" s="1"/>
      <c r="B85" s="2"/>
      <c r="C85" s="1"/>
      <c r="D85" s="1"/>
      <c r="E85" s="1"/>
      <c r="F85" s="1"/>
      <c r="G85" s="1"/>
      <c r="H85" s="3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ht="12.75" customHeight="1">
      <c r="A86" s="1"/>
      <c r="B86" s="2"/>
      <c r="C86" s="1"/>
      <c r="D86" s="1"/>
      <c r="E86" s="1"/>
      <c r="F86" s="1"/>
      <c r="G86" s="1"/>
      <c r="H86" s="3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ht="12.75" customHeight="1">
      <c r="A87" s="1"/>
      <c r="B87" s="2"/>
      <c r="C87" s="1"/>
      <c r="D87" s="1"/>
      <c r="E87" s="1"/>
      <c r="F87" s="1"/>
      <c r="G87" s="1"/>
      <c r="H87" s="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ht="12.75" customHeight="1">
      <c r="A88" s="1"/>
      <c r="B88" s="2"/>
      <c r="C88" s="1"/>
      <c r="D88" s="1"/>
      <c r="E88" s="1"/>
      <c r="F88" s="1"/>
      <c r="G88" s="1"/>
      <c r="H88" s="3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ht="12.75" customHeight="1">
      <c r="A89" s="1"/>
      <c r="B89" s="2"/>
      <c r="C89" s="1"/>
      <c r="D89" s="1"/>
      <c r="E89" s="1"/>
      <c r="F89" s="1"/>
      <c r="G89" s="1"/>
      <c r="H89" s="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ht="12.75" customHeight="1">
      <c r="A90" s="1"/>
      <c r="B90" s="2"/>
      <c r="C90" s="1"/>
      <c r="D90" s="1"/>
      <c r="E90" s="1"/>
      <c r="F90" s="1"/>
      <c r="G90" s="1"/>
      <c r="H90" s="3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ht="12.75" customHeight="1">
      <c r="A91" s="1"/>
      <c r="B91" s="2"/>
      <c r="C91" s="1"/>
      <c r="D91" s="1"/>
      <c r="E91" s="1"/>
      <c r="F91" s="1"/>
      <c r="G91" s="1"/>
      <c r="H91" s="3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ht="12.75" customHeight="1">
      <c r="A92" s="1"/>
      <c r="B92" s="2"/>
      <c r="C92" s="1"/>
      <c r="D92" s="1"/>
      <c r="E92" s="1"/>
      <c r="F92" s="1"/>
      <c r="G92" s="1"/>
      <c r="H92" s="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ht="12.75" customHeight="1">
      <c r="A93" s="1"/>
      <c r="B93" s="2"/>
      <c r="C93" s="1"/>
      <c r="D93" s="1"/>
      <c r="E93" s="1"/>
      <c r="F93" s="1"/>
      <c r="G93" s="1"/>
      <c r="H93" s="3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ht="12.75" customHeight="1">
      <c r="A94" s="1"/>
      <c r="B94" s="2"/>
      <c r="C94" s="1"/>
      <c r="D94" s="1"/>
      <c r="E94" s="1"/>
      <c r="F94" s="1"/>
      <c r="G94" s="1"/>
      <c r="H94" s="3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ht="12.75" customHeight="1">
      <c r="A95" s="1"/>
      <c r="B95" s="2"/>
      <c r="C95" s="1"/>
      <c r="D95" s="1"/>
      <c r="E95" s="1"/>
      <c r="F95" s="1"/>
      <c r="G95" s="1"/>
      <c r="H95" s="3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ht="12.75" customHeight="1">
      <c r="A96" s="1"/>
      <c r="B96" s="2"/>
      <c r="C96" s="1"/>
      <c r="D96" s="1"/>
      <c r="E96" s="1"/>
      <c r="F96" s="1"/>
      <c r="G96" s="1"/>
      <c r="H96" s="3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ht="12.75" customHeight="1">
      <c r="A97" s="1"/>
      <c r="B97" s="2"/>
      <c r="C97" s="1"/>
      <c r="D97" s="1"/>
      <c r="E97" s="1"/>
      <c r="F97" s="1"/>
      <c r="G97" s="1"/>
      <c r="H97" s="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ht="12.75" customHeight="1">
      <c r="A98" s="1"/>
      <c r="B98" s="2"/>
      <c r="C98" s="1"/>
      <c r="D98" s="1"/>
      <c r="E98" s="1"/>
      <c r="F98" s="1"/>
      <c r="G98" s="1"/>
      <c r="H98" s="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ht="12.75" customHeight="1">
      <c r="A99" s="1"/>
      <c r="B99" s="2"/>
      <c r="C99" s="1"/>
      <c r="D99" s="1"/>
      <c r="E99" s="1"/>
      <c r="F99" s="1"/>
      <c r="G99" s="1"/>
      <c r="H99" s="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ht="12.75" customHeight="1">
      <c r="A100" s="1"/>
      <c r="B100" s="2"/>
      <c r="C100" s="1"/>
      <c r="D100" s="1"/>
      <c r="E100" s="1"/>
      <c r="F100" s="1"/>
      <c r="G100" s="1"/>
      <c r="H100" s="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</sheetData>
  <mergeCells count="11">
    <mergeCell ref="AI2:AN2"/>
    <mergeCell ref="AO2:AT2"/>
    <mergeCell ref="AU2:AZ2"/>
    <mergeCell ref="AH1:AZ1"/>
    <mergeCell ref="AA2:AF2"/>
    <mergeCell ref="O2:T2"/>
    <mergeCell ref="U2:Z2"/>
    <mergeCell ref="I1:T1"/>
    <mergeCell ref="U1:AF1"/>
    <mergeCell ref="A1:H2"/>
    <mergeCell ref="I2:N2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Abhijit Ganguly</cp:lastModifiedBy>
  <dcterms:created xsi:type="dcterms:W3CDTF">2023-03-19T10:29:09Z</dcterms:created>
  <dcterms:modified xsi:type="dcterms:W3CDTF">2023-03-24T01:01:29Z</dcterms:modified>
</cp:coreProperties>
</file>