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<sst xmlns="http://schemas.openxmlformats.org/spreadsheetml/2006/main" count="29" uniqueCount="19">
  <si>
    <t xml:space="preserve">Data Set</t>
  </si>
  <si>
    <t xml:space="preserve">Model</t>
  </si>
  <si>
    <t xml:space="preserve">Birth Rate</t>
  </si>
  <si>
    <t xml:space="preserve">Speciation Completion Rate</t>
  </si>
  <si>
    <t xml:space="preserve">Death Rate</t>
  </si>
  <si>
    <t xml:space="preserve">Goodness-of-Fit</t>
  </si>
  <si>
    <t xml:space="preserve">Estimated Average Duration of Speciation</t>
  </si>
  <si>
    <t xml:space="preserve">Ratio of Speciation Completion Rate to Birth Rate</t>
  </si>
  <si>
    <t xml:space="preserve">Assuming birth rate of 0.1</t>
  </si>
  <si>
    <t xml:space="preserve">Bin</t>
  </si>
  <si>
    <t xml:space="preserve">Acanthiza</t>
  </si>
  <si>
    <t xml:space="preserve">pb</t>
  </si>
  <si>
    <t xml:space="preserve">pbd</t>
  </si>
  <si>
    <t xml:space="preserve">Cracidae</t>
  </si>
  <si>
    <t xml:space="preserve">Myiborus</t>
  </si>
  <si>
    <t xml:space="preserve">Toxostoma</t>
  </si>
  <si>
    <t xml:space="preserve">Min</t>
  </si>
  <si>
    <t xml:space="preserve">Max</t>
  </si>
  <si>
    <t xml:space="preserve">Mean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</si>
</sst>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J14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J2" activeCellId="0" sqref="J2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2" s="1" customFormat="true" ht="68.25" hidden="false" customHeight="tru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</row>
    <row r="3" customFormat="false" ht="12.8" hidden="false" customHeight="false" outlineLevel="0" collapsed="false">
      <c r="A3" s="0" t="s">
        <v>10</v>
      </c>
      <c r="B3" s="0" t="s">
        <v>11</v>
      </c>
      <c r="C3" s="0" t="n">
        <v>0.47</v>
      </c>
      <c r="D3" s="0" t="n">
        <v>0.04</v>
      </c>
      <c r="E3" s="0" t="n">
        <v>0</v>
      </c>
      <c r="F3" s="0" t="n">
        <v>-7.89</v>
      </c>
      <c r="G3" s="0" t="n">
        <v>5.16</v>
      </c>
      <c r="H3" s="0" t="n">
        <f aca="false">D3/C3</f>
        <v>0.0851063829787234</v>
      </c>
      <c r="I3" s="0" t="n">
        <f aca="false"> 0.1 * H3</f>
        <v>0.00851063829787234</v>
      </c>
      <c r="J3" s="0" t="n">
        <v>0.01</v>
      </c>
    </row>
    <row r="4" customFormat="false" ht="12.8" hidden="false" customHeight="false" outlineLevel="0" collapsed="false">
      <c r="A4" s="2" t="s">
        <v>10</v>
      </c>
      <c r="B4" s="0" t="s">
        <v>12</v>
      </c>
      <c r="C4" s="0" t="n">
        <v>0.66</v>
      </c>
      <c r="D4" s="0" t="n">
        <v>0.07</v>
      </c>
      <c r="E4" s="0" t="n">
        <v>0.3</v>
      </c>
      <c r="F4" s="0" t="n">
        <v>0.35</v>
      </c>
      <c r="G4" s="0" t="n">
        <v>3.81</v>
      </c>
      <c r="H4" s="2" t="n">
        <f aca="false">D4/C4</f>
        <v>0.106060606060606</v>
      </c>
      <c r="I4" s="2" t="n">
        <f aca="false"> 0.1 * H4</f>
        <v>0.0106060606060606</v>
      </c>
      <c r="J4" s="0" t="n">
        <v>0.01</v>
      </c>
    </row>
    <row r="5" customFormat="false" ht="12.8" hidden="false" customHeight="false" outlineLevel="0" collapsed="false">
      <c r="A5" s="0" t="s">
        <v>13</v>
      </c>
      <c r="B5" s="0" t="s">
        <v>11</v>
      </c>
      <c r="C5" s="0" t="n">
        <v>0.96</v>
      </c>
      <c r="D5" s="0" t="n">
        <v>0.12</v>
      </c>
      <c r="E5" s="0" t="n">
        <v>0</v>
      </c>
      <c r="F5" s="0" t="n">
        <v>1.13</v>
      </c>
      <c r="G5" s="0" t="n">
        <v>2.31</v>
      </c>
      <c r="H5" s="2" t="n">
        <f aca="false">D5/C5</f>
        <v>0.125</v>
      </c>
      <c r="I5" s="2" t="n">
        <f aca="false"> 0.1 * H5</f>
        <v>0.0125</v>
      </c>
      <c r="J5" s="0" t="n">
        <v>0.01</v>
      </c>
    </row>
    <row r="6" customFormat="false" ht="12.8" hidden="false" customHeight="false" outlineLevel="0" collapsed="false">
      <c r="A6" s="2" t="s">
        <v>13</v>
      </c>
      <c r="B6" s="0" t="s">
        <v>12</v>
      </c>
      <c r="C6" s="0" t="n">
        <v>1.09</v>
      </c>
      <c r="D6" s="0" t="n">
        <v>0.16</v>
      </c>
      <c r="E6" s="0" t="n">
        <v>0.3</v>
      </c>
      <c r="F6" s="0" t="n">
        <v>0.47</v>
      </c>
      <c r="G6" s="0" t="n">
        <v>1.95</v>
      </c>
      <c r="H6" s="2" t="n">
        <f aca="false">D6/C6</f>
        <v>0.146788990825688</v>
      </c>
      <c r="I6" s="2" t="n">
        <f aca="false"> 0.1 * H6</f>
        <v>0.0146788990825688</v>
      </c>
      <c r="J6" s="0" t="n">
        <v>0.01</v>
      </c>
    </row>
    <row r="7" customFormat="false" ht="12.8" hidden="false" customHeight="false" outlineLevel="0" collapsed="false">
      <c r="A7" s="0" t="s">
        <v>14</v>
      </c>
      <c r="B7" s="0" t="s">
        <v>11</v>
      </c>
      <c r="C7" s="0" t="n">
        <v>0.48</v>
      </c>
      <c r="D7" s="0" t="n">
        <v>0.89</v>
      </c>
      <c r="E7" s="0" t="n">
        <v>0</v>
      </c>
      <c r="F7" s="0" t="n">
        <v>-2.71</v>
      </c>
      <c r="G7" s="0" t="n">
        <v>0.89</v>
      </c>
      <c r="H7" s="2" t="n">
        <f aca="false">D7/C7</f>
        <v>1.85416666666667</v>
      </c>
      <c r="I7" s="2" t="n">
        <f aca="false"> 0.1 * H7</f>
        <v>0.185416666666667</v>
      </c>
      <c r="J7" s="0" t="n">
        <v>0.2</v>
      </c>
    </row>
    <row r="8" customFormat="false" ht="12.8" hidden="false" customHeight="false" outlineLevel="0" collapsed="false">
      <c r="A8" s="2" t="s">
        <v>14</v>
      </c>
      <c r="B8" s="0" t="s">
        <v>12</v>
      </c>
      <c r="C8" s="0" t="n">
        <v>0.81</v>
      </c>
      <c r="D8" s="0" t="n">
        <v>0.39</v>
      </c>
      <c r="E8" s="0" t="n">
        <v>0.3</v>
      </c>
      <c r="F8" s="0" t="n">
        <v>0.41</v>
      </c>
      <c r="G8" s="0" t="n">
        <v>1.29</v>
      </c>
      <c r="H8" s="2" t="n">
        <f aca="false">D8/C8</f>
        <v>0.481481481481481</v>
      </c>
      <c r="I8" s="2" t="n">
        <f aca="false"> 0.1 * H8</f>
        <v>0.0481481481481482</v>
      </c>
      <c r="J8" s="0" t="n">
        <v>0.05</v>
      </c>
    </row>
    <row r="9" customFormat="false" ht="12.8" hidden="false" customHeight="false" outlineLevel="0" collapsed="false">
      <c r="A9" s="0" t="s">
        <v>15</v>
      </c>
      <c r="B9" s="0" t="s">
        <v>11</v>
      </c>
      <c r="C9" s="0" t="n">
        <v>0.43</v>
      </c>
      <c r="D9" s="0" t="n">
        <v>0.05</v>
      </c>
      <c r="E9" s="0" t="n">
        <v>0</v>
      </c>
      <c r="F9" s="0" t="n">
        <v>-8.34</v>
      </c>
      <c r="G9" s="0" t="n">
        <v>5.19</v>
      </c>
      <c r="H9" s="2" t="n">
        <f aca="false">D9/C9</f>
        <v>0.116279069767442</v>
      </c>
      <c r="I9" s="2" t="n">
        <f aca="false"> 0.1 * H9</f>
        <v>0.0116279069767442</v>
      </c>
      <c r="J9" s="0" t="n">
        <v>0.01</v>
      </c>
    </row>
    <row r="10" customFormat="false" ht="12.8" hidden="false" customHeight="false" outlineLevel="0" collapsed="false">
      <c r="A10" s="2" t="s">
        <v>15</v>
      </c>
      <c r="B10" s="0" t="s">
        <v>12</v>
      </c>
      <c r="C10" s="0" t="n">
        <v>0.65</v>
      </c>
      <c r="D10" s="0" t="n">
        <v>0.06</v>
      </c>
      <c r="E10" s="0" t="n">
        <v>0.3</v>
      </c>
      <c r="F10" s="0" t="n">
        <v>0.24</v>
      </c>
      <c r="G10" s="0" t="n">
        <v>3.98</v>
      </c>
      <c r="H10" s="2" t="n">
        <f aca="false">D10/C10</f>
        <v>0.0923076923076923</v>
      </c>
      <c r="I10" s="2" t="n">
        <f aca="false"> 0.1 * H10</f>
        <v>0.00923076923076923</v>
      </c>
      <c r="J10" s="0" t="n">
        <v>0.01</v>
      </c>
    </row>
    <row r="12" customFormat="false" ht="12.8" hidden="false" customHeight="false" outlineLevel="0" collapsed="false">
      <c r="G12" s="0" t="s">
        <v>16</v>
      </c>
      <c r="H12" s="0" t="n">
        <f aca="false">MIN(H3:H10)</f>
        <v>0.0851063829787234</v>
      </c>
      <c r="I12" s="0" t="n">
        <f aca="false">MIN(I3:I10)</f>
        <v>0.00851063829787234</v>
      </c>
    </row>
    <row r="13" customFormat="false" ht="12.8" hidden="false" customHeight="false" outlineLevel="0" collapsed="false">
      <c r="G13" s="0" t="s">
        <v>17</v>
      </c>
      <c r="H13" s="0" t="n">
        <f aca="false">MAX(H3:H10)</f>
        <v>1.85416666666667</v>
      </c>
      <c r="I13" s="0" t="n">
        <f aca="false">MAX(I3:I10)</f>
        <v>0.185416666666667</v>
      </c>
    </row>
    <row r="14" customFormat="false" ht="12.8" hidden="false" customHeight="false" outlineLevel="0" collapsed="false">
      <c r="G14" s="0" t="s">
        <v>18</v>
      </c>
      <c r="H14" s="0" t="n">
        <f aca="false">AVERAGE(H3:H10)</f>
        <v>0.375898861261038</v>
      </c>
      <c r="I14" s="0" t="n">
        <f aca="false">AVERAGE(I3:I10)</f>
        <v>0.0375898861261037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786</TotalTime>
  <Application>LibreOffice/6.0.6.2$Linux_X86_64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2018-12-05T22:20:37Z</dcterms:created>
  <dc:creator/>
  <dc:description/>
  <dc:language>en-US</dc:language>
  <cp:lastModifiedBy/>
  <dcterms:modified xsi:type="dcterms:W3CDTF">2018-12-06T11:37:19Z</dcterms:modified>
  <cp:revision>3</cp:revision>
  <dc:subject/>
  <dc:title/>
</cp:coreProperties>
</file>